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 tabRatio="718" activeTab="10"/>
  </bookViews>
  <sheets>
    <sheet name="Fata in Dental" sheetId="17" r:id="rId1"/>
    <sheet name="Fata in Cardiology" sheetId="16" r:id="rId2"/>
    <sheet name="Fata in Radio" sheetId="15" r:id="rId3"/>
    <sheet name="Fata in Anesthesia" sheetId="12" r:id="rId4"/>
    <sheet name="MLT" sheetId="1" r:id="rId5"/>
    <sheet name="Surgical" sheetId="3" r:id="rId6"/>
    <sheet name="Emergency" sheetId="4" r:id="rId7"/>
    <sheet name="ICU" sheetId="5" r:id="rId8"/>
    <sheet name="Cardiology" sheetId="8" r:id="rId9"/>
    <sheet name="Dental" sheetId="7" r:id="rId10"/>
    <sheet name="Radiology" sheetId="9" r:id="rId11"/>
    <sheet name="Anesthesia" sheetId="10" r:id="rId12"/>
    <sheet name="Dialysis  1" sheetId="18" r:id="rId13"/>
  </sheets>
  <calcPr calcId="144525"/>
</workbook>
</file>

<file path=xl/calcChain.xml><?xml version="1.0" encoding="utf-8"?>
<calcChain xmlns="http://schemas.openxmlformats.org/spreadsheetml/2006/main">
  <c r="V53" i="18" l="1"/>
  <c r="S53" i="18"/>
  <c r="O53" i="18"/>
  <c r="P53" i="18" s="1"/>
  <c r="U53" i="18" s="1"/>
  <c r="K53" i="18"/>
  <c r="T53" i="18" s="1"/>
  <c r="V52" i="18"/>
  <c r="S52" i="18"/>
  <c r="O52" i="18"/>
  <c r="P52" i="18" s="1"/>
  <c r="U52" i="18" s="1"/>
  <c r="K52" i="18"/>
  <c r="T52" i="18" s="1"/>
  <c r="X52" i="18" s="1"/>
  <c r="V51" i="18"/>
  <c r="S51" i="18"/>
  <c r="O51" i="18"/>
  <c r="P51" i="18" s="1"/>
  <c r="U51" i="18" s="1"/>
  <c r="K51" i="18"/>
  <c r="T51" i="18" s="1"/>
  <c r="V50" i="18"/>
  <c r="S50" i="18"/>
  <c r="O50" i="18"/>
  <c r="P50" i="18" s="1"/>
  <c r="U50" i="18" s="1"/>
  <c r="K50" i="18"/>
  <c r="T50" i="18" s="1"/>
  <c r="V49" i="18"/>
  <c r="S49" i="18"/>
  <c r="O49" i="18"/>
  <c r="P49" i="18" s="1"/>
  <c r="U49" i="18" s="1"/>
  <c r="K49" i="18"/>
  <c r="T49" i="18" s="1"/>
  <c r="V48" i="18"/>
  <c r="S48" i="18"/>
  <c r="O48" i="18"/>
  <c r="P48" i="18" s="1"/>
  <c r="U48" i="18" s="1"/>
  <c r="K48" i="18"/>
  <c r="T48" i="18" s="1"/>
  <c r="V47" i="18"/>
  <c r="S47" i="18"/>
  <c r="O47" i="18"/>
  <c r="P47" i="18" s="1"/>
  <c r="U47" i="18" s="1"/>
  <c r="K47" i="18"/>
  <c r="T47" i="18" s="1"/>
  <c r="V46" i="18"/>
  <c r="S46" i="18"/>
  <c r="O46" i="18"/>
  <c r="P46" i="18" s="1"/>
  <c r="U46" i="18" s="1"/>
  <c r="K46" i="18"/>
  <c r="T46" i="18" s="1"/>
  <c r="V45" i="18"/>
  <c r="S45" i="18"/>
  <c r="O45" i="18"/>
  <c r="P45" i="18" s="1"/>
  <c r="U45" i="18" s="1"/>
  <c r="K45" i="18"/>
  <c r="T45" i="18" s="1"/>
  <c r="V44" i="18"/>
  <c r="S44" i="18"/>
  <c r="O44" i="18"/>
  <c r="P44" i="18" s="1"/>
  <c r="U44" i="18" s="1"/>
  <c r="K44" i="18"/>
  <c r="T44" i="18" s="1"/>
  <c r="V43" i="18"/>
  <c r="S43" i="18"/>
  <c r="O43" i="18"/>
  <c r="P43" i="18" s="1"/>
  <c r="U43" i="18" s="1"/>
  <c r="K43" i="18"/>
  <c r="T43" i="18" s="1"/>
  <c r="V42" i="18"/>
  <c r="S42" i="18"/>
  <c r="O42" i="18"/>
  <c r="P42" i="18" s="1"/>
  <c r="U42" i="18" s="1"/>
  <c r="K42" i="18"/>
  <c r="T42" i="18" s="1"/>
  <c r="V41" i="18"/>
  <c r="S41" i="18"/>
  <c r="O41" i="18"/>
  <c r="P41" i="18" s="1"/>
  <c r="U41" i="18" s="1"/>
  <c r="K41" i="18"/>
  <c r="T41" i="18" s="1"/>
  <c r="V40" i="18"/>
  <c r="S40" i="18"/>
  <c r="O40" i="18"/>
  <c r="P40" i="18" s="1"/>
  <c r="U40" i="18" s="1"/>
  <c r="K40" i="18"/>
  <c r="T40" i="18" s="1"/>
  <c r="V39" i="18"/>
  <c r="S39" i="18"/>
  <c r="O39" i="18"/>
  <c r="P39" i="18" s="1"/>
  <c r="U39" i="18" s="1"/>
  <c r="K39" i="18"/>
  <c r="T39" i="18" s="1"/>
  <c r="V38" i="18"/>
  <c r="S38" i="18"/>
  <c r="O38" i="18"/>
  <c r="P38" i="18" s="1"/>
  <c r="U38" i="18" s="1"/>
  <c r="K38" i="18"/>
  <c r="T38" i="18" s="1"/>
  <c r="V37" i="18"/>
  <c r="S37" i="18"/>
  <c r="O37" i="18"/>
  <c r="P37" i="18" s="1"/>
  <c r="U37" i="18" s="1"/>
  <c r="K37" i="18"/>
  <c r="T37" i="18" s="1"/>
  <c r="V36" i="18"/>
  <c r="S36" i="18"/>
  <c r="O36" i="18"/>
  <c r="P36" i="18" s="1"/>
  <c r="U36" i="18" s="1"/>
  <c r="K36" i="18"/>
  <c r="T36" i="18" s="1"/>
  <c r="V35" i="18"/>
  <c r="S35" i="18"/>
  <c r="O35" i="18"/>
  <c r="P35" i="18" s="1"/>
  <c r="U35" i="18" s="1"/>
  <c r="K35" i="18"/>
  <c r="T35" i="18" s="1"/>
  <c r="V34" i="18"/>
  <c r="S34" i="18"/>
  <c r="O34" i="18"/>
  <c r="P34" i="18" s="1"/>
  <c r="U34" i="18" s="1"/>
  <c r="K34" i="18"/>
  <c r="T34" i="18" s="1"/>
  <c r="V33" i="18"/>
  <c r="S33" i="18"/>
  <c r="O33" i="18"/>
  <c r="P33" i="18" s="1"/>
  <c r="U33" i="18" s="1"/>
  <c r="K33" i="18"/>
  <c r="T33" i="18" s="1"/>
  <c r="V32" i="18"/>
  <c r="S32" i="18"/>
  <c r="O32" i="18"/>
  <c r="P32" i="18" s="1"/>
  <c r="U32" i="18" s="1"/>
  <c r="K32" i="18"/>
  <c r="T32" i="18" s="1"/>
  <c r="V31" i="18"/>
  <c r="S31" i="18"/>
  <c r="O31" i="18"/>
  <c r="P31" i="18" s="1"/>
  <c r="U31" i="18" s="1"/>
  <c r="K31" i="18"/>
  <c r="T31" i="18" s="1"/>
  <c r="V30" i="18"/>
  <c r="S30" i="18"/>
  <c r="O30" i="18"/>
  <c r="P30" i="18" s="1"/>
  <c r="U30" i="18" s="1"/>
  <c r="K30" i="18"/>
  <c r="T30" i="18" s="1"/>
  <c r="V29" i="18"/>
  <c r="S29" i="18"/>
  <c r="O29" i="18"/>
  <c r="P29" i="18" s="1"/>
  <c r="U29" i="18" s="1"/>
  <c r="K29" i="18"/>
  <c r="T29" i="18" s="1"/>
  <c r="V28" i="18"/>
  <c r="S28" i="18"/>
  <c r="O28" i="18"/>
  <c r="P28" i="18" s="1"/>
  <c r="U28" i="18" s="1"/>
  <c r="K28" i="18"/>
  <c r="T28" i="18" s="1"/>
  <c r="V27" i="18"/>
  <c r="S27" i="18"/>
  <c r="O27" i="18"/>
  <c r="P27" i="18" s="1"/>
  <c r="U27" i="18" s="1"/>
  <c r="K27" i="18"/>
  <c r="T27" i="18" s="1"/>
  <c r="V26" i="18"/>
  <c r="S26" i="18"/>
  <c r="O26" i="18"/>
  <c r="P26" i="18" s="1"/>
  <c r="U26" i="18" s="1"/>
  <c r="K26" i="18"/>
  <c r="T26" i="18" s="1"/>
  <c r="V25" i="18"/>
  <c r="S25" i="18"/>
  <c r="P25" i="18"/>
  <c r="U25" i="18" s="1"/>
  <c r="K25" i="18"/>
  <c r="T25" i="18" s="1"/>
  <c r="V24" i="18"/>
  <c r="S24" i="18"/>
  <c r="O24" i="18"/>
  <c r="P24" i="18" s="1"/>
  <c r="U24" i="18" s="1"/>
  <c r="K24" i="18"/>
  <c r="T24" i="18" s="1"/>
  <c r="V23" i="18"/>
  <c r="S23" i="18"/>
  <c r="O23" i="18"/>
  <c r="P23" i="18" s="1"/>
  <c r="U23" i="18" s="1"/>
  <c r="K23" i="18"/>
  <c r="T23" i="18" s="1"/>
  <c r="V22" i="18"/>
  <c r="S22" i="18"/>
  <c r="O22" i="18"/>
  <c r="P22" i="18" s="1"/>
  <c r="U22" i="18" s="1"/>
  <c r="K22" i="18"/>
  <c r="T22" i="18" s="1"/>
  <c r="V21" i="18"/>
  <c r="S21" i="18"/>
  <c r="O21" i="18"/>
  <c r="P21" i="18" s="1"/>
  <c r="U21" i="18" s="1"/>
  <c r="K21" i="18"/>
  <c r="T21" i="18" s="1"/>
  <c r="V20" i="18"/>
  <c r="S20" i="18"/>
  <c r="O20" i="18"/>
  <c r="P20" i="18" s="1"/>
  <c r="U20" i="18" s="1"/>
  <c r="K20" i="18"/>
  <c r="T20" i="18" s="1"/>
  <c r="V19" i="18"/>
  <c r="S19" i="18"/>
  <c r="O19" i="18"/>
  <c r="P19" i="18" s="1"/>
  <c r="U19" i="18" s="1"/>
  <c r="K19" i="18"/>
  <c r="T19" i="18" s="1"/>
  <c r="V18" i="18"/>
  <c r="S18" i="18"/>
  <c r="O18" i="18"/>
  <c r="P18" i="18" s="1"/>
  <c r="U18" i="18" s="1"/>
  <c r="K18" i="18"/>
  <c r="T18" i="18" s="1"/>
  <c r="V17" i="18"/>
  <c r="S17" i="18"/>
  <c r="O17" i="18"/>
  <c r="P17" i="18" s="1"/>
  <c r="U17" i="18" s="1"/>
  <c r="K17" i="18"/>
  <c r="T17" i="18" s="1"/>
  <c r="V16" i="18"/>
  <c r="S16" i="18"/>
  <c r="O16" i="18"/>
  <c r="P16" i="18" s="1"/>
  <c r="U16" i="18" s="1"/>
  <c r="K16" i="18"/>
  <c r="T16" i="18" s="1"/>
  <c r="V15" i="18"/>
  <c r="S15" i="18"/>
  <c r="O15" i="18"/>
  <c r="P15" i="18" s="1"/>
  <c r="U15" i="18" s="1"/>
  <c r="K15" i="18"/>
  <c r="T15" i="18" s="1"/>
  <c r="V14" i="18"/>
  <c r="S14" i="18"/>
  <c r="O14" i="18"/>
  <c r="P14" i="18" s="1"/>
  <c r="U14" i="18" s="1"/>
  <c r="K14" i="18"/>
  <c r="T14" i="18" s="1"/>
  <c r="V13" i="18"/>
  <c r="S13" i="18"/>
  <c r="O13" i="18"/>
  <c r="P13" i="18" s="1"/>
  <c r="U13" i="18" s="1"/>
  <c r="K13" i="18"/>
  <c r="T13" i="18" s="1"/>
  <c r="V12" i="18"/>
  <c r="S12" i="18"/>
  <c r="O12" i="18"/>
  <c r="P12" i="18" s="1"/>
  <c r="U12" i="18" s="1"/>
  <c r="K12" i="18"/>
  <c r="T12" i="18" s="1"/>
  <c r="V11" i="18"/>
  <c r="S11" i="18"/>
  <c r="O11" i="18"/>
  <c r="P11" i="18" s="1"/>
  <c r="U11" i="18" s="1"/>
  <c r="K11" i="18"/>
  <c r="T11" i="18" s="1"/>
  <c r="V10" i="18"/>
  <c r="S10" i="18"/>
  <c r="O10" i="18"/>
  <c r="P10" i="18" s="1"/>
  <c r="U10" i="18" s="1"/>
  <c r="K10" i="18"/>
  <c r="T10" i="18" s="1"/>
  <c r="V9" i="18"/>
  <c r="S9" i="18"/>
  <c r="O9" i="18"/>
  <c r="P9" i="18" s="1"/>
  <c r="U9" i="18" s="1"/>
  <c r="K9" i="18"/>
  <c r="T9" i="18" s="1"/>
  <c r="V8" i="18"/>
  <c r="S8" i="18"/>
  <c r="O8" i="18"/>
  <c r="P8" i="18" s="1"/>
  <c r="U8" i="18" s="1"/>
  <c r="K8" i="18"/>
  <c r="T8" i="18" s="1"/>
  <c r="V7" i="18"/>
  <c r="S7" i="18"/>
  <c r="O7" i="18"/>
  <c r="P7" i="18" s="1"/>
  <c r="U7" i="18" s="1"/>
  <c r="K7" i="18"/>
  <c r="T7" i="18" s="1"/>
  <c r="V6" i="18"/>
  <c r="S6" i="18"/>
  <c r="O6" i="18"/>
  <c r="P6" i="18" s="1"/>
  <c r="U6" i="18" s="1"/>
  <c r="K6" i="18"/>
  <c r="T6" i="18" s="1"/>
  <c r="X38" i="18" l="1"/>
  <c r="X30" i="18"/>
  <c r="X32" i="18"/>
  <c r="X33" i="18"/>
  <c r="X34" i="18"/>
  <c r="X20" i="18"/>
  <c r="X46" i="18"/>
  <c r="X48" i="18"/>
  <c r="X49" i="18"/>
  <c r="X12" i="18"/>
  <c r="X40" i="18"/>
  <c r="X41" i="18"/>
  <c r="X42" i="18"/>
  <c r="X11" i="18"/>
  <c r="X19" i="18"/>
  <c r="X6" i="18"/>
  <c r="X13" i="18"/>
  <c r="X21" i="18"/>
  <c r="X25" i="18"/>
  <c r="X7" i="18"/>
  <c r="X8" i="18"/>
  <c r="X15" i="18"/>
  <c r="X16" i="18"/>
  <c r="X23" i="18"/>
  <c r="X24" i="18"/>
  <c r="X28" i="18"/>
  <c r="X29" i="18"/>
  <c r="X36" i="18"/>
  <c r="X37" i="18"/>
  <c r="X44" i="18"/>
  <c r="X45" i="18"/>
  <c r="X50" i="18"/>
  <c r="X51" i="18"/>
  <c r="X26" i="18"/>
  <c r="X14" i="18"/>
  <c r="X22" i="18"/>
  <c r="X9" i="18"/>
  <c r="X10" i="18"/>
  <c r="X17" i="18"/>
  <c r="X18" i="18"/>
  <c r="X27" i="18"/>
  <c r="X31" i="18"/>
  <c r="X35" i="18"/>
  <c r="X39" i="18"/>
  <c r="X43" i="18"/>
  <c r="X47" i="18"/>
  <c r="X53" i="18"/>
  <c r="K28" i="8" l="1"/>
  <c r="T28" i="8" s="1"/>
  <c r="O28" i="8"/>
  <c r="P28" i="8" s="1"/>
  <c r="U28" i="8" s="1"/>
  <c r="S28" i="8"/>
  <c r="V28" i="8"/>
  <c r="X28" i="8" l="1"/>
  <c r="K10" i="17" l="1"/>
  <c r="T10" i="17" s="1"/>
  <c r="O10" i="17"/>
  <c r="P10" i="17" s="1"/>
  <c r="U10" i="17" s="1"/>
  <c r="S10" i="17"/>
  <c r="V10" i="17"/>
  <c r="X10" i="17" l="1"/>
  <c r="V8" i="5" l="1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5" i="5"/>
  <c r="V40" i="5"/>
  <c r="V41" i="5"/>
  <c r="V42" i="5"/>
  <c r="V43" i="5"/>
  <c r="V44" i="5"/>
  <c r="V46" i="5"/>
  <c r="V47" i="5"/>
  <c r="V48" i="5"/>
  <c r="V49" i="5"/>
  <c r="V50" i="5"/>
  <c r="V51" i="5"/>
  <c r="V52" i="5"/>
  <c r="V53" i="5"/>
  <c r="V54" i="5"/>
  <c r="V6" i="5"/>
  <c r="V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5" i="5"/>
  <c r="S40" i="5"/>
  <c r="S41" i="5"/>
  <c r="S42" i="5"/>
  <c r="S43" i="5"/>
  <c r="S44" i="5"/>
  <c r="S46" i="5"/>
  <c r="S47" i="5"/>
  <c r="S48" i="5"/>
  <c r="S49" i="5"/>
  <c r="S50" i="5"/>
  <c r="S51" i="5"/>
  <c r="S52" i="5"/>
  <c r="S53" i="5"/>
  <c r="S54" i="5"/>
  <c r="S6" i="5"/>
  <c r="S7" i="5"/>
  <c r="K8" i="5"/>
  <c r="T8" i="5" s="1"/>
  <c r="K9" i="5"/>
  <c r="T9" i="5" s="1"/>
  <c r="K10" i="5"/>
  <c r="T10" i="5" s="1"/>
  <c r="K11" i="5"/>
  <c r="T11" i="5" s="1"/>
  <c r="K12" i="5"/>
  <c r="T12" i="5" s="1"/>
  <c r="K13" i="5"/>
  <c r="T13" i="5" s="1"/>
  <c r="K14" i="5"/>
  <c r="T14" i="5" s="1"/>
  <c r="K15" i="5"/>
  <c r="T15" i="5" s="1"/>
  <c r="K16" i="5"/>
  <c r="T16" i="5" s="1"/>
  <c r="K17" i="5"/>
  <c r="T17" i="5" s="1"/>
  <c r="K18" i="5"/>
  <c r="T18" i="5" s="1"/>
  <c r="K19" i="5"/>
  <c r="T19" i="5" s="1"/>
  <c r="K20" i="5"/>
  <c r="T20" i="5" s="1"/>
  <c r="K21" i="5"/>
  <c r="T21" i="5" s="1"/>
  <c r="K22" i="5"/>
  <c r="T22" i="5" s="1"/>
  <c r="K23" i="5"/>
  <c r="T23" i="5" s="1"/>
  <c r="K24" i="5"/>
  <c r="T24" i="5" s="1"/>
  <c r="K25" i="5"/>
  <c r="T25" i="5" s="1"/>
  <c r="K26" i="5"/>
  <c r="T26" i="5" s="1"/>
  <c r="K27" i="5"/>
  <c r="T27" i="5" s="1"/>
  <c r="K28" i="5"/>
  <c r="T28" i="5" s="1"/>
  <c r="K29" i="5"/>
  <c r="T29" i="5" s="1"/>
  <c r="K30" i="5"/>
  <c r="T30" i="5" s="1"/>
  <c r="K31" i="5"/>
  <c r="T31" i="5" s="1"/>
  <c r="K32" i="5"/>
  <c r="T32" i="5" s="1"/>
  <c r="K33" i="5"/>
  <c r="T33" i="5" s="1"/>
  <c r="K34" i="5"/>
  <c r="T34" i="5" s="1"/>
  <c r="K35" i="5"/>
  <c r="T35" i="5" s="1"/>
  <c r="K36" i="5"/>
  <c r="T36" i="5" s="1"/>
  <c r="K37" i="5"/>
  <c r="T37" i="5" s="1"/>
  <c r="K38" i="5"/>
  <c r="T38" i="5" s="1"/>
  <c r="K39" i="5"/>
  <c r="T39" i="5" s="1"/>
  <c r="K45" i="5"/>
  <c r="T45" i="5" s="1"/>
  <c r="K40" i="5"/>
  <c r="T40" i="5" s="1"/>
  <c r="K41" i="5"/>
  <c r="T41" i="5" s="1"/>
  <c r="K42" i="5"/>
  <c r="T42" i="5" s="1"/>
  <c r="K43" i="5"/>
  <c r="T43" i="5" s="1"/>
  <c r="K44" i="5"/>
  <c r="T44" i="5" s="1"/>
  <c r="K46" i="5"/>
  <c r="T46" i="5" s="1"/>
  <c r="K47" i="5"/>
  <c r="T47" i="5" s="1"/>
  <c r="K48" i="5"/>
  <c r="T48" i="5" s="1"/>
  <c r="K49" i="5"/>
  <c r="T49" i="5" s="1"/>
  <c r="K50" i="5"/>
  <c r="T50" i="5" s="1"/>
  <c r="K51" i="5"/>
  <c r="T51" i="5" s="1"/>
  <c r="K52" i="5"/>
  <c r="T52" i="5" s="1"/>
  <c r="K53" i="5"/>
  <c r="T53" i="5" s="1"/>
  <c r="K54" i="5"/>
  <c r="T54" i="5" s="1"/>
  <c r="K6" i="5"/>
  <c r="T6" i="5" s="1"/>
  <c r="K7" i="5"/>
  <c r="T7" i="5" s="1"/>
  <c r="V9" i="4"/>
  <c r="V12" i="4"/>
  <c r="V10" i="4"/>
  <c r="V11" i="4"/>
  <c r="V13" i="4"/>
  <c r="V14" i="4"/>
  <c r="V22" i="4"/>
  <c r="V15" i="4"/>
  <c r="V17" i="4"/>
  <c r="V18" i="4"/>
  <c r="V19" i="4"/>
  <c r="V20" i="4"/>
  <c r="V21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7" i="4"/>
  <c r="V36" i="4"/>
  <c r="V38" i="4"/>
  <c r="V39" i="4"/>
  <c r="V40" i="4"/>
  <c r="V41" i="4"/>
  <c r="V47" i="4"/>
  <c r="V42" i="4"/>
  <c r="V43" i="4"/>
  <c r="V44" i="4"/>
  <c r="V45" i="4"/>
  <c r="V46" i="4"/>
  <c r="V48" i="4"/>
  <c r="V49" i="4"/>
  <c r="V50" i="4"/>
  <c r="V51" i="4"/>
  <c r="V16" i="4"/>
  <c r="V52" i="4"/>
  <c r="V53" i="4"/>
  <c r="V54" i="4"/>
  <c r="V55" i="4"/>
  <c r="V7" i="4"/>
  <c r="V8" i="4"/>
  <c r="S9" i="4"/>
  <c r="S12" i="4"/>
  <c r="S10" i="4"/>
  <c r="S11" i="4"/>
  <c r="S13" i="4"/>
  <c r="S14" i="4"/>
  <c r="S22" i="4"/>
  <c r="S15" i="4"/>
  <c r="S17" i="4"/>
  <c r="S18" i="4"/>
  <c r="S19" i="4"/>
  <c r="S20" i="4"/>
  <c r="S21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7" i="4"/>
  <c r="S36" i="4"/>
  <c r="S38" i="4"/>
  <c r="S39" i="4"/>
  <c r="S40" i="4"/>
  <c r="S41" i="4"/>
  <c r="S47" i="4"/>
  <c r="S42" i="4"/>
  <c r="S43" i="4"/>
  <c r="S44" i="4"/>
  <c r="S45" i="4"/>
  <c r="S46" i="4"/>
  <c r="S48" i="4"/>
  <c r="S49" i="4"/>
  <c r="S50" i="4"/>
  <c r="S51" i="4"/>
  <c r="S16" i="4"/>
  <c r="S52" i="4"/>
  <c r="S53" i="4"/>
  <c r="S54" i="4"/>
  <c r="S55" i="4"/>
  <c r="S7" i="4"/>
  <c r="S8" i="4"/>
  <c r="K9" i="4"/>
  <c r="T9" i="4" s="1"/>
  <c r="K12" i="4"/>
  <c r="T12" i="4" s="1"/>
  <c r="K10" i="4"/>
  <c r="T10" i="4" s="1"/>
  <c r="K11" i="4"/>
  <c r="T11" i="4" s="1"/>
  <c r="K13" i="4"/>
  <c r="T13" i="4" s="1"/>
  <c r="K14" i="4"/>
  <c r="T14" i="4" s="1"/>
  <c r="K22" i="4"/>
  <c r="T22" i="4" s="1"/>
  <c r="K15" i="4"/>
  <c r="T15" i="4" s="1"/>
  <c r="K17" i="4"/>
  <c r="T17" i="4" s="1"/>
  <c r="K18" i="4"/>
  <c r="T18" i="4" s="1"/>
  <c r="K19" i="4"/>
  <c r="T19" i="4" s="1"/>
  <c r="K20" i="4"/>
  <c r="T20" i="4" s="1"/>
  <c r="K21" i="4"/>
  <c r="T21" i="4" s="1"/>
  <c r="K23" i="4"/>
  <c r="T23" i="4" s="1"/>
  <c r="K24" i="4"/>
  <c r="T24" i="4" s="1"/>
  <c r="K25" i="4"/>
  <c r="T25" i="4" s="1"/>
  <c r="K26" i="4"/>
  <c r="T26" i="4" s="1"/>
  <c r="K27" i="4"/>
  <c r="T27" i="4" s="1"/>
  <c r="K28" i="4"/>
  <c r="T28" i="4" s="1"/>
  <c r="K29" i="4"/>
  <c r="T29" i="4" s="1"/>
  <c r="K30" i="4"/>
  <c r="T30" i="4" s="1"/>
  <c r="K31" i="4"/>
  <c r="T31" i="4" s="1"/>
  <c r="K32" i="4"/>
  <c r="T32" i="4" s="1"/>
  <c r="K33" i="4"/>
  <c r="T33" i="4" s="1"/>
  <c r="K34" i="4"/>
  <c r="T34" i="4" s="1"/>
  <c r="K35" i="4"/>
  <c r="T35" i="4" s="1"/>
  <c r="K37" i="4"/>
  <c r="T37" i="4" s="1"/>
  <c r="K36" i="4"/>
  <c r="T36" i="4" s="1"/>
  <c r="K38" i="4"/>
  <c r="T38" i="4" s="1"/>
  <c r="K39" i="4"/>
  <c r="T39" i="4" s="1"/>
  <c r="K40" i="4"/>
  <c r="T40" i="4" s="1"/>
  <c r="K41" i="4"/>
  <c r="T41" i="4" s="1"/>
  <c r="K47" i="4"/>
  <c r="T47" i="4" s="1"/>
  <c r="K42" i="4"/>
  <c r="T42" i="4" s="1"/>
  <c r="K43" i="4"/>
  <c r="T43" i="4" s="1"/>
  <c r="K44" i="4"/>
  <c r="T44" i="4" s="1"/>
  <c r="K45" i="4"/>
  <c r="T45" i="4" s="1"/>
  <c r="K46" i="4"/>
  <c r="T46" i="4" s="1"/>
  <c r="K48" i="4"/>
  <c r="T48" i="4" s="1"/>
  <c r="K49" i="4"/>
  <c r="T49" i="4" s="1"/>
  <c r="K50" i="4"/>
  <c r="T50" i="4" s="1"/>
  <c r="K51" i="4"/>
  <c r="T51" i="4" s="1"/>
  <c r="K16" i="4"/>
  <c r="T16" i="4" s="1"/>
  <c r="K52" i="4"/>
  <c r="T52" i="4" s="1"/>
  <c r="K53" i="4"/>
  <c r="T53" i="4" s="1"/>
  <c r="K54" i="4"/>
  <c r="T54" i="4" s="1"/>
  <c r="K55" i="4"/>
  <c r="T55" i="4" s="1"/>
  <c r="K7" i="4"/>
  <c r="T7" i="4" s="1"/>
  <c r="K8" i="4"/>
  <c r="T8" i="4" s="1"/>
  <c r="O22" i="4"/>
  <c r="P22" i="4" s="1"/>
  <c r="U22" i="4" s="1"/>
  <c r="X22" i="4" l="1"/>
  <c r="O41" i="4"/>
  <c r="P41" i="4" s="1"/>
  <c r="U41" i="4" s="1"/>
  <c r="X41" i="4" s="1"/>
  <c r="V8" i="17" l="1"/>
  <c r="S8" i="17"/>
  <c r="O8" i="17"/>
  <c r="P8" i="17" s="1"/>
  <c r="U8" i="17" s="1"/>
  <c r="K8" i="17"/>
  <c r="T8" i="17" s="1"/>
  <c r="V5" i="17"/>
  <c r="S5" i="17"/>
  <c r="O5" i="17"/>
  <c r="P5" i="17" s="1"/>
  <c r="U5" i="17" s="1"/>
  <c r="K5" i="17"/>
  <c r="T5" i="17" s="1"/>
  <c r="V14" i="17"/>
  <c r="S14" i="17"/>
  <c r="O14" i="17"/>
  <c r="P14" i="17" s="1"/>
  <c r="U14" i="17" s="1"/>
  <c r="K14" i="17"/>
  <c r="T14" i="17" s="1"/>
  <c r="V9" i="17"/>
  <c r="S9" i="17"/>
  <c r="O9" i="17"/>
  <c r="P9" i="17" s="1"/>
  <c r="U9" i="17" s="1"/>
  <c r="K9" i="17"/>
  <c r="T9" i="17" s="1"/>
  <c r="V11" i="17"/>
  <c r="S11" i="17"/>
  <c r="O11" i="17"/>
  <c r="P11" i="17" s="1"/>
  <c r="U11" i="17" s="1"/>
  <c r="K11" i="17"/>
  <c r="T11" i="17" s="1"/>
  <c r="V7" i="17"/>
  <c r="S7" i="17"/>
  <c r="O7" i="17"/>
  <c r="P7" i="17" s="1"/>
  <c r="U7" i="17" s="1"/>
  <c r="K7" i="17"/>
  <c r="T7" i="17" s="1"/>
  <c r="V12" i="17"/>
  <c r="S12" i="17"/>
  <c r="O12" i="17"/>
  <c r="P12" i="17" s="1"/>
  <c r="U12" i="17" s="1"/>
  <c r="K12" i="17"/>
  <c r="T12" i="17" s="1"/>
  <c r="V13" i="17"/>
  <c r="S13" i="17"/>
  <c r="O13" i="17"/>
  <c r="P13" i="17" s="1"/>
  <c r="U13" i="17" s="1"/>
  <c r="K13" i="17"/>
  <c r="T13" i="17" s="1"/>
  <c r="V6" i="17"/>
  <c r="S6" i="17"/>
  <c r="O6" i="17"/>
  <c r="P6" i="17" s="1"/>
  <c r="U6" i="17" s="1"/>
  <c r="K6" i="17"/>
  <c r="T6" i="17" s="1"/>
  <c r="V12" i="16"/>
  <c r="S12" i="16"/>
  <c r="O12" i="16"/>
  <c r="P12" i="16" s="1"/>
  <c r="U12" i="16" s="1"/>
  <c r="K12" i="16"/>
  <c r="T12" i="16" s="1"/>
  <c r="V13" i="16"/>
  <c r="S13" i="16"/>
  <c r="O13" i="16"/>
  <c r="P13" i="16" s="1"/>
  <c r="U13" i="16" s="1"/>
  <c r="K13" i="16"/>
  <c r="T13" i="16" s="1"/>
  <c r="V11" i="16"/>
  <c r="S11" i="16"/>
  <c r="O11" i="16"/>
  <c r="P11" i="16" s="1"/>
  <c r="U11" i="16" s="1"/>
  <c r="K11" i="16"/>
  <c r="T11" i="16" s="1"/>
  <c r="V10" i="16"/>
  <c r="S10" i="16"/>
  <c r="O10" i="16"/>
  <c r="P10" i="16" s="1"/>
  <c r="U10" i="16" s="1"/>
  <c r="K10" i="16"/>
  <c r="T10" i="16" s="1"/>
  <c r="V9" i="16"/>
  <c r="S9" i="16"/>
  <c r="O9" i="16"/>
  <c r="P9" i="16" s="1"/>
  <c r="U9" i="16" s="1"/>
  <c r="K9" i="16"/>
  <c r="T9" i="16" s="1"/>
  <c r="V8" i="16"/>
  <c r="S8" i="16"/>
  <c r="O8" i="16"/>
  <c r="P8" i="16" s="1"/>
  <c r="U8" i="16" s="1"/>
  <c r="K8" i="16"/>
  <c r="T8" i="16" s="1"/>
  <c r="V7" i="16"/>
  <c r="S7" i="16"/>
  <c r="O7" i="16"/>
  <c r="P7" i="16" s="1"/>
  <c r="U7" i="16" s="1"/>
  <c r="K7" i="16"/>
  <c r="T7" i="16" s="1"/>
  <c r="V6" i="16"/>
  <c r="S6" i="16"/>
  <c r="O6" i="16"/>
  <c r="P6" i="16" s="1"/>
  <c r="U6" i="16" s="1"/>
  <c r="K6" i="16"/>
  <c r="T6" i="16" s="1"/>
  <c r="V8" i="15"/>
  <c r="S8" i="15"/>
  <c r="O8" i="15"/>
  <c r="P8" i="15" s="1"/>
  <c r="U8" i="15" s="1"/>
  <c r="K8" i="15"/>
  <c r="T8" i="15" s="1"/>
  <c r="V6" i="15"/>
  <c r="S6" i="15"/>
  <c r="O6" i="15"/>
  <c r="P6" i="15" s="1"/>
  <c r="U6" i="15" s="1"/>
  <c r="K6" i="15"/>
  <c r="T6" i="15" s="1"/>
  <c r="V12" i="15"/>
  <c r="S12" i="15"/>
  <c r="O12" i="15"/>
  <c r="P12" i="15" s="1"/>
  <c r="U12" i="15" s="1"/>
  <c r="K12" i="15"/>
  <c r="T12" i="15" s="1"/>
  <c r="V11" i="15"/>
  <c r="S11" i="15"/>
  <c r="O11" i="15"/>
  <c r="P11" i="15" s="1"/>
  <c r="U11" i="15" s="1"/>
  <c r="K11" i="15"/>
  <c r="T11" i="15" s="1"/>
  <c r="V10" i="15"/>
  <c r="S10" i="15"/>
  <c r="O10" i="15"/>
  <c r="P10" i="15" s="1"/>
  <c r="U10" i="15" s="1"/>
  <c r="K10" i="15"/>
  <c r="T10" i="15" s="1"/>
  <c r="V7" i="15"/>
  <c r="S7" i="15"/>
  <c r="O7" i="15"/>
  <c r="P7" i="15" s="1"/>
  <c r="U7" i="15" s="1"/>
  <c r="K7" i="15"/>
  <c r="T7" i="15" s="1"/>
  <c r="V9" i="15"/>
  <c r="S9" i="15"/>
  <c r="O9" i="15"/>
  <c r="P9" i="15" s="1"/>
  <c r="U9" i="15" s="1"/>
  <c r="K9" i="15"/>
  <c r="T9" i="15" s="1"/>
  <c r="V8" i="12"/>
  <c r="S8" i="12"/>
  <c r="O8" i="12"/>
  <c r="P8" i="12" s="1"/>
  <c r="U8" i="12" s="1"/>
  <c r="K8" i="12"/>
  <c r="T8" i="12" s="1"/>
  <c r="V6" i="12"/>
  <c r="S6" i="12"/>
  <c r="O6" i="12"/>
  <c r="P6" i="12" s="1"/>
  <c r="U6" i="12" s="1"/>
  <c r="K6" i="12"/>
  <c r="T6" i="12" s="1"/>
  <c r="V7" i="12"/>
  <c r="S7" i="12"/>
  <c r="O7" i="12"/>
  <c r="P7" i="12" s="1"/>
  <c r="U7" i="12" s="1"/>
  <c r="K7" i="12"/>
  <c r="T7" i="12" s="1"/>
  <c r="V10" i="12"/>
  <c r="S10" i="12"/>
  <c r="O10" i="12"/>
  <c r="P10" i="12" s="1"/>
  <c r="U10" i="12" s="1"/>
  <c r="K10" i="12"/>
  <c r="T10" i="12" s="1"/>
  <c r="V12" i="12"/>
  <c r="S12" i="12"/>
  <c r="O12" i="12"/>
  <c r="P12" i="12" s="1"/>
  <c r="U12" i="12" s="1"/>
  <c r="K12" i="12"/>
  <c r="T12" i="12" s="1"/>
  <c r="V11" i="12"/>
  <c r="S11" i="12"/>
  <c r="O11" i="12"/>
  <c r="P11" i="12" s="1"/>
  <c r="U11" i="12" s="1"/>
  <c r="K11" i="12"/>
  <c r="T11" i="12" s="1"/>
  <c r="V9" i="12"/>
  <c r="S9" i="12"/>
  <c r="O9" i="12"/>
  <c r="P9" i="12" s="1"/>
  <c r="U9" i="12" s="1"/>
  <c r="K9" i="12"/>
  <c r="T9" i="12" s="1"/>
  <c r="V17" i="10"/>
  <c r="S17" i="10"/>
  <c r="O17" i="10"/>
  <c r="P17" i="10" s="1"/>
  <c r="U17" i="10" s="1"/>
  <c r="K17" i="10"/>
  <c r="T17" i="10" s="1"/>
  <c r="V54" i="10"/>
  <c r="S54" i="10"/>
  <c r="O54" i="10"/>
  <c r="P54" i="10" s="1"/>
  <c r="U54" i="10" s="1"/>
  <c r="K54" i="10"/>
  <c r="T54" i="10" s="1"/>
  <c r="V53" i="10"/>
  <c r="S53" i="10"/>
  <c r="O53" i="10"/>
  <c r="P53" i="10" s="1"/>
  <c r="U53" i="10" s="1"/>
  <c r="K53" i="10"/>
  <c r="T53" i="10" s="1"/>
  <c r="V52" i="10"/>
  <c r="S52" i="10"/>
  <c r="O52" i="10"/>
  <c r="P52" i="10" s="1"/>
  <c r="U52" i="10" s="1"/>
  <c r="K52" i="10"/>
  <c r="T52" i="10" s="1"/>
  <c r="V51" i="10"/>
  <c r="S51" i="10"/>
  <c r="O51" i="10"/>
  <c r="P51" i="10" s="1"/>
  <c r="U51" i="10" s="1"/>
  <c r="K51" i="10"/>
  <c r="T51" i="10" s="1"/>
  <c r="V50" i="10"/>
  <c r="S50" i="10"/>
  <c r="O50" i="10"/>
  <c r="P50" i="10" s="1"/>
  <c r="U50" i="10" s="1"/>
  <c r="K50" i="10"/>
  <c r="T50" i="10" s="1"/>
  <c r="V49" i="10"/>
  <c r="S49" i="10"/>
  <c r="O49" i="10"/>
  <c r="P49" i="10" s="1"/>
  <c r="U49" i="10" s="1"/>
  <c r="K49" i="10"/>
  <c r="T49" i="10" s="1"/>
  <c r="V48" i="10"/>
  <c r="S48" i="10"/>
  <c r="O48" i="10"/>
  <c r="P48" i="10" s="1"/>
  <c r="U48" i="10" s="1"/>
  <c r="K48" i="10"/>
  <c r="T48" i="10" s="1"/>
  <c r="V47" i="10"/>
  <c r="S47" i="10"/>
  <c r="O47" i="10"/>
  <c r="P47" i="10" s="1"/>
  <c r="U47" i="10" s="1"/>
  <c r="K47" i="10"/>
  <c r="T47" i="10" s="1"/>
  <c r="V46" i="10"/>
  <c r="S46" i="10"/>
  <c r="O46" i="10"/>
  <c r="P46" i="10" s="1"/>
  <c r="U46" i="10" s="1"/>
  <c r="K46" i="10"/>
  <c r="T46" i="10" s="1"/>
  <c r="V45" i="10"/>
  <c r="S45" i="10"/>
  <c r="O45" i="10"/>
  <c r="P45" i="10" s="1"/>
  <c r="U45" i="10" s="1"/>
  <c r="K45" i="10"/>
  <c r="T45" i="10" s="1"/>
  <c r="V44" i="10"/>
  <c r="S44" i="10"/>
  <c r="O44" i="10"/>
  <c r="P44" i="10" s="1"/>
  <c r="U44" i="10" s="1"/>
  <c r="K44" i="10"/>
  <c r="T44" i="10" s="1"/>
  <c r="V43" i="10"/>
  <c r="S43" i="10"/>
  <c r="O43" i="10"/>
  <c r="P43" i="10" s="1"/>
  <c r="U43" i="10" s="1"/>
  <c r="K43" i="10"/>
  <c r="T43" i="10" s="1"/>
  <c r="V42" i="10"/>
  <c r="S42" i="10"/>
  <c r="O42" i="10"/>
  <c r="P42" i="10" s="1"/>
  <c r="U42" i="10" s="1"/>
  <c r="K42" i="10"/>
  <c r="T42" i="10" s="1"/>
  <c r="V41" i="10"/>
  <c r="S41" i="10"/>
  <c r="O41" i="10"/>
  <c r="P41" i="10" s="1"/>
  <c r="U41" i="10" s="1"/>
  <c r="K41" i="10"/>
  <c r="T41" i="10" s="1"/>
  <c r="V40" i="10"/>
  <c r="S40" i="10"/>
  <c r="O40" i="10"/>
  <c r="P40" i="10" s="1"/>
  <c r="U40" i="10" s="1"/>
  <c r="K40" i="10"/>
  <c r="T40" i="10" s="1"/>
  <c r="V39" i="10"/>
  <c r="S39" i="10"/>
  <c r="O39" i="10"/>
  <c r="P39" i="10" s="1"/>
  <c r="U39" i="10" s="1"/>
  <c r="K39" i="10"/>
  <c r="T39" i="10" s="1"/>
  <c r="V38" i="10"/>
  <c r="S38" i="10"/>
  <c r="O38" i="10"/>
  <c r="P38" i="10" s="1"/>
  <c r="U38" i="10" s="1"/>
  <c r="K38" i="10"/>
  <c r="T38" i="10" s="1"/>
  <c r="V37" i="10"/>
  <c r="S37" i="10"/>
  <c r="O37" i="10"/>
  <c r="P37" i="10" s="1"/>
  <c r="U37" i="10" s="1"/>
  <c r="K37" i="10"/>
  <c r="T37" i="10" s="1"/>
  <c r="V36" i="10"/>
  <c r="S36" i="10"/>
  <c r="O36" i="10"/>
  <c r="P36" i="10" s="1"/>
  <c r="U36" i="10" s="1"/>
  <c r="K36" i="10"/>
  <c r="T36" i="10" s="1"/>
  <c r="V35" i="10"/>
  <c r="S35" i="10"/>
  <c r="O35" i="10"/>
  <c r="P35" i="10" s="1"/>
  <c r="U35" i="10" s="1"/>
  <c r="K35" i="10"/>
  <c r="T35" i="10" s="1"/>
  <c r="V34" i="10"/>
  <c r="S34" i="10"/>
  <c r="O34" i="10"/>
  <c r="P34" i="10" s="1"/>
  <c r="U34" i="10" s="1"/>
  <c r="K34" i="10"/>
  <c r="T34" i="10" s="1"/>
  <c r="V33" i="10"/>
  <c r="S33" i="10"/>
  <c r="O33" i="10"/>
  <c r="P33" i="10" s="1"/>
  <c r="U33" i="10" s="1"/>
  <c r="K33" i="10"/>
  <c r="T33" i="10" s="1"/>
  <c r="V32" i="10"/>
  <c r="S32" i="10"/>
  <c r="O32" i="10"/>
  <c r="P32" i="10" s="1"/>
  <c r="U32" i="10" s="1"/>
  <c r="K32" i="10"/>
  <c r="T32" i="10" s="1"/>
  <c r="V31" i="10"/>
  <c r="S31" i="10"/>
  <c r="O31" i="10"/>
  <c r="P31" i="10" s="1"/>
  <c r="U31" i="10" s="1"/>
  <c r="K31" i="10"/>
  <c r="T31" i="10" s="1"/>
  <c r="V30" i="10"/>
  <c r="S30" i="10"/>
  <c r="O30" i="10"/>
  <c r="P30" i="10" s="1"/>
  <c r="U30" i="10" s="1"/>
  <c r="K30" i="10"/>
  <c r="T30" i="10" s="1"/>
  <c r="V29" i="10"/>
  <c r="S29" i="10"/>
  <c r="O29" i="10"/>
  <c r="P29" i="10" s="1"/>
  <c r="U29" i="10" s="1"/>
  <c r="K29" i="10"/>
  <c r="T29" i="10" s="1"/>
  <c r="V28" i="10"/>
  <c r="S28" i="10"/>
  <c r="O28" i="10"/>
  <c r="P28" i="10" s="1"/>
  <c r="U28" i="10" s="1"/>
  <c r="K28" i="10"/>
  <c r="T28" i="10" s="1"/>
  <c r="V27" i="10"/>
  <c r="S27" i="10"/>
  <c r="O27" i="10"/>
  <c r="P27" i="10" s="1"/>
  <c r="U27" i="10" s="1"/>
  <c r="K27" i="10"/>
  <c r="T27" i="10" s="1"/>
  <c r="V26" i="10"/>
  <c r="S26" i="10"/>
  <c r="O26" i="10"/>
  <c r="P26" i="10" s="1"/>
  <c r="U26" i="10" s="1"/>
  <c r="K26" i="10"/>
  <c r="T26" i="10" s="1"/>
  <c r="V23" i="10"/>
  <c r="S23" i="10"/>
  <c r="O23" i="10"/>
  <c r="P23" i="10" s="1"/>
  <c r="U23" i="10" s="1"/>
  <c r="K23" i="10"/>
  <c r="T23" i="10" s="1"/>
  <c r="V25" i="10"/>
  <c r="S25" i="10"/>
  <c r="O25" i="10"/>
  <c r="P25" i="10" s="1"/>
  <c r="U25" i="10" s="1"/>
  <c r="K25" i="10"/>
  <c r="T25" i="10" s="1"/>
  <c r="V24" i="10"/>
  <c r="S24" i="10"/>
  <c r="O24" i="10"/>
  <c r="P24" i="10" s="1"/>
  <c r="U24" i="10" s="1"/>
  <c r="K24" i="10"/>
  <c r="T24" i="10" s="1"/>
  <c r="V22" i="10"/>
  <c r="S22" i="10"/>
  <c r="O22" i="10"/>
  <c r="P22" i="10" s="1"/>
  <c r="U22" i="10" s="1"/>
  <c r="K22" i="10"/>
  <c r="T22" i="10" s="1"/>
  <c r="V21" i="10"/>
  <c r="S21" i="10"/>
  <c r="O21" i="10"/>
  <c r="P21" i="10" s="1"/>
  <c r="U21" i="10" s="1"/>
  <c r="K21" i="10"/>
  <c r="T21" i="10" s="1"/>
  <c r="V20" i="10"/>
  <c r="S20" i="10"/>
  <c r="O20" i="10"/>
  <c r="P20" i="10" s="1"/>
  <c r="U20" i="10" s="1"/>
  <c r="K20" i="10"/>
  <c r="T20" i="10" s="1"/>
  <c r="V19" i="10"/>
  <c r="S19" i="10"/>
  <c r="O19" i="10"/>
  <c r="P19" i="10" s="1"/>
  <c r="U19" i="10" s="1"/>
  <c r="K19" i="10"/>
  <c r="T19" i="10" s="1"/>
  <c r="V18" i="10"/>
  <c r="S18" i="10"/>
  <c r="O18" i="10"/>
  <c r="P18" i="10" s="1"/>
  <c r="U18" i="10" s="1"/>
  <c r="K18" i="10"/>
  <c r="T18" i="10" s="1"/>
  <c r="V16" i="10"/>
  <c r="S16" i="10"/>
  <c r="O16" i="10"/>
  <c r="P16" i="10" s="1"/>
  <c r="U16" i="10" s="1"/>
  <c r="K16" i="10"/>
  <c r="T16" i="10" s="1"/>
  <c r="V15" i="10"/>
  <c r="S15" i="10"/>
  <c r="O15" i="10"/>
  <c r="P15" i="10" s="1"/>
  <c r="U15" i="10" s="1"/>
  <c r="K15" i="10"/>
  <c r="T15" i="10" s="1"/>
  <c r="V14" i="10"/>
  <c r="S14" i="10"/>
  <c r="O14" i="10"/>
  <c r="P14" i="10" s="1"/>
  <c r="U14" i="10" s="1"/>
  <c r="K14" i="10"/>
  <c r="T14" i="10" s="1"/>
  <c r="V13" i="10"/>
  <c r="S13" i="10"/>
  <c r="O13" i="10"/>
  <c r="P13" i="10" s="1"/>
  <c r="U13" i="10" s="1"/>
  <c r="K13" i="10"/>
  <c r="T13" i="10" s="1"/>
  <c r="V12" i="10"/>
  <c r="S12" i="10"/>
  <c r="O12" i="10"/>
  <c r="P12" i="10" s="1"/>
  <c r="U12" i="10" s="1"/>
  <c r="K12" i="10"/>
  <c r="T12" i="10" s="1"/>
  <c r="V11" i="10"/>
  <c r="S11" i="10"/>
  <c r="O11" i="10"/>
  <c r="P11" i="10" s="1"/>
  <c r="U11" i="10" s="1"/>
  <c r="K11" i="10"/>
  <c r="T11" i="10" s="1"/>
  <c r="V10" i="10"/>
  <c r="S10" i="10"/>
  <c r="O10" i="10"/>
  <c r="P10" i="10" s="1"/>
  <c r="U10" i="10" s="1"/>
  <c r="K10" i="10"/>
  <c r="T10" i="10" s="1"/>
  <c r="V9" i="10"/>
  <c r="S9" i="10"/>
  <c r="O9" i="10"/>
  <c r="P9" i="10" s="1"/>
  <c r="U9" i="10" s="1"/>
  <c r="K9" i="10"/>
  <c r="T9" i="10" s="1"/>
  <c r="V8" i="10"/>
  <c r="S8" i="10"/>
  <c r="O8" i="10"/>
  <c r="P8" i="10" s="1"/>
  <c r="U8" i="10" s="1"/>
  <c r="K8" i="10"/>
  <c r="T8" i="10" s="1"/>
  <c r="V7" i="10"/>
  <c r="S7" i="10"/>
  <c r="O7" i="10"/>
  <c r="P7" i="10" s="1"/>
  <c r="U7" i="10" s="1"/>
  <c r="K7" i="10"/>
  <c r="T7" i="10" s="1"/>
  <c r="V6" i="10"/>
  <c r="S6" i="10"/>
  <c r="O6" i="10"/>
  <c r="P6" i="10" s="1"/>
  <c r="U6" i="10" s="1"/>
  <c r="K6" i="10"/>
  <c r="T6" i="10" s="1"/>
  <c r="V5" i="10"/>
  <c r="S5" i="10"/>
  <c r="O5" i="10"/>
  <c r="P5" i="10" s="1"/>
  <c r="U5" i="10" s="1"/>
  <c r="K5" i="10"/>
  <c r="T5" i="10" s="1"/>
  <c r="V44" i="9"/>
  <c r="S44" i="9"/>
  <c r="O44" i="9"/>
  <c r="P44" i="9" s="1"/>
  <c r="U44" i="9" s="1"/>
  <c r="K44" i="9"/>
  <c r="T44" i="9" s="1"/>
  <c r="V7" i="9"/>
  <c r="S7" i="9"/>
  <c r="O7" i="9"/>
  <c r="P7" i="9" s="1"/>
  <c r="U7" i="9" s="1"/>
  <c r="K7" i="9"/>
  <c r="T7" i="9" s="1"/>
  <c r="V48" i="9"/>
  <c r="S48" i="9"/>
  <c r="O48" i="9"/>
  <c r="P48" i="9" s="1"/>
  <c r="U48" i="9" s="1"/>
  <c r="K48" i="9"/>
  <c r="T48" i="9" s="1"/>
  <c r="V15" i="9"/>
  <c r="S15" i="9"/>
  <c r="O15" i="9"/>
  <c r="P15" i="9" s="1"/>
  <c r="U15" i="9" s="1"/>
  <c r="K15" i="9"/>
  <c r="T15" i="9" s="1"/>
  <c r="V31" i="9"/>
  <c r="S31" i="9"/>
  <c r="O31" i="9"/>
  <c r="P31" i="9" s="1"/>
  <c r="U31" i="9" s="1"/>
  <c r="K31" i="9"/>
  <c r="T31" i="9" s="1"/>
  <c r="V16" i="9"/>
  <c r="S16" i="9"/>
  <c r="O16" i="9"/>
  <c r="P16" i="9" s="1"/>
  <c r="U16" i="9" s="1"/>
  <c r="K16" i="9"/>
  <c r="T16" i="9" s="1"/>
  <c r="V8" i="9"/>
  <c r="S8" i="9"/>
  <c r="O8" i="9"/>
  <c r="P8" i="9" s="1"/>
  <c r="U8" i="9" s="1"/>
  <c r="K8" i="9"/>
  <c r="T8" i="9" s="1"/>
  <c r="V34" i="9"/>
  <c r="S34" i="9"/>
  <c r="O34" i="9"/>
  <c r="P34" i="9" s="1"/>
  <c r="U34" i="9" s="1"/>
  <c r="K34" i="9"/>
  <c r="T34" i="9" s="1"/>
  <c r="V17" i="9"/>
  <c r="S17" i="9"/>
  <c r="O17" i="9"/>
  <c r="P17" i="9" s="1"/>
  <c r="U17" i="9" s="1"/>
  <c r="K17" i="9"/>
  <c r="T17" i="9" s="1"/>
  <c r="V25" i="9"/>
  <c r="S25" i="9"/>
  <c r="O25" i="9"/>
  <c r="P25" i="9" s="1"/>
  <c r="U25" i="9" s="1"/>
  <c r="K25" i="9"/>
  <c r="T25" i="9" s="1"/>
  <c r="V29" i="9"/>
  <c r="S29" i="9"/>
  <c r="O29" i="9"/>
  <c r="P29" i="9" s="1"/>
  <c r="U29" i="9" s="1"/>
  <c r="K29" i="9"/>
  <c r="T29" i="9" s="1"/>
  <c r="V9" i="9"/>
  <c r="S9" i="9"/>
  <c r="O9" i="9"/>
  <c r="P9" i="9" s="1"/>
  <c r="U9" i="9" s="1"/>
  <c r="K9" i="9"/>
  <c r="T9" i="9" s="1"/>
  <c r="V32" i="9"/>
  <c r="S32" i="9"/>
  <c r="O32" i="9"/>
  <c r="P32" i="9" s="1"/>
  <c r="U32" i="9" s="1"/>
  <c r="K32" i="9"/>
  <c r="T32" i="9" s="1"/>
  <c r="V39" i="9"/>
  <c r="S39" i="9"/>
  <c r="O39" i="9"/>
  <c r="P39" i="9" s="1"/>
  <c r="U39" i="9" s="1"/>
  <c r="K39" i="9"/>
  <c r="T39" i="9" s="1"/>
  <c r="V43" i="9"/>
  <c r="S43" i="9"/>
  <c r="O43" i="9"/>
  <c r="P43" i="9" s="1"/>
  <c r="U43" i="9" s="1"/>
  <c r="K43" i="9"/>
  <c r="T43" i="9" s="1"/>
  <c r="V24" i="9"/>
  <c r="S24" i="9"/>
  <c r="O24" i="9"/>
  <c r="P24" i="9" s="1"/>
  <c r="U24" i="9" s="1"/>
  <c r="K24" i="9"/>
  <c r="T24" i="9" s="1"/>
  <c r="V12" i="9"/>
  <c r="S12" i="9"/>
  <c r="O12" i="9"/>
  <c r="P12" i="9" s="1"/>
  <c r="U12" i="9" s="1"/>
  <c r="K12" i="9"/>
  <c r="T12" i="9" s="1"/>
  <c r="V27" i="9"/>
  <c r="S27" i="9"/>
  <c r="O27" i="9"/>
  <c r="P27" i="9" s="1"/>
  <c r="U27" i="9" s="1"/>
  <c r="K27" i="9"/>
  <c r="T27" i="9" s="1"/>
  <c r="V6" i="9"/>
  <c r="S6" i="9"/>
  <c r="O6" i="9"/>
  <c r="P6" i="9" s="1"/>
  <c r="U6" i="9" s="1"/>
  <c r="K6" i="9"/>
  <c r="T6" i="9" s="1"/>
  <c r="V54" i="9"/>
  <c r="S54" i="9"/>
  <c r="O54" i="9"/>
  <c r="P54" i="9" s="1"/>
  <c r="U54" i="9" s="1"/>
  <c r="K54" i="9"/>
  <c r="T54" i="9" s="1"/>
  <c r="V53" i="9"/>
  <c r="S53" i="9"/>
  <c r="O53" i="9"/>
  <c r="P53" i="9" s="1"/>
  <c r="U53" i="9" s="1"/>
  <c r="K53" i="9"/>
  <c r="T53" i="9" s="1"/>
  <c r="V51" i="9"/>
  <c r="S51" i="9"/>
  <c r="O51" i="9"/>
  <c r="P51" i="9" s="1"/>
  <c r="U51" i="9" s="1"/>
  <c r="K51" i="9"/>
  <c r="T51" i="9" s="1"/>
  <c r="V20" i="9"/>
  <c r="S20" i="9"/>
  <c r="O20" i="9"/>
  <c r="P20" i="9" s="1"/>
  <c r="U20" i="9" s="1"/>
  <c r="K20" i="9"/>
  <c r="T20" i="9" s="1"/>
  <c r="V11" i="9"/>
  <c r="S11" i="9"/>
  <c r="O11" i="9"/>
  <c r="P11" i="9" s="1"/>
  <c r="U11" i="9" s="1"/>
  <c r="K11" i="9"/>
  <c r="T11" i="9" s="1"/>
  <c r="V36" i="9"/>
  <c r="S36" i="9"/>
  <c r="O36" i="9"/>
  <c r="P36" i="9" s="1"/>
  <c r="U36" i="9" s="1"/>
  <c r="K36" i="9"/>
  <c r="T36" i="9" s="1"/>
  <c r="V26" i="9"/>
  <c r="S26" i="9"/>
  <c r="O26" i="9"/>
  <c r="P26" i="9" s="1"/>
  <c r="U26" i="9" s="1"/>
  <c r="K26" i="9"/>
  <c r="T26" i="9" s="1"/>
  <c r="V46" i="9"/>
  <c r="S46" i="9"/>
  <c r="O46" i="9"/>
  <c r="P46" i="9" s="1"/>
  <c r="U46" i="9" s="1"/>
  <c r="K46" i="9"/>
  <c r="T46" i="9" s="1"/>
  <c r="V55" i="9"/>
  <c r="S55" i="9"/>
  <c r="O55" i="9"/>
  <c r="P55" i="9" s="1"/>
  <c r="U55" i="9" s="1"/>
  <c r="K55" i="9"/>
  <c r="T55" i="9" s="1"/>
  <c r="V13" i="9"/>
  <c r="S13" i="9"/>
  <c r="O13" i="9"/>
  <c r="P13" i="9" s="1"/>
  <c r="U13" i="9" s="1"/>
  <c r="K13" i="9"/>
  <c r="T13" i="9" s="1"/>
  <c r="V19" i="9"/>
  <c r="S19" i="9"/>
  <c r="O19" i="9"/>
  <c r="P19" i="9" s="1"/>
  <c r="U19" i="9" s="1"/>
  <c r="K19" i="9"/>
  <c r="T19" i="9" s="1"/>
  <c r="V33" i="9"/>
  <c r="S33" i="9"/>
  <c r="O33" i="9"/>
  <c r="P33" i="9" s="1"/>
  <c r="U33" i="9" s="1"/>
  <c r="K33" i="9"/>
  <c r="T33" i="9" s="1"/>
  <c r="V49" i="9"/>
  <c r="S49" i="9"/>
  <c r="O49" i="9"/>
  <c r="P49" i="9" s="1"/>
  <c r="U49" i="9" s="1"/>
  <c r="K49" i="9"/>
  <c r="T49" i="9" s="1"/>
  <c r="V47" i="9"/>
  <c r="S47" i="9"/>
  <c r="O47" i="9"/>
  <c r="P47" i="9" s="1"/>
  <c r="U47" i="9" s="1"/>
  <c r="K47" i="9"/>
  <c r="T47" i="9" s="1"/>
  <c r="V45" i="9"/>
  <c r="S45" i="9"/>
  <c r="O45" i="9"/>
  <c r="P45" i="9" s="1"/>
  <c r="U45" i="9" s="1"/>
  <c r="K45" i="9"/>
  <c r="V10" i="9"/>
  <c r="S10" i="9"/>
  <c r="O10" i="9"/>
  <c r="P10" i="9" s="1"/>
  <c r="U10" i="9" s="1"/>
  <c r="K10" i="9"/>
  <c r="T10" i="9" s="1"/>
  <c r="V37" i="9"/>
  <c r="S37" i="9"/>
  <c r="O37" i="9"/>
  <c r="P37" i="9" s="1"/>
  <c r="U37" i="9" s="1"/>
  <c r="K37" i="9"/>
  <c r="T37" i="9" s="1"/>
  <c r="V35" i="9"/>
  <c r="S35" i="9"/>
  <c r="O35" i="9"/>
  <c r="P35" i="9" s="1"/>
  <c r="U35" i="9" s="1"/>
  <c r="K35" i="9"/>
  <c r="T35" i="9" s="1"/>
  <c r="V21" i="9"/>
  <c r="S21" i="9"/>
  <c r="O21" i="9"/>
  <c r="P21" i="9" s="1"/>
  <c r="U21" i="9" s="1"/>
  <c r="K21" i="9"/>
  <c r="T21" i="9" s="1"/>
  <c r="V22" i="9"/>
  <c r="S22" i="9"/>
  <c r="O22" i="9"/>
  <c r="P22" i="9" s="1"/>
  <c r="U22" i="9" s="1"/>
  <c r="K22" i="9"/>
  <c r="T22" i="9" s="1"/>
  <c r="V18" i="9"/>
  <c r="S18" i="9"/>
  <c r="O18" i="9"/>
  <c r="P18" i="9" s="1"/>
  <c r="U18" i="9" s="1"/>
  <c r="K18" i="9"/>
  <c r="T18" i="9" s="1"/>
  <c r="V38" i="9"/>
  <c r="S38" i="9"/>
  <c r="O38" i="9"/>
  <c r="P38" i="9" s="1"/>
  <c r="U38" i="9" s="1"/>
  <c r="K38" i="9"/>
  <c r="T38" i="9" s="1"/>
  <c r="V50" i="9"/>
  <c r="S50" i="9"/>
  <c r="O50" i="9"/>
  <c r="P50" i="9" s="1"/>
  <c r="U50" i="9" s="1"/>
  <c r="K50" i="9"/>
  <c r="T50" i="9" s="1"/>
  <c r="V14" i="9"/>
  <c r="S14" i="9"/>
  <c r="O14" i="9"/>
  <c r="P14" i="9" s="1"/>
  <c r="U14" i="9" s="1"/>
  <c r="K14" i="9"/>
  <c r="T14" i="9" s="1"/>
  <c r="V52" i="9"/>
  <c r="S52" i="9"/>
  <c r="O52" i="9"/>
  <c r="P52" i="9" s="1"/>
  <c r="U52" i="9" s="1"/>
  <c r="K52" i="9"/>
  <c r="T52" i="9" s="1"/>
  <c r="V30" i="9"/>
  <c r="S30" i="9"/>
  <c r="O30" i="9"/>
  <c r="P30" i="9" s="1"/>
  <c r="U30" i="9" s="1"/>
  <c r="K30" i="9"/>
  <c r="T30" i="9" s="1"/>
  <c r="V42" i="9"/>
  <c r="S42" i="9"/>
  <c r="O42" i="9"/>
  <c r="P42" i="9" s="1"/>
  <c r="U42" i="9" s="1"/>
  <c r="K42" i="9"/>
  <c r="T42" i="9" s="1"/>
  <c r="V28" i="9"/>
  <c r="S28" i="9"/>
  <c r="O28" i="9"/>
  <c r="P28" i="9" s="1"/>
  <c r="U28" i="9" s="1"/>
  <c r="K28" i="9"/>
  <c r="T28" i="9" s="1"/>
  <c r="V40" i="9"/>
  <c r="S40" i="9"/>
  <c r="O40" i="9"/>
  <c r="P40" i="9" s="1"/>
  <c r="U40" i="9" s="1"/>
  <c r="K40" i="9"/>
  <c r="T40" i="9" s="1"/>
  <c r="V23" i="9"/>
  <c r="S23" i="9"/>
  <c r="O23" i="9"/>
  <c r="P23" i="9" s="1"/>
  <c r="U23" i="9" s="1"/>
  <c r="K23" i="9"/>
  <c r="T23" i="9" s="1"/>
  <c r="V41" i="9"/>
  <c r="S41" i="9"/>
  <c r="O41" i="9"/>
  <c r="P41" i="9" s="1"/>
  <c r="U41" i="9" s="1"/>
  <c r="K41" i="9"/>
  <c r="T41" i="9" s="1"/>
  <c r="X8" i="15" l="1"/>
  <c r="X9" i="12"/>
  <c r="X11" i="12"/>
  <c r="X12" i="12"/>
  <c r="X10" i="12"/>
  <c r="X7" i="12"/>
  <c r="X8" i="12"/>
  <c r="X41" i="9"/>
  <c r="X23" i="9"/>
  <c r="X40" i="9"/>
  <c r="X28" i="9"/>
  <c r="X42" i="9"/>
  <c r="X30" i="9"/>
  <c r="X52" i="9"/>
  <c r="X14" i="9"/>
  <c r="X50" i="9"/>
  <c r="X38" i="9"/>
  <c r="X18" i="9"/>
  <c r="X22" i="9"/>
  <c r="X21" i="9"/>
  <c r="X35" i="9"/>
  <c r="X37" i="9"/>
  <c r="X10" i="9"/>
  <c r="X47" i="9"/>
  <c r="X49" i="9"/>
  <c r="X33" i="9"/>
  <c r="X19" i="9"/>
  <c r="X13" i="9"/>
  <c r="X55" i="9"/>
  <c r="X46" i="9"/>
  <c r="X26" i="9"/>
  <c r="X36" i="9"/>
  <c r="X11" i="9"/>
  <c r="X20" i="9"/>
  <c r="X51" i="9"/>
  <c r="X53" i="9"/>
  <c r="X54" i="9"/>
  <c r="X27" i="9"/>
  <c r="X12" i="9"/>
  <c r="X24" i="9"/>
  <c r="X43" i="9"/>
  <c r="X39" i="9"/>
  <c r="X32" i="9"/>
  <c r="X9" i="9"/>
  <c r="X29" i="9"/>
  <c r="X25" i="9"/>
  <c r="X17" i="9"/>
  <c r="X34" i="9"/>
  <c r="X16" i="9"/>
  <c r="X31" i="9"/>
  <c r="X15" i="9"/>
  <c r="X48" i="9"/>
  <c r="X44" i="9"/>
  <c r="X9" i="10"/>
  <c r="X10" i="10"/>
  <c r="X11" i="10"/>
  <c r="X12" i="10"/>
  <c r="X13" i="10"/>
  <c r="X14" i="10"/>
  <c r="X15" i="10"/>
  <c r="X16" i="10"/>
  <c r="X18" i="10"/>
  <c r="X19" i="10"/>
  <c r="X20" i="10"/>
  <c r="X21" i="10"/>
  <c r="X22" i="10"/>
  <c r="X24" i="10"/>
  <c r="X25" i="10"/>
  <c r="X23" i="10"/>
  <c r="X26" i="10"/>
  <c r="X27" i="10"/>
  <c r="X28" i="10"/>
  <c r="X29" i="10"/>
  <c r="X30" i="10"/>
  <c r="X31" i="10"/>
  <c r="X32" i="10"/>
  <c r="X33" i="10"/>
  <c r="X34" i="10"/>
  <c r="X35" i="10"/>
  <c r="X36" i="10"/>
  <c r="X37" i="10"/>
  <c r="X38" i="10"/>
  <c r="X39" i="10"/>
  <c r="X40" i="10"/>
  <c r="X41" i="10"/>
  <c r="X42" i="10"/>
  <c r="X43" i="10"/>
  <c r="X44" i="10"/>
  <c r="X45" i="10"/>
  <c r="X46" i="10"/>
  <c r="X47" i="10"/>
  <c r="X48" i="10"/>
  <c r="X49" i="10"/>
  <c r="X50" i="10"/>
  <c r="X51" i="10"/>
  <c r="X52" i="10"/>
  <c r="X53" i="10"/>
  <c r="X54" i="10"/>
  <c r="X17" i="10"/>
  <c r="X8" i="10"/>
  <c r="X12" i="16"/>
  <c r="X12" i="17"/>
  <c r="X7" i="17"/>
  <c r="X5" i="17"/>
  <c r="X8" i="17"/>
  <c r="X13" i="17"/>
  <c r="X11" i="17"/>
  <c r="X14" i="17"/>
  <c r="X6" i="17"/>
  <c r="X9" i="17"/>
  <c r="X6" i="16"/>
  <c r="X11" i="16"/>
  <c r="X8" i="16"/>
  <c r="X7" i="16"/>
  <c r="X10" i="16"/>
  <c r="X9" i="16"/>
  <c r="X13" i="16"/>
  <c r="X9" i="15"/>
  <c r="X7" i="15"/>
  <c r="X10" i="15"/>
  <c r="X12" i="15"/>
  <c r="X11" i="15"/>
  <c r="X6" i="15"/>
  <c r="X6" i="12"/>
  <c r="X6" i="10"/>
  <c r="X5" i="10"/>
  <c r="X7" i="10"/>
  <c r="X6" i="9"/>
  <c r="X8" i="9"/>
  <c r="X7" i="9"/>
  <c r="V38" i="8"/>
  <c r="S38" i="8"/>
  <c r="O38" i="8"/>
  <c r="P38" i="8" s="1"/>
  <c r="U38" i="8" s="1"/>
  <c r="K38" i="8"/>
  <c r="T38" i="8" s="1"/>
  <c r="V22" i="8"/>
  <c r="S22" i="8"/>
  <c r="O22" i="8"/>
  <c r="P22" i="8" s="1"/>
  <c r="U22" i="8" s="1"/>
  <c r="K22" i="8"/>
  <c r="T22" i="8" s="1"/>
  <c r="V8" i="8"/>
  <c r="S8" i="8"/>
  <c r="O8" i="8"/>
  <c r="P8" i="8" s="1"/>
  <c r="U8" i="8" s="1"/>
  <c r="K8" i="8"/>
  <c r="T8" i="8" s="1"/>
  <c r="V11" i="8"/>
  <c r="S11" i="8"/>
  <c r="O11" i="8"/>
  <c r="P11" i="8" s="1"/>
  <c r="U11" i="8" s="1"/>
  <c r="K11" i="8"/>
  <c r="T11" i="8" s="1"/>
  <c r="V26" i="8"/>
  <c r="S26" i="8"/>
  <c r="O26" i="8"/>
  <c r="P26" i="8" s="1"/>
  <c r="U26" i="8" s="1"/>
  <c r="K26" i="8"/>
  <c r="T26" i="8" s="1"/>
  <c r="V29" i="8"/>
  <c r="S29" i="8"/>
  <c r="O29" i="8"/>
  <c r="P29" i="8" s="1"/>
  <c r="U29" i="8" s="1"/>
  <c r="K29" i="8"/>
  <c r="T29" i="8" s="1"/>
  <c r="V53" i="8"/>
  <c r="S53" i="8"/>
  <c r="O53" i="8"/>
  <c r="P53" i="8" s="1"/>
  <c r="U53" i="8" s="1"/>
  <c r="K53" i="8"/>
  <c r="T53" i="8" s="1"/>
  <c r="V55" i="8"/>
  <c r="S55" i="8"/>
  <c r="O55" i="8"/>
  <c r="P55" i="8" s="1"/>
  <c r="U55" i="8" s="1"/>
  <c r="K55" i="8"/>
  <c r="T55" i="8" s="1"/>
  <c r="V18" i="8"/>
  <c r="S18" i="8"/>
  <c r="O18" i="8"/>
  <c r="P18" i="8" s="1"/>
  <c r="U18" i="8" s="1"/>
  <c r="K18" i="8"/>
  <c r="T18" i="8" s="1"/>
  <c r="V19" i="8"/>
  <c r="S19" i="8"/>
  <c r="O19" i="8"/>
  <c r="P19" i="8" s="1"/>
  <c r="U19" i="8" s="1"/>
  <c r="K19" i="8"/>
  <c r="T19" i="8" s="1"/>
  <c r="V47" i="8"/>
  <c r="S47" i="8"/>
  <c r="O47" i="8"/>
  <c r="P47" i="8" s="1"/>
  <c r="U47" i="8" s="1"/>
  <c r="K47" i="8"/>
  <c r="T47" i="8" s="1"/>
  <c r="V23" i="8"/>
  <c r="S23" i="8"/>
  <c r="O23" i="8"/>
  <c r="P23" i="8" s="1"/>
  <c r="U23" i="8" s="1"/>
  <c r="K23" i="8"/>
  <c r="T23" i="8" s="1"/>
  <c r="V36" i="8"/>
  <c r="S36" i="8"/>
  <c r="O36" i="8"/>
  <c r="P36" i="8" s="1"/>
  <c r="U36" i="8" s="1"/>
  <c r="K36" i="8"/>
  <c r="T36" i="8" s="1"/>
  <c r="V44" i="8"/>
  <c r="S44" i="8"/>
  <c r="O44" i="8"/>
  <c r="P44" i="8" s="1"/>
  <c r="U44" i="8" s="1"/>
  <c r="K44" i="8"/>
  <c r="T44" i="8" s="1"/>
  <c r="V43" i="8"/>
  <c r="S43" i="8"/>
  <c r="O43" i="8"/>
  <c r="P43" i="8" s="1"/>
  <c r="U43" i="8" s="1"/>
  <c r="K43" i="8"/>
  <c r="T43" i="8" s="1"/>
  <c r="V40" i="8"/>
  <c r="S40" i="8"/>
  <c r="O40" i="8"/>
  <c r="P40" i="8" s="1"/>
  <c r="U40" i="8" s="1"/>
  <c r="K40" i="8"/>
  <c r="T40" i="8" s="1"/>
  <c r="V6" i="8"/>
  <c r="S6" i="8"/>
  <c r="O6" i="8"/>
  <c r="P6" i="8" s="1"/>
  <c r="U6" i="8" s="1"/>
  <c r="K6" i="8"/>
  <c r="T6" i="8" s="1"/>
  <c r="V50" i="8"/>
  <c r="S50" i="8"/>
  <c r="O50" i="8"/>
  <c r="P50" i="8" s="1"/>
  <c r="U50" i="8" s="1"/>
  <c r="K50" i="8"/>
  <c r="T50" i="8" s="1"/>
  <c r="V33" i="8"/>
  <c r="S33" i="8"/>
  <c r="O33" i="8"/>
  <c r="P33" i="8" s="1"/>
  <c r="U33" i="8" s="1"/>
  <c r="K33" i="8"/>
  <c r="T33" i="8" s="1"/>
  <c r="V46" i="8"/>
  <c r="S46" i="8"/>
  <c r="O46" i="8"/>
  <c r="P46" i="8" s="1"/>
  <c r="U46" i="8" s="1"/>
  <c r="K46" i="8"/>
  <c r="T46" i="8" s="1"/>
  <c r="V41" i="8"/>
  <c r="S41" i="8"/>
  <c r="O41" i="8"/>
  <c r="P41" i="8" s="1"/>
  <c r="U41" i="8" s="1"/>
  <c r="K41" i="8"/>
  <c r="T41" i="8" s="1"/>
  <c r="V15" i="8"/>
  <c r="S15" i="8"/>
  <c r="O15" i="8"/>
  <c r="P15" i="8" s="1"/>
  <c r="U15" i="8" s="1"/>
  <c r="K15" i="8"/>
  <c r="T15" i="8" s="1"/>
  <c r="V51" i="8"/>
  <c r="S51" i="8"/>
  <c r="O51" i="8"/>
  <c r="P51" i="8" s="1"/>
  <c r="U51" i="8" s="1"/>
  <c r="K51" i="8"/>
  <c r="T51" i="8" s="1"/>
  <c r="V48" i="8"/>
  <c r="S48" i="8"/>
  <c r="O48" i="8"/>
  <c r="P48" i="8" s="1"/>
  <c r="U48" i="8" s="1"/>
  <c r="K48" i="8"/>
  <c r="T48" i="8" s="1"/>
  <c r="V42" i="8"/>
  <c r="S42" i="8"/>
  <c r="O42" i="8"/>
  <c r="P42" i="8" s="1"/>
  <c r="U42" i="8" s="1"/>
  <c r="K42" i="8"/>
  <c r="T42" i="8" s="1"/>
  <c r="V54" i="8"/>
  <c r="S54" i="8"/>
  <c r="O54" i="8"/>
  <c r="P54" i="8" s="1"/>
  <c r="U54" i="8" s="1"/>
  <c r="K54" i="8"/>
  <c r="T54" i="8" s="1"/>
  <c r="V49" i="8"/>
  <c r="S49" i="8"/>
  <c r="O49" i="8"/>
  <c r="P49" i="8" s="1"/>
  <c r="U49" i="8" s="1"/>
  <c r="K49" i="8"/>
  <c r="T49" i="8" s="1"/>
  <c r="V25" i="8"/>
  <c r="S25" i="8"/>
  <c r="O25" i="8"/>
  <c r="P25" i="8" s="1"/>
  <c r="U25" i="8" s="1"/>
  <c r="K25" i="8"/>
  <c r="T25" i="8" s="1"/>
  <c r="V32" i="8"/>
  <c r="S32" i="8"/>
  <c r="O32" i="8"/>
  <c r="P32" i="8" s="1"/>
  <c r="U32" i="8" s="1"/>
  <c r="K32" i="8"/>
  <c r="T32" i="8" s="1"/>
  <c r="V37" i="8"/>
  <c r="S37" i="8"/>
  <c r="O37" i="8"/>
  <c r="P37" i="8" s="1"/>
  <c r="U37" i="8" s="1"/>
  <c r="K37" i="8"/>
  <c r="T37" i="8" s="1"/>
  <c r="V52" i="8"/>
  <c r="S52" i="8"/>
  <c r="O52" i="8"/>
  <c r="P52" i="8" s="1"/>
  <c r="U52" i="8" s="1"/>
  <c r="K52" i="8"/>
  <c r="T52" i="8" s="1"/>
  <c r="V45" i="8"/>
  <c r="S45" i="8"/>
  <c r="O45" i="8"/>
  <c r="P45" i="8" s="1"/>
  <c r="U45" i="8" s="1"/>
  <c r="K45" i="8"/>
  <c r="T45" i="8" s="1"/>
  <c r="V34" i="8"/>
  <c r="S34" i="8"/>
  <c r="O34" i="8"/>
  <c r="P34" i="8" s="1"/>
  <c r="U34" i="8" s="1"/>
  <c r="K34" i="8"/>
  <c r="T34" i="8" s="1"/>
  <c r="V16" i="8"/>
  <c r="S16" i="8"/>
  <c r="O16" i="8"/>
  <c r="P16" i="8" s="1"/>
  <c r="U16" i="8" s="1"/>
  <c r="K16" i="8"/>
  <c r="T16" i="8" s="1"/>
  <c r="V12" i="8"/>
  <c r="S12" i="8"/>
  <c r="O12" i="8"/>
  <c r="P12" i="8" s="1"/>
  <c r="U12" i="8" s="1"/>
  <c r="K12" i="8"/>
  <c r="T12" i="8" s="1"/>
  <c r="V21" i="8"/>
  <c r="S21" i="8"/>
  <c r="O21" i="8"/>
  <c r="P21" i="8" s="1"/>
  <c r="U21" i="8" s="1"/>
  <c r="K21" i="8"/>
  <c r="T21" i="8" s="1"/>
  <c r="V39" i="8"/>
  <c r="S39" i="8"/>
  <c r="O39" i="8"/>
  <c r="P39" i="8" s="1"/>
  <c r="U39" i="8" s="1"/>
  <c r="K39" i="8"/>
  <c r="T39" i="8" s="1"/>
  <c r="V35" i="8"/>
  <c r="S35" i="8"/>
  <c r="O35" i="8"/>
  <c r="P35" i="8" s="1"/>
  <c r="U35" i="8" s="1"/>
  <c r="K35" i="8"/>
  <c r="T35" i="8" s="1"/>
  <c r="V7" i="8"/>
  <c r="S7" i="8"/>
  <c r="O7" i="8"/>
  <c r="P7" i="8" s="1"/>
  <c r="U7" i="8" s="1"/>
  <c r="K7" i="8"/>
  <c r="T7" i="8" s="1"/>
  <c r="V24" i="8"/>
  <c r="S24" i="8"/>
  <c r="O24" i="8"/>
  <c r="P24" i="8" s="1"/>
  <c r="U24" i="8" s="1"/>
  <c r="K24" i="8"/>
  <c r="T24" i="8" s="1"/>
  <c r="V14" i="8"/>
  <c r="S14" i="8"/>
  <c r="O14" i="8"/>
  <c r="P14" i="8" s="1"/>
  <c r="U14" i="8" s="1"/>
  <c r="K14" i="8"/>
  <c r="T14" i="8" s="1"/>
  <c r="V31" i="8"/>
  <c r="S31" i="8"/>
  <c r="O31" i="8"/>
  <c r="P31" i="8" s="1"/>
  <c r="U31" i="8" s="1"/>
  <c r="K31" i="8"/>
  <c r="T31" i="8" s="1"/>
  <c r="V10" i="8"/>
  <c r="S10" i="8"/>
  <c r="O10" i="8"/>
  <c r="P10" i="8" s="1"/>
  <c r="U10" i="8" s="1"/>
  <c r="K10" i="8"/>
  <c r="T10" i="8" s="1"/>
  <c r="V17" i="8"/>
  <c r="S17" i="8"/>
  <c r="O17" i="8"/>
  <c r="P17" i="8" s="1"/>
  <c r="U17" i="8" s="1"/>
  <c r="K17" i="8"/>
  <c r="T17" i="8" s="1"/>
  <c r="V30" i="8"/>
  <c r="S30" i="8"/>
  <c r="O30" i="8"/>
  <c r="P30" i="8" s="1"/>
  <c r="U30" i="8" s="1"/>
  <c r="K30" i="8"/>
  <c r="T30" i="8" s="1"/>
  <c r="V13" i="8"/>
  <c r="S13" i="8"/>
  <c r="O13" i="8"/>
  <c r="P13" i="8" s="1"/>
  <c r="U13" i="8" s="1"/>
  <c r="K13" i="8"/>
  <c r="T13" i="8" s="1"/>
  <c r="V9" i="8"/>
  <c r="S9" i="8"/>
  <c r="O9" i="8"/>
  <c r="P9" i="8" s="1"/>
  <c r="U9" i="8" s="1"/>
  <c r="K9" i="8"/>
  <c r="T9" i="8" s="1"/>
  <c r="V20" i="8"/>
  <c r="S20" i="8"/>
  <c r="O20" i="8"/>
  <c r="P20" i="8" s="1"/>
  <c r="U20" i="8" s="1"/>
  <c r="K20" i="8"/>
  <c r="T20" i="8" s="1"/>
  <c r="V27" i="8"/>
  <c r="S27" i="8"/>
  <c r="O27" i="8"/>
  <c r="P27" i="8" s="1"/>
  <c r="U27" i="8" s="1"/>
  <c r="K27" i="8"/>
  <c r="T27" i="8" s="1"/>
  <c r="V36" i="7"/>
  <c r="S36" i="7"/>
  <c r="O36" i="7"/>
  <c r="P36" i="7" s="1"/>
  <c r="U36" i="7" s="1"/>
  <c r="K36" i="7"/>
  <c r="T36" i="7" s="1"/>
  <c r="V11" i="7"/>
  <c r="S11" i="7"/>
  <c r="O11" i="7"/>
  <c r="P11" i="7" s="1"/>
  <c r="U11" i="7" s="1"/>
  <c r="K11" i="7"/>
  <c r="T11" i="7" s="1"/>
  <c r="V20" i="7"/>
  <c r="S20" i="7"/>
  <c r="O20" i="7"/>
  <c r="P20" i="7" s="1"/>
  <c r="U20" i="7" s="1"/>
  <c r="K20" i="7"/>
  <c r="T20" i="7" s="1"/>
  <c r="V13" i="7"/>
  <c r="S13" i="7"/>
  <c r="O13" i="7"/>
  <c r="P13" i="7" s="1"/>
  <c r="U13" i="7" s="1"/>
  <c r="K13" i="7"/>
  <c r="T13" i="7" s="1"/>
  <c r="V26" i="7"/>
  <c r="S26" i="7"/>
  <c r="O26" i="7"/>
  <c r="P26" i="7" s="1"/>
  <c r="U26" i="7" s="1"/>
  <c r="K26" i="7"/>
  <c r="T26" i="7" s="1"/>
  <c r="V21" i="7"/>
  <c r="S21" i="7"/>
  <c r="O21" i="7"/>
  <c r="P21" i="7" s="1"/>
  <c r="U21" i="7" s="1"/>
  <c r="K21" i="7"/>
  <c r="T21" i="7" s="1"/>
  <c r="V5" i="7"/>
  <c r="S5" i="7"/>
  <c r="O5" i="7"/>
  <c r="P5" i="7" s="1"/>
  <c r="U5" i="7" s="1"/>
  <c r="K5" i="7"/>
  <c r="T5" i="7" s="1"/>
  <c r="V39" i="7"/>
  <c r="S39" i="7"/>
  <c r="O39" i="7"/>
  <c r="P39" i="7" s="1"/>
  <c r="U39" i="7" s="1"/>
  <c r="K39" i="7"/>
  <c r="T39" i="7" s="1"/>
  <c r="V23" i="7"/>
  <c r="S23" i="7"/>
  <c r="O23" i="7"/>
  <c r="P23" i="7" s="1"/>
  <c r="U23" i="7" s="1"/>
  <c r="K23" i="7"/>
  <c r="T23" i="7" s="1"/>
  <c r="V28" i="7"/>
  <c r="S28" i="7"/>
  <c r="O28" i="7"/>
  <c r="P28" i="7" s="1"/>
  <c r="U28" i="7" s="1"/>
  <c r="K28" i="7"/>
  <c r="T28" i="7" s="1"/>
  <c r="V29" i="7"/>
  <c r="S29" i="7"/>
  <c r="O29" i="7"/>
  <c r="P29" i="7" s="1"/>
  <c r="U29" i="7" s="1"/>
  <c r="K29" i="7"/>
  <c r="T29" i="7" s="1"/>
  <c r="V48" i="7"/>
  <c r="S48" i="7"/>
  <c r="O48" i="7"/>
  <c r="P48" i="7" s="1"/>
  <c r="U48" i="7" s="1"/>
  <c r="K48" i="7"/>
  <c r="T48" i="7" s="1"/>
  <c r="V31" i="7"/>
  <c r="S31" i="7"/>
  <c r="O31" i="7"/>
  <c r="P31" i="7" s="1"/>
  <c r="U31" i="7" s="1"/>
  <c r="K31" i="7"/>
  <c r="T31" i="7" s="1"/>
  <c r="V7" i="7"/>
  <c r="S7" i="7"/>
  <c r="O7" i="7"/>
  <c r="P7" i="7" s="1"/>
  <c r="U7" i="7" s="1"/>
  <c r="K7" i="7"/>
  <c r="T7" i="7" s="1"/>
  <c r="V8" i="7"/>
  <c r="S8" i="7"/>
  <c r="O8" i="7"/>
  <c r="P8" i="7" s="1"/>
  <c r="U8" i="7" s="1"/>
  <c r="K8" i="7"/>
  <c r="T8" i="7" s="1"/>
  <c r="V25" i="7"/>
  <c r="S25" i="7"/>
  <c r="O25" i="7"/>
  <c r="P25" i="7" s="1"/>
  <c r="U25" i="7" s="1"/>
  <c r="K25" i="7"/>
  <c r="T25" i="7" s="1"/>
  <c r="V12" i="7"/>
  <c r="S12" i="7"/>
  <c r="O12" i="7"/>
  <c r="P12" i="7" s="1"/>
  <c r="U12" i="7" s="1"/>
  <c r="K12" i="7"/>
  <c r="T12" i="7" s="1"/>
  <c r="V10" i="7"/>
  <c r="S10" i="7"/>
  <c r="O10" i="7"/>
  <c r="P10" i="7" s="1"/>
  <c r="U10" i="7" s="1"/>
  <c r="K10" i="7"/>
  <c r="T10" i="7" s="1"/>
  <c r="V27" i="7"/>
  <c r="S27" i="7"/>
  <c r="O27" i="7"/>
  <c r="P27" i="7" s="1"/>
  <c r="U27" i="7" s="1"/>
  <c r="K27" i="7"/>
  <c r="T27" i="7" s="1"/>
  <c r="V52" i="7"/>
  <c r="S52" i="7"/>
  <c r="O52" i="7"/>
  <c r="P52" i="7" s="1"/>
  <c r="U52" i="7" s="1"/>
  <c r="K52" i="7"/>
  <c r="T52" i="7" s="1"/>
  <c r="V46" i="7"/>
  <c r="S46" i="7"/>
  <c r="O46" i="7"/>
  <c r="P46" i="7" s="1"/>
  <c r="U46" i="7" s="1"/>
  <c r="K46" i="7"/>
  <c r="T46" i="7" s="1"/>
  <c r="V41" i="7"/>
  <c r="S41" i="7"/>
  <c r="O41" i="7"/>
  <c r="P41" i="7" s="1"/>
  <c r="U41" i="7" s="1"/>
  <c r="K41" i="7"/>
  <c r="T41" i="7" s="1"/>
  <c r="V53" i="7"/>
  <c r="S53" i="7"/>
  <c r="O53" i="7"/>
  <c r="P53" i="7" s="1"/>
  <c r="U53" i="7" s="1"/>
  <c r="K53" i="7"/>
  <c r="T53" i="7" s="1"/>
  <c r="V30" i="7"/>
  <c r="S30" i="7"/>
  <c r="O30" i="7"/>
  <c r="P30" i="7" s="1"/>
  <c r="U30" i="7" s="1"/>
  <c r="K30" i="7"/>
  <c r="T30" i="7" s="1"/>
  <c r="V24" i="7"/>
  <c r="S24" i="7"/>
  <c r="O24" i="7"/>
  <c r="P24" i="7" s="1"/>
  <c r="U24" i="7" s="1"/>
  <c r="K24" i="7"/>
  <c r="T24" i="7" s="1"/>
  <c r="V17" i="7"/>
  <c r="S17" i="7"/>
  <c r="O17" i="7"/>
  <c r="P17" i="7" s="1"/>
  <c r="U17" i="7" s="1"/>
  <c r="K17" i="7"/>
  <c r="T17" i="7" s="1"/>
  <c r="V42" i="7"/>
  <c r="S42" i="7"/>
  <c r="O42" i="7"/>
  <c r="P42" i="7" s="1"/>
  <c r="U42" i="7" s="1"/>
  <c r="K42" i="7"/>
  <c r="T42" i="7" s="1"/>
  <c r="V15" i="7"/>
  <c r="S15" i="7"/>
  <c r="O15" i="7"/>
  <c r="P15" i="7" s="1"/>
  <c r="U15" i="7" s="1"/>
  <c r="K15" i="7"/>
  <c r="T15" i="7" s="1"/>
  <c r="V54" i="7"/>
  <c r="S54" i="7"/>
  <c r="O54" i="7"/>
  <c r="P54" i="7" s="1"/>
  <c r="U54" i="7" s="1"/>
  <c r="K54" i="7"/>
  <c r="T54" i="7" s="1"/>
  <c r="V19" i="7"/>
  <c r="S19" i="7"/>
  <c r="O19" i="7"/>
  <c r="P19" i="7" s="1"/>
  <c r="U19" i="7" s="1"/>
  <c r="K19" i="7"/>
  <c r="T19" i="7" s="1"/>
  <c r="V44" i="7"/>
  <c r="S44" i="7"/>
  <c r="O44" i="7"/>
  <c r="P44" i="7" s="1"/>
  <c r="U44" i="7" s="1"/>
  <c r="K44" i="7"/>
  <c r="T44" i="7" s="1"/>
  <c r="V50" i="7"/>
  <c r="S50" i="7"/>
  <c r="O50" i="7"/>
  <c r="P50" i="7" s="1"/>
  <c r="U50" i="7" s="1"/>
  <c r="K50" i="7"/>
  <c r="T50" i="7" s="1"/>
  <c r="V32" i="7"/>
  <c r="S32" i="7"/>
  <c r="O32" i="7"/>
  <c r="P32" i="7" s="1"/>
  <c r="U32" i="7" s="1"/>
  <c r="K32" i="7"/>
  <c r="T32" i="7" s="1"/>
  <c r="V43" i="7"/>
  <c r="S43" i="7"/>
  <c r="O43" i="7"/>
  <c r="P43" i="7" s="1"/>
  <c r="U43" i="7" s="1"/>
  <c r="K43" i="7"/>
  <c r="T43" i="7" s="1"/>
  <c r="V38" i="7"/>
  <c r="S38" i="7"/>
  <c r="O38" i="7"/>
  <c r="P38" i="7" s="1"/>
  <c r="U38" i="7" s="1"/>
  <c r="K38" i="7"/>
  <c r="T38" i="7" s="1"/>
  <c r="V16" i="7"/>
  <c r="S16" i="7"/>
  <c r="O16" i="7"/>
  <c r="P16" i="7" s="1"/>
  <c r="U16" i="7" s="1"/>
  <c r="K16" i="7"/>
  <c r="T16" i="7" s="1"/>
  <c r="V33" i="7"/>
  <c r="S33" i="7"/>
  <c r="O33" i="7"/>
  <c r="P33" i="7" s="1"/>
  <c r="U33" i="7" s="1"/>
  <c r="K33" i="7"/>
  <c r="T33" i="7" s="1"/>
  <c r="V49" i="7"/>
  <c r="S49" i="7"/>
  <c r="O49" i="7"/>
  <c r="P49" i="7" s="1"/>
  <c r="U49" i="7" s="1"/>
  <c r="K49" i="7"/>
  <c r="T49" i="7" s="1"/>
  <c r="V40" i="7"/>
  <c r="S40" i="7"/>
  <c r="O40" i="7"/>
  <c r="P40" i="7" s="1"/>
  <c r="U40" i="7" s="1"/>
  <c r="K40" i="7"/>
  <c r="T40" i="7" s="1"/>
  <c r="V45" i="7"/>
  <c r="S45" i="7"/>
  <c r="O45" i="7"/>
  <c r="P45" i="7" s="1"/>
  <c r="U45" i="7" s="1"/>
  <c r="K45" i="7"/>
  <c r="T45" i="7" s="1"/>
  <c r="V6" i="7"/>
  <c r="S6" i="7"/>
  <c r="O6" i="7"/>
  <c r="P6" i="7" s="1"/>
  <c r="U6" i="7" s="1"/>
  <c r="K6" i="7"/>
  <c r="T6" i="7" s="1"/>
  <c r="V35" i="7"/>
  <c r="S35" i="7"/>
  <c r="O35" i="7"/>
  <c r="P35" i="7" s="1"/>
  <c r="U35" i="7" s="1"/>
  <c r="K35" i="7"/>
  <c r="T35" i="7" s="1"/>
  <c r="V37" i="7"/>
  <c r="S37" i="7"/>
  <c r="O37" i="7"/>
  <c r="P37" i="7" s="1"/>
  <c r="U37" i="7" s="1"/>
  <c r="K37" i="7"/>
  <c r="T37" i="7" s="1"/>
  <c r="V18" i="7"/>
  <c r="S18" i="7"/>
  <c r="O18" i="7"/>
  <c r="P18" i="7" s="1"/>
  <c r="U18" i="7" s="1"/>
  <c r="K18" i="7"/>
  <c r="T18" i="7" s="1"/>
  <c r="V34" i="7"/>
  <c r="S34" i="7"/>
  <c r="O34" i="7"/>
  <c r="P34" i="7" s="1"/>
  <c r="U34" i="7" s="1"/>
  <c r="K34" i="7"/>
  <c r="T34" i="7" s="1"/>
  <c r="V9" i="7"/>
  <c r="S9" i="7"/>
  <c r="O9" i="7"/>
  <c r="P9" i="7" s="1"/>
  <c r="U9" i="7" s="1"/>
  <c r="K9" i="7"/>
  <c r="T9" i="7" s="1"/>
  <c r="V14" i="7"/>
  <c r="S14" i="7"/>
  <c r="O14" i="7"/>
  <c r="P14" i="7" s="1"/>
  <c r="U14" i="7" s="1"/>
  <c r="K14" i="7"/>
  <c r="T14" i="7" s="1"/>
  <c r="V47" i="7"/>
  <c r="S47" i="7"/>
  <c r="O47" i="7"/>
  <c r="P47" i="7" s="1"/>
  <c r="U47" i="7" s="1"/>
  <c r="K47" i="7"/>
  <c r="T47" i="7" s="1"/>
  <c r="V51" i="7"/>
  <c r="S51" i="7"/>
  <c r="O51" i="7"/>
  <c r="P51" i="7" s="1"/>
  <c r="U51" i="7" s="1"/>
  <c r="K51" i="7"/>
  <c r="T51" i="7" s="1"/>
  <c r="V22" i="7"/>
  <c r="S22" i="7"/>
  <c r="O22" i="7"/>
  <c r="P22" i="7" s="1"/>
  <c r="U22" i="7" s="1"/>
  <c r="K22" i="7"/>
  <c r="T22" i="7" s="1"/>
  <c r="X22" i="7" l="1"/>
  <c r="X47" i="7"/>
  <c r="X9" i="7"/>
  <c r="X18" i="7"/>
  <c r="X35" i="7"/>
  <c r="X49" i="7"/>
  <c r="X16" i="7"/>
  <c r="X43" i="7"/>
  <c r="X32" i="7"/>
  <c r="X44" i="7"/>
  <c r="X54" i="7"/>
  <c r="X42" i="7"/>
  <c r="X24" i="7"/>
  <c r="X30" i="7"/>
  <c r="X41" i="7"/>
  <c r="X27" i="7"/>
  <c r="X12" i="7"/>
  <c r="X8" i="7"/>
  <c r="X48" i="7"/>
  <c r="X23" i="7"/>
  <c r="X26" i="7"/>
  <c r="X20" i="7"/>
  <c r="X36" i="7"/>
  <c r="X51" i="7"/>
  <c r="X14" i="7"/>
  <c r="X34" i="7"/>
  <c r="X37" i="7"/>
  <c r="X45" i="7"/>
  <c r="X40" i="7"/>
  <c r="X33" i="7"/>
  <c r="X38" i="7"/>
  <c r="X50" i="7"/>
  <c r="X19" i="7"/>
  <c r="X15" i="7"/>
  <c r="X17" i="7"/>
  <c r="X53" i="7"/>
  <c r="X46" i="7"/>
  <c r="X52" i="7"/>
  <c r="X10" i="7"/>
  <c r="X25" i="7"/>
  <c r="X31" i="7"/>
  <c r="X29" i="7"/>
  <c r="X28" i="7"/>
  <c r="X39" i="7"/>
  <c r="X21" i="7"/>
  <c r="X13" i="7"/>
  <c r="X11" i="7"/>
  <c r="X46" i="8"/>
  <c r="X20" i="8"/>
  <c r="X21" i="8"/>
  <c r="X32" i="8"/>
  <c r="X54" i="8"/>
  <c r="X30" i="8"/>
  <c r="X7" i="8"/>
  <c r="X49" i="8"/>
  <c r="X48" i="8"/>
  <c r="X15" i="8"/>
  <c r="X33" i="8"/>
  <c r="X40" i="8"/>
  <c r="X36" i="8"/>
  <c r="X9" i="8"/>
  <c r="X31" i="8"/>
  <c r="X39" i="8"/>
  <c r="X16" i="8"/>
  <c r="X13" i="8"/>
  <c r="X10" i="8"/>
  <c r="X35" i="8"/>
  <c r="X12" i="8"/>
  <c r="X42" i="8"/>
  <c r="X27" i="8"/>
  <c r="X17" i="8"/>
  <c r="X14" i="8"/>
  <c r="X24" i="8"/>
  <c r="X34" i="8"/>
  <c r="X45" i="8"/>
  <c r="X52" i="8"/>
  <c r="X37" i="8"/>
  <c r="X25" i="8"/>
  <c r="X51" i="8"/>
  <c r="X43" i="8"/>
  <c r="X6" i="8"/>
  <c r="X41" i="8"/>
  <c r="X50" i="8"/>
  <c r="X44" i="8"/>
  <c r="X23" i="8"/>
  <c r="X11" i="8"/>
  <c r="X19" i="8"/>
  <c r="X53" i="8"/>
  <c r="X22" i="8"/>
  <c r="X47" i="8"/>
  <c r="X18" i="8"/>
  <c r="X55" i="8"/>
  <c r="X29" i="8"/>
  <c r="X26" i="8"/>
  <c r="X8" i="8"/>
  <c r="X38" i="8"/>
  <c r="X6" i="7"/>
  <c r="X7" i="7"/>
  <c r="X5" i="7"/>
  <c r="O54" i="5"/>
  <c r="P54" i="5" s="1"/>
  <c r="U54" i="5" s="1"/>
  <c r="X54" i="5" s="1"/>
  <c r="O53" i="5"/>
  <c r="P53" i="5" s="1"/>
  <c r="U53" i="5" s="1"/>
  <c r="X53" i="5" s="1"/>
  <c r="O52" i="5"/>
  <c r="P52" i="5" s="1"/>
  <c r="U52" i="5" s="1"/>
  <c r="X52" i="5" s="1"/>
  <c r="O51" i="5"/>
  <c r="P51" i="5" s="1"/>
  <c r="U51" i="5" s="1"/>
  <c r="X51" i="5" s="1"/>
  <c r="O50" i="5"/>
  <c r="P50" i="5" s="1"/>
  <c r="U50" i="5" s="1"/>
  <c r="X50" i="5" s="1"/>
  <c r="O49" i="5"/>
  <c r="P49" i="5" s="1"/>
  <c r="U49" i="5" s="1"/>
  <c r="X49" i="5" s="1"/>
  <c r="O48" i="5"/>
  <c r="P48" i="5" s="1"/>
  <c r="U48" i="5" s="1"/>
  <c r="X48" i="5" s="1"/>
  <c r="O47" i="5"/>
  <c r="P47" i="5" s="1"/>
  <c r="U47" i="5" s="1"/>
  <c r="X47" i="5" s="1"/>
  <c r="O46" i="5"/>
  <c r="P46" i="5" s="1"/>
  <c r="U46" i="5" s="1"/>
  <c r="X46" i="5" s="1"/>
  <c r="O44" i="5"/>
  <c r="P44" i="5" s="1"/>
  <c r="U44" i="5" s="1"/>
  <c r="X44" i="5" s="1"/>
  <c r="O43" i="5"/>
  <c r="P43" i="5" s="1"/>
  <c r="U43" i="5" s="1"/>
  <c r="X43" i="5" s="1"/>
  <c r="O42" i="5"/>
  <c r="P42" i="5" s="1"/>
  <c r="U42" i="5" s="1"/>
  <c r="X42" i="5" s="1"/>
  <c r="O41" i="5"/>
  <c r="P41" i="5" s="1"/>
  <c r="U41" i="5" s="1"/>
  <c r="X41" i="5" s="1"/>
  <c r="O40" i="5"/>
  <c r="P40" i="5" s="1"/>
  <c r="U40" i="5" s="1"/>
  <c r="X40" i="5" s="1"/>
  <c r="O45" i="5"/>
  <c r="P45" i="5" s="1"/>
  <c r="U45" i="5" s="1"/>
  <c r="X45" i="5" s="1"/>
  <c r="O39" i="5"/>
  <c r="P39" i="5" s="1"/>
  <c r="U39" i="5" s="1"/>
  <c r="X39" i="5" s="1"/>
  <c r="O38" i="5"/>
  <c r="P38" i="5" s="1"/>
  <c r="U38" i="5" s="1"/>
  <c r="X38" i="5" s="1"/>
  <c r="O37" i="5"/>
  <c r="P37" i="5" s="1"/>
  <c r="U37" i="5" s="1"/>
  <c r="X37" i="5" s="1"/>
  <c r="O36" i="5"/>
  <c r="P36" i="5" s="1"/>
  <c r="U36" i="5" s="1"/>
  <c r="X36" i="5" s="1"/>
  <c r="O35" i="5"/>
  <c r="P35" i="5" s="1"/>
  <c r="U35" i="5" s="1"/>
  <c r="X35" i="5" s="1"/>
  <c r="O34" i="5"/>
  <c r="P34" i="5" s="1"/>
  <c r="U34" i="5" s="1"/>
  <c r="X34" i="5" s="1"/>
  <c r="O33" i="5"/>
  <c r="P33" i="5" s="1"/>
  <c r="U33" i="5" s="1"/>
  <c r="X33" i="5" s="1"/>
  <c r="O32" i="5"/>
  <c r="P32" i="5" s="1"/>
  <c r="U32" i="5" s="1"/>
  <c r="X32" i="5" s="1"/>
  <c r="O31" i="5"/>
  <c r="P31" i="5" s="1"/>
  <c r="U31" i="5" s="1"/>
  <c r="X31" i="5" s="1"/>
  <c r="O30" i="5"/>
  <c r="P30" i="5" s="1"/>
  <c r="U30" i="5" s="1"/>
  <c r="X30" i="5" s="1"/>
  <c r="O29" i="5"/>
  <c r="P29" i="5" s="1"/>
  <c r="U29" i="5" s="1"/>
  <c r="X29" i="5" s="1"/>
  <c r="O28" i="5"/>
  <c r="P28" i="5" s="1"/>
  <c r="U28" i="5" s="1"/>
  <c r="X28" i="5" s="1"/>
  <c r="O27" i="5"/>
  <c r="P27" i="5" s="1"/>
  <c r="U27" i="5" s="1"/>
  <c r="X27" i="5" s="1"/>
  <c r="O26" i="5"/>
  <c r="P26" i="5" s="1"/>
  <c r="U26" i="5" s="1"/>
  <c r="X26" i="5" s="1"/>
  <c r="O25" i="5"/>
  <c r="P25" i="5" s="1"/>
  <c r="U25" i="5" s="1"/>
  <c r="X25" i="5" s="1"/>
  <c r="O24" i="5"/>
  <c r="P24" i="5" s="1"/>
  <c r="U24" i="5" s="1"/>
  <c r="X24" i="5" s="1"/>
  <c r="O23" i="5"/>
  <c r="P23" i="5" s="1"/>
  <c r="U23" i="5" s="1"/>
  <c r="X23" i="5" s="1"/>
  <c r="O22" i="5"/>
  <c r="P22" i="5" s="1"/>
  <c r="U22" i="5" s="1"/>
  <c r="X22" i="5" s="1"/>
  <c r="O21" i="5"/>
  <c r="P21" i="5" s="1"/>
  <c r="U21" i="5" s="1"/>
  <c r="X21" i="5" s="1"/>
  <c r="O20" i="5"/>
  <c r="P20" i="5" s="1"/>
  <c r="U20" i="5" s="1"/>
  <c r="X20" i="5" s="1"/>
  <c r="O19" i="5"/>
  <c r="P19" i="5" s="1"/>
  <c r="U19" i="5" s="1"/>
  <c r="X19" i="5" s="1"/>
  <c r="O18" i="5"/>
  <c r="P18" i="5" s="1"/>
  <c r="U18" i="5" s="1"/>
  <c r="X18" i="5" s="1"/>
  <c r="O17" i="5"/>
  <c r="P17" i="5" s="1"/>
  <c r="U17" i="5" s="1"/>
  <c r="X17" i="5" s="1"/>
  <c r="O16" i="5"/>
  <c r="P16" i="5" s="1"/>
  <c r="U16" i="5" s="1"/>
  <c r="X16" i="5" s="1"/>
  <c r="O15" i="5"/>
  <c r="P15" i="5" s="1"/>
  <c r="U15" i="5" s="1"/>
  <c r="X15" i="5" s="1"/>
  <c r="O14" i="5"/>
  <c r="P14" i="5" s="1"/>
  <c r="U14" i="5" s="1"/>
  <c r="X14" i="5" s="1"/>
  <c r="O13" i="5"/>
  <c r="P13" i="5" s="1"/>
  <c r="U13" i="5" s="1"/>
  <c r="X13" i="5" s="1"/>
  <c r="O12" i="5"/>
  <c r="P12" i="5" s="1"/>
  <c r="U12" i="5" s="1"/>
  <c r="X12" i="5" s="1"/>
  <c r="O11" i="5"/>
  <c r="P11" i="5" s="1"/>
  <c r="U11" i="5" s="1"/>
  <c r="X11" i="5" s="1"/>
  <c r="O10" i="5"/>
  <c r="P10" i="5" s="1"/>
  <c r="U10" i="5" s="1"/>
  <c r="X10" i="5" s="1"/>
  <c r="O9" i="5"/>
  <c r="P9" i="5" s="1"/>
  <c r="U9" i="5" s="1"/>
  <c r="X9" i="5" s="1"/>
  <c r="O8" i="5"/>
  <c r="P8" i="5" s="1"/>
  <c r="U8" i="5" s="1"/>
  <c r="X8" i="5" s="1"/>
  <c r="O7" i="5"/>
  <c r="P7" i="5" s="1"/>
  <c r="U7" i="5" s="1"/>
  <c r="X7" i="5" s="1"/>
  <c r="O6" i="5"/>
  <c r="P6" i="5" s="1"/>
  <c r="U6" i="5" s="1"/>
  <c r="X6" i="5" s="1"/>
  <c r="V5" i="5"/>
  <c r="S5" i="5"/>
  <c r="O5" i="5"/>
  <c r="P5" i="5" s="1"/>
  <c r="U5" i="5" s="1"/>
  <c r="K5" i="5"/>
  <c r="T5" i="5" s="1"/>
  <c r="O55" i="4"/>
  <c r="P55" i="4" s="1"/>
  <c r="U55" i="4" s="1"/>
  <c r="X55" i="4" s="1"/>
  <c r="O54" i="4"/>
  <c r="P54" i="4" s="1"/>
  <c r="U54" i="4" s="1"/>
  <c r="X54" i="4" s="1"/>
  <c r="O53" i="4"/>
  <c r="P53" i="4" s="1"/>
  <c r="U53" i="4" s="1"/>
  <c r="X53" i="4" s="1"/>
  <c r="O52" i="4"/>
  <c r="P52" i="4" s="1"/>
  <c r="U52" i="4" s="1"/>
  <c r="X52" i="4" s="1"/>
  <c r="O16" i="4"/>
  <c r="P16" i="4" s="1"/>
  <c r="U16" i="4" s="1"/>
  <c r="X16" i="4" s="1"/>
  <c r="O51" i="4"/>
  <c r="P51" i="4" s="1"/>
  <c r="U51" i="4" s="1"/>
  <c r="X51" i="4" s="1"/>
  <c r="O50" i="4"/>
  <c r="P50" i="4" s="1"/>
  <c r="U50" i="4" s="1"/>
  <c r="X50" i="4" s="1"/>
  <c r="O49" i="4"/>
  <c r="P49" i="4" s="1"/>
  <c r="U49" i="4" s="1"/>
  <c r="X49" i="4" s="1"/>
  <c r="O48" i="4"/>
  <c r="P48" i="4" s="1"/>
  <c r="U48" i="4" s="1"/>
  <c r="X48" i="4" s="1"/>
  <c r="O46" i="4"/>
  <c r="P46" i="4" s="1"/>
  <c r="U46" i="4" s="1"/>
  <c r="X46" i="4" s="1"/>
  <c r="O45" i="4"/>
  <c r="P45" i="4" s="1"/>
  <c r="U45" i="4" s="1"/>
  <c r="X45" i="4" s="1"/>
  <c r="O44" i="4"/>
  <c r="P44" i="4" s="1"/>
  <c r="U44" i="4" s="1"/>
  <c r="X44" i="4" s="1"/>
  <c r="O43" i="4"/>
  <c r="P43" i="4" s="1"/>
  <c r="U43" i="4" s="1"/>
  <c r="X43" i="4" s="1"/>
  <c r="O42" i="4"/>
  <c r="P42" i="4" s="1"/>
  <c r="U42" i="4" s="1"/>
  <c r="X42" i="4" s="1"/>
  <c r="O47" i="4"/>
  <c r="P47" i="4" s="1"/>
  <c r="U47" i="4" s="1"/>
  <c r="X47" i="4" s="1"/>
  <c r="O40" i="4"/>
  <c r="P40" i="4" s="1"/>
  <c r="U40" i="4" s="1"/>
  <c r="X40" i="4" s="1"/>
  <c r="O39" i="4"/>
  <c r="P39" i="4" s="1"/>
  <c r="U39" i="4" s="1"/>
  <c r="X39" i="4" s="1"/>
  <c r="O38" i="4"/>
  <c r="P38" i="4" s="1"/>
  <c r="U38" i="4" s="1"/>
  <c r="X38" i="4" s="1"/>
  <c r="O36" i="4"/>
  <c r="P36" i="4" s="1"/>
  <c r="U36" i="4" s="1"/>
  <c r="X36" i="4" s="1"/>
  <c r="O37" i="4"/>
  <c r="P37" i="4" s="1"/>
  <c r="U37" i="4" s="1"/>
  <c r="X37" i="4" s="1"/>
  <c r="O35" i="4"/>
  <c r="P35" i="4" s="1"/>
  <c r="U35" i="4" s="1"/>
  <c r="X35" i="4" s="1"/>
  <c r="O34" i="4"/>
  <c r="P34" i="4" s="1"/>
  <c r="U34" i="4" s="1"/>
  <c r="X34" i="4" s="1"/>
  <c r="O33" i="4"/>
  <c r="P33" i="4" s="1"/>
  <c r="U33" i="4" s="1"/>
  <c r="X33" i="4" s="1"/>
  <c r="O32" i="4"/>
  <c r="P32" i="4" s="1"/>
  <c r="U32" i="4" s="1"/>
  <c r="X32" i="4" s="1"/>
  <c r="O31" i="4"/>
  <c r="P31" i="4" s="1"/>
  <c r="U31" i="4" s="1"/>
  <c r="X31" i="4" s="1"/>
  <c r="O30" i="4"/>
  <c r="P30" i="4" s="1"/>
  <c r="U30" i="4" s="1"/>
  <c r="X30" i="4" s="1"/>
  <c r="O29" i="4"/>
  <c r="P29" i="4" s="1"/>
  <c r="U29" i="4" s="1"/>
  <c r="X29" i="4" s="1"/>
  <c r="O28" i="4"/>
  <c r="P28" i="4" s="1"/>
  <c r="U28" i="4" s="1"/>
  <c r="X28" i="4" s="1"/>
  <c r="O27" i="4"/>
  <c r="P27" i="4" s="1"/>
  <c r="U27" i="4" s="1"/>
  <c r="X27" i="4" s="1"/>
  <c r="O26" i="4"/>
  <c r="P26" i="4" s="1"/>
  <c r="U26" i="4" s="1"/>
  <c r="X26" i="4" s="1"/>
  <c r="O25" i="4"/>
  <c r="P25" i="4" s="1"/>
  <c r="U25" i="4" s="1"/>
  <c r="X25" i="4" s="1"/>
  <c r="O24" i="4"/>
  <c r="P24" i="4" s="1"/>
  <c r="U24" i="4" s="1"/>
  <c r="X24" i="4" s="1"/>
  <c r="O23" i="4"/>
  <c r="P23" i="4" s="1"/>
  <c r="U23" i="4" s="1"/>
  <c r="X23" i="4" s="1"/>
  <c r="O21" i="4"/>
  <c r="P21" i="4" s="1"/>
  <c r="U21" i="4" s="1"/>
  <c r="X21" i="4" s="1"/>
  <c r="O20" i="4"/>
  <c r="P20" i="4" s="1"/>
  <c r="U20" i="4" s="1"/>
  <c r="X20" i="4" s="1"/>
  <c r="O19" i="4"/>
  <c r="P19" i="4" s="1"/>
  <c r="U19" i="4" s="1"/>
  <c r="X19" i="4" s="1"/>
  <c r="O18" i="4"/>
  <c r="P18" i="4" s="1"/>
  <c r="U18" i="4" s="1"/>
  <c r="X18" i="4" s="1"/>
  <c r="O17" i="4"/>
  <c r="P17" i="4" s="1"/>
  <c r="U17" i="4" s="1"/>
  <c r="X17" i="4" s="1"/>
  <c r="O15" i="4"/>
  <c r="P15" i="4" s="1"/>
  <c r="U15" i="4" s="1"/>
  <c r="X15" i="4" s="1"/>
  <c r="O14" i="4"/>
  <c r="P14" i="4" s="1"/>
  <c r="U14" i="4" s="1"/>
  <c r="X14" i="4" s="1"/>
  <c r="O13" i="4"/>
  <c r="P13" i="4" s="1"/>
  <c r="U13" i="4" s="1"/>
  <c r="X13" i="4" s="1"/>
  <c r="O11" i="4"/>
  <c r="P11" i="4" s="1"/>
  <c r="U11" i="4" s="1"/>
  <c r="X11" i="4" s="1"/>
  <c r="O10" i="4"/>
  <c r="P10" i="4" s="1"/>
  <c r="U10" i="4" s="1"/>
  <c r="X10" i="4" s="1"/>
  <c r="O12" i="4"/>
  <c r="P12" i="4" s="1"/>
  <c r="U12" i="4" s="1"/>
  <c r="X12" i="4" s="1"/>
  <c r="O9" i="4"/>
  <c r="P9" i="4" s="1"/>
  <c r="U9" i="4" s="1"/>
  <c r="X9" i="4" s="1"/>
  <c r="O8" i="4"/>
  <c r="P8" i="4" s="1"/>
  <c r="U8" i="4" s="1"/>
  <c r="X8" i="4" s="1"/>
  <c r="O7" i="4"/>
  <c r="P7" i="4" s="1"/>
  <c r="U7" i="4" s="1"/>
  <c r="X7" i="4" s="1"/>
  <c r="V6" i="4"/>
  <c r="S6" i="4"/>
  <c r="O6" i="4"/>
  <c r="P6" i="4" s="1"/>
  <c r="U6" i="4" s="1"/>
  <c r="K6" i="4"/>
  <c r="T6" i="4" s="1"/>
  <c r="X5" i="5" l="1"/>
  <c r="X6" i="4"/>
  <c r="V45" i="3"/>
  <c r="S45" i="3"/>
  <c r="O45" i="3"/>
  <c r="K45" i="3"/>
  <c r="T45" i="3" s="1"/>
  <c r="V10" i="3"/>
  <c r="S10" i="3"/>
  <c r="O10" i="3"/>
  <c r="K10" i="3"/>
  <c r="T10" i="3" s="1"/>
  <c r="V42" i="3"/>
  <c r="S42" i="3"/>
  <c r="O42" i="3"/>
  <c r="K42" i="3"/>
  <c r="T42" i="3" s="1"/>
  <c r="V50" i="3"/>
  <c r="S50" i="3"/>
  <c r="O50" i="3"/>
  <c r="K50" i="3"/>
  <c r="T50" i="3" s="1"/>
  <c r="V16" i="3"/>
  <c r="S16" i="3"/>
  <c r="O16" i="3"/>
  <c r="K16" i="3"/>
  <c r="T16" i="3" s="1"/>
  <c r="V7" i="3"/>
  <c r="S7" i="3"/>
  <c r="O7" i="3"/>
  <c r="K7" i="3"/>
  <c r="T7" i="3" s="1"/>
  <c r="V29" i="3"/>
  <c r="S29" i="3"/>
  <c r="O29" i="3"/>
  <c r="K29" i="3"/>
  <c r="T29" i="3" s="1"/>
  <c r="V27" i="3"/>
  <c r="S27" i="3"/>
  <c r="O27" i="3"/>
  <c r="K27" i="3"/>
  <c r="T27" i="3" s="1"/>
  <c r="V26" i="3"/>
  <c r="S26" i="3"/>
  <c r="O26" i="3"/>
  <c r="K26" i="3"/>
  <c r="T26" i="3" s="1"/>
  <c r="V47" i="3"/>
  <c r="S47" i="3"/>
  <c r="O47" i="3"/>
  <c r="K47" i="3"/>
  <c r="T47" i="3" s="1"/>
  <c r="V14" i="3"/>
  <c r="S14" i="3"/>
  <c r="O14" i="3"/>
  <c r="K14" i="3"/>
  <c r="T14" i="3" s="1"/>
  <c r="V46" i="3"/>
  <c r="S46" i="3"/>
  <c r="O46" i="3"/>
  <c r="K46" i="3"/>
  <c r="T46" i="3" s="1"/>
  <c r="V21" i="3"/>
  <c r="S21" i="3"/>
  <c r="O21" i="3"/>
  <c r="K21" i="3"/>
  <c r="T21" i="3" s="1"/>
  <c r="V25" i="3"/>
  <c r="S25" i="3"/>
  <c r="O25" i="3"/>
  <c r="K25" i="3"/>
  <c r="T25" i="3" s="1"/>
  <c r="V23" i="3"/>
  <c r="S23" i="3"/>
  <c r="O23" i="3"/>
  <c r="K23" i="3"/>
  <c r="T23" i="3" s="1"/>
  <c r="V30" i="3"/>
  <c r="S30" i="3"/>
  <c r="O30" i="3"/>
  <c r="K30" i="3"/>
  <c r="T30" i="3" s="1"/>
  <c r="V13" i="3"/>
  <c r="S13" i="3"/>
  <c r="O13" i="3"/>
  <c r="K13" i="3"/>
  <c r="T13" i="3" s="1"/>
  <c r="V8" i="3"/>
  <c r="S8" i="3"/>
  <c r="O8" i="3"/>
  <c r="K8" i="3"/>
  <c r="T8" i="3" s="1"/>
  <c r="V40" i="3"/>
  <c r="S40" i="3"/>
  <c r="O40" i="3"/>
  <c r="K40" i="3"/>
  <c r="T40" i="3" s="1"/>
  <c r="V32" i="3"/>
  <c r="S32" i="3"/>
  <c r="O32" i="3"/>
  <c r="K32" i="3"/>
  <c r="T32" i="3" s="1"/>
  <c r="V22" i="3"/>
  <c r="S22" i="3"/>
  <c r="O22" i="3"/>
  <c r="K22" i="3"/>
  <c r="T22" i="3" s="1"/>
  <c r="V39" i="3"/>
  <c r="S39" i="3"/>
  <c r="O39" i="3"/>
  <c r="K39" i="3"/>
  <c r="T39" i="3" s="1"/>
  <c r="V33" i="3"/>
  <c r="S33" i="3"/>
  <c r="O33" i="3"/>
  <c r="K33" i="3"/>
  <c r="T33" i="3" s="1"/>
  <c r="V55" i="3"/>
  <c r="S55" i="3"/>
  <c r="O55" i="3"/>
  <c r="K55" i="3"/>
  <c r="T55" i="3" s="1"/>
  <c r="V54" i="3"/>
  <c r="S54" i="3"/>
  <c r="O54" i="3"/>
  <c r="K54" i="3"/>
  <c r="T54" i="3" s="1"/>
  <c r="V43" i="3"/>
  <c r="S43" i="3"/>
  <c r="O43" i="3"/>
  <c r="K43" i="3"/>
  <c r="T43" i="3" s="1"/>
  <c r="V51" i="3"/>
  <c r="S51" i="3"/>
  <c r="O51" i="3"/>
  <c r="K51" i="3"/>
  <c r="T51" i="3" s="1"/>
  <c r="V24" i="3"/>
  <c r="S24" i="3"/>
  <c r="O24" i="3"/>
  <c r="K24" i="3"/>
  <c r="T24" i="3" s="1"/>
  <c r="V37" i="3"/>
  <c r="S37" i="3"/>
  <c r="O37" i="3"/>
  <c r="K37" i="3"/>
  <c r="T37" i="3" s="1"/>
  <c r="V49" i="3"/>
  <c r="S49" i="3"/>
  <c r="O49" i="3"/>
  <c r="K49" i="3"/>
  <c r="T49" i="3" s="1"/>
  <c r="V48" i="3"/>
  <c r="S48" i="3"/>
  <c r="O48" i="3"/>
  <c r="K48" i="3"/>
  <c r="T48" i="3" s="1"/>
  <c r="V18" i="3"/>
  <c r="S18" i="3"/>
  <c r="O18" i="3"/>
  <c r="K18" i="3"/>
  <c r="T18" i="3" s="1"/>
  <c r="V28" i="3"/>
  <c r="S28" i="3"/>
  <c r="O28" i="3"/>
  <c r="K28" i="3"/>
  <c r="T28" i="3" s="1"/>
  <c r="V52" i="3"/>
  <c r="S52" i="3"/>
  <c r="O52" i="3"/>
  <c r="K52" i="3"/>
  <c r="T52" i="3" s="1"/>
  <c r="V20" i="3"/>
  <c r="S20" i="3"/>
  <c r="O20" i="3"/>
  <c r="K20" i="3"/>
  <c r="T20" i="3" s="1"/>
  <c r="V12" i="3"/>
  <c r="S12" i="3"/>
  <c r="O12" i="3"/>
  <c r="K12" i="3"/>
  <c r="T12" i="3" s="1"/>
  <c r="V17" i="3"/>
  <c r="S17" i="3"/>
  <c r="O17" i="3"/>
  <c r="K17" i="3"/>
  <c r="T17" i="3" s="1"/>
  <c r="V41" i="3"/>
  <c r="S41" i="3"/>
  <c r="O41" i="3"/>
  <c r="K41" i="3"/>
  <c r="T41" i="3" s="1"/>
  <c r="V35" i="3"/>
  <c r="S35" i="3"/>
  <c r="O35" i="3"/>
  <c r="K35" i="3"/>
  <c r="T35" i="3" s="1"/>
  <c r="V31" i="3"/>
  <c r="S31" i="3"/>
  <c r="O31" i="3"/>
  <c r="K31" i="3"/>
  <c r="T31" i="3" s="1"/>
  <c r="V11" i="3"/>
  <c r="S11" i="3"/>
  <c r="O11" i="3"/>
  <c r="K11" i="3"/>
  <c r="T11" i="3" s="1"/>
  <c r="V15" i="3"/>
  <c r="S15" i="3"/>
  <c r="O15" i="3"/>
  <c r="K15" i="3"/>
  <c r="T15" i="3" s="1"/>
  <c r="V19" i="3"/>
  <c r="S19" i="3"/>
  <c r="O19" i="3"/>
  <c r="K19" i="3"/>
  <c r="T19" i="3" s="1"/>
  <c r="V36" i="3"/>
  <c r="S36" i="3"/>
  <c r="O36" i="3"/>
  <c r="P36" i="3" s="1"/>
  <c r="U36" i="3" s="1"/>
  <c r="K36" i="3"/>
  <c r="T36" i="3" s="1"/>
  <c r="V44" i="3"/>
  <c r="S44" i="3"/>
  <c r="O44" i="3"/>
  <c r="K44" i="3"/>
  <c r="T44" i="3" s="1"/>
  <c r="V6" i="3"/>
  <c r="S6" i="3"/>
  <c r="O6" i="3"/>
  <c r="P6" i="3" s="1"/>
  <c r="U6" i="3" s="1"/>
  <c r="K6" i="3"/>
  <c r="T6" i="3" s="1"/>
  <c r="V34" i="3"/>
  <c r="S34" i="3"/>
  <c r="O34" i="3"/>
  <c r="K34" i="3"/>
  <c r="T34" i="3" s="1"/>
  <c r="V38" i="3"/>
  <c r="S38" i="3"/>
  <c r="O38" i="3"/>
  <c r="K38" i="3"/>
  <c r="T38" i="3" s="1"/>
  <c r="V9" i="3"/>
  <c r="S9" i="3"/>
  <c r="O9" i="3"/>
  <c r="K9" i="3"/>
  <c r="T9" i="3" s="1"/>
  <c r="V53" i="3"/>
  <c r="S53" i="3"/>
  <c r="O53" i="3"/>
  <c r="K53" i="3"/>
  <c r="T53" i="3" s="1"/>
  <c r="X36" i="3" l="1"/>
  <c r="P9" i="3"/>
  <c r="U9" i="3" s="1"/>
  <c r="X9" i="3" s="1"/>
  <c r="P38" i="3"/>
  <c r="U38" i="3" s="1"/>
  <c r="X38" i="3" s="1"/>
  <c r="P34" i="3"/>
  <c r="U34" i="3" s="1"/>
  <c r="X34" i="3" s="1"/>
  <c r="P44" i="3"/>
  <c r="U44" i="3" s="1"/>
  <c r="X44" i="3" s="1"/>
  <c r="P15" i="3"/>
  <c r="U15" i="3" s="1"/>
  <c r="X15" i="3" s="1"/>
  <c r="P41" i="3"/>
  <c r="U41" i="3" s="1"/>
  <c r="X41" i="3" s="1"/>
  <c r="P20" i="3"/>
  <c r="U20" i="3" s="1"/>
  <c r="X20" i="3" s="1"/>
  <c r="P22" i="3"/>
  <c r="U22" i="3" s="1"/>
  <c r="X22" i="3" s="1"/>
  <c r="P13" i="3"/>
  <c r="U13" i="3" s="1"/>
  <c r="X13" i="3" s="1"/>
  <c r="P28" i="3"/>
  <c r="U28" i="3" s="1"/>
  <c r="X28" i="3" s="1"/>
  <c r="P18" i="3"/>
  <c r="U18" i="3" s="1"/>
  <c r="X18" i="3" s="1"/>
  <c r="P48" i="3"/>
  <c r="U48" i="3" s="1"/>
  <c r="X48" i="3" s="1"/>
  <c r="P49" i="3"/>
  <c r="U49" i="3" s="1"/>
  <c r="X49" i="3" s="1"/>
  <c r="P37" i="3"/>
  <c r="U37" i="3" s="1"/>
  <c r="X37" i="3" s="1"/>
  <c r="P24" i="3"/>
  <c r="U24" i="3" s="1"/>
  <c r="X24" i="3" s="1"/>
  <c r="P51" i="3"/>
  <c r="U51" i="3" s="1"/>
  <c r="X51" i="3" s="1"/>
  <c r="P21" i="3"/>
  <c r="U21" i="3" s="1"/>
  <c r="X21" i="3" s="1"/>
  <c r="P46" i="3"/>
  <c r="U46" i="3" s="1"/>
  <c r="X46" i="3" s="1"/>
  <c r="P14" i="3"/>
  <c r="U14" i="3" s="1"/>
  <c r="X14" i="3" s="1"/>
  <c r="P47" i="3"/>
  <c r="U47" i="3" s="1"/>
  <c r="X47" i="3" s="1"/>
  <c r="P26" i="3"/>
  <c r="U26" i="3" s="1"/>
  <c r="X26" i="3" s="1"/>
  <c r="P27" i="3"/>
  <c r="U27" i="3" s="1"/>
  <c r="X27" i="3" s="1"/>
  <c r="P53" i="3"/>
  <c r="U53" i="3" s="1"/>
  <c r="X53" i="3" s="1"/>
  <c r="P50" i="3"/>
  <c r="U50" i="3" s="1"/>
  <c r="X50" i="3" s="1"/>
  <c r="P42" i="3"/>
  <c r="U42" i="3" s="1"/>
  <c r="X42" i="3" s="1"/>
  <c r="P10" i="3"/>
  <c r="U10" i="3" s="1"/>
  <c r="X10" i="3" s="1"/>
  <c r="P45" i="3"/>
  <c r="U45" i="3" s="1"/>
  <c r="X45" i="3" s="1"/>
  <c r="P19" i="3"/>
  <c r="U19" i="3" s="1"/>
  <c r="X19" i="3" s="1"/>
  <c r="P11" i="3"/>
  <c r="U11" i="3" s="1"/>
  <c r="X11" i="3" s="1"/>
  <c r="P31" i="3"/>
  <c r="U31" i="3" s="1"/>
  <c r="X31" i="3" s="1"/>
  <c r="P35" i="3"/>
  <c r="U35" i="3" s="1"/>
  <c r="X35" i="3" s="1"/>
  <c r="P17" i="3"/>
  <c r="U17" i="3" s="1"/>
  <c r="X17" i="3" s="1"/>
  <c r="P12" i="3"/>
  <c r="U12" i="3" s="1"/>
  <c r="X12" i="3" s="1"/>
  <c r="P52" i="3"/>
  <c r="U52" i="3" s="1"/>
  <c r="X52" i="3" s="1"/>
  <c r="P32" i="3"/>
  <c r="U32" i="3" s="1"/>
  <c r="X32" i="3" s="1"/>
  <c r="P40" i="3"/>
  <c r="U40" i="3" s="1"/>
  <c r="X40" i="3" s="1"/>
  <c r="P8" i="3"/>
  <c r="U8" i="3" s="1"/>
  <c r="X8" i="3" s="1"/>
  <c r="P30" i="3"/>
  <c r="U30" i="3" s="1"/>
  <c r="X30" i="3" s="1"/>
  <c r="P23" i="3"/>
  <c r="U23" i="3" s="1"/>
  <c r="X23" i="3" s="1"/>
  <c r="P25" i="3"/>
  <c r="U25" i="3" s="1"/>
  <c r="X25" i="3" s="1"/>
  <c r="P43" i="3"/>
  <c r="U43" i="3" s="1"/>
  <c r="X43" i="3" s="1"/>
  <c r="P54" i="3"/>
  <c r="U54" i="3" s="1"/>
  <c r="X54" i="3" s="1"/>
  <c r="P55" i="3"/>
  <c r="U55" i="3" s="1"/>
  <c r="X55" i="3" s="1"/>
  <c r="P33" i="3"/>
  <c r="U33" i="3" s="1"/>
  <c r="X33" i="3" s="1"/>
  <c r="P39" i="3"/>
  <c r="U39" i="3" s="1"/>
  <c r="X39" i="3" s="1"/>
  <c r="P29" i="3"/>
  <c r="U29" i="3" s="1"/>
  <c r="X29" i="3" s="1"/>
  <c r="P7" i="3"/>
  <c r="U7" i="3" s="1"/>
  <c r="X7" i="3" s="1"/>
  <c r="P16" i="3"/>
  <c r="U16" i="3" s="1"/>
  <c r="X16" i="3" s="1"/>
  <c r="X6" i="3"/>
  <c r="V41" i="1" l="1"/>
  <c r="S41" i="1"/>
  <c r="O41" i="1"/>
  <c r="P41" i="1" s="1"/>
  <c r="U41" i="1" s="1"/>
  <c r="K41" i="1"/>
  <c r="T41" i="1" s="1"/>
  <c r="V12" i="1"/>
  <c r="S12" i="1"/>
  <c r="O12" i="1"/>
  <c r="P12" i="1" s="1"/>
  <c r="U12" i="1" s="1"/>
  <c r="K12" i="1"/>
  <c r="T12" i="1" s="1"/>
  <c r="V16" i="1"/>
  <c r="S16" i="1"/>
  <c r="O16" i="1"/>
  <c r="P16" i="1" s="1"/>
  <c r="U16" i="1" s="1"/>
  <c r="K16" i="1"/>
  <c r="T16" i="1" s="1"/>
  <c r="V21" i="1"/>
  <c r="S21" i="1"/>
  <c r="O21" i="1"/>
  <c r="P21" i="1" s="1"/>
  <c r="U21" i="1" s="1"/>
  <c r="K21" i="1"/>
  <c r="T21" i="1" s="1"/>
  <c r="V57" i="1"/>
  <c r="S57" i="1"/>
  <c r="O57" i="1"/>
  <c r="P57" i="1" s="1"/>
  <c r="U57" i="1" s="1"/>
  <c r="K57" i="1"/>
  <c r="T57" i="1" s="1"/>
  <c r="V8" i="1"/>
  <c r="S8" i="1"/>
  <c r="O8" i="1"/>
  <c r="P8" i="1" s="1"/>
  <c r="U8" i="1" s="1"/>
  <c r="K8" i="1"/>
  <c r="T8" i="1" s="1"/>
  <c r="V26" i="1"/>
  <c r="S26" i="1"/>
  <c r="O26" i="1"/>
  <c r="P26" i="1" s="1"/>
  <c r="U26" i="1" s="1"/>
  <c r="K26" i="1"/>
  <c r="T26" i="1" s="1"/>
  <c r="V39" i="1"/>
  <c r="S39" i="1"/>
  <c r="O39" i="1"/>
  <c r="P39" i="1" s="1"/>
  <c r="U39" i="1" s="1"/>
  <c r="K39" i="1"/>
  <c r="T39" i="1" s="1"/>
  <c r="V46" i="1"/>
  <c r="S46" i="1"/>
  <c r="O46" i="1"/>
  <c r="P46" i="1" s="1"/>
  <c r="U46" i="1" s="1"/>
  <c r="K46" i="1"/>
  <c r="T46" i="1" s="1"/>
  <c r="V51" i="1"/>
  <c r="S51" i="1"/>
  <c r="O51" i="1"/>
  <c r="P51" i="1" s="1"/>
  <c r="U51" i="1" s="1"/>
  <c r="K51" i="1"/>
  <c r="T51" i="1" s="1"/>
  <c r="V78" i="1"/>
  <c r="S78" i="1"/>
  <c r="O78" i="1"/>
  <c r="P78" i="1" s="1"/>
  <c r="U78" i="1" s="1"/>
  <c r="K78" i="1"/>
  <c r="T78" i="1" s="1"/>
  <c r="V59" i="1"/>
  <c r="S59" i="1"/>
  <c r="O59" i="1"/>
  <c r="P59" i="1" s="1"/>
  <c r="U59" i="1" s="1"/>
  <c r="K59" i="1"/>
  <c r="T59" i="1" s="1"/>
  <c r="V42" i="1"/>
  <c r="S42" i="1"/>
  <c r="O42" i="1"/>
  <c r="P42" i="1" s="1"/>
  <c r="U42" i="1" s="1"/>
  <c r="K42" i="1"/>
  <c r="T42" i="1" s="1"/>
  <c r="V65" i="1"/>
  <c r="S65" i="1"/>
  <c r="O65" i="1"/>
  <c r="P65" i="1" s="1"/>
  <c r="U65" i="1" s="1"/>
  <c r="K65" i="1"/>
  <c r="T65" i="1" s="1"/>
  <c r="V14" i="1"/>
  <c r="S14" i="1"/>
  <c r="O14" i="1"/>
  <c r="P14" i="1" s="1"/>
  <c r="U14" i="1" s="1"/>
  <c r="K14" i="1"/>
  <c r="T14" i="1" s="1"/>
  <c r="V7" i="1"/>
  <c r="S7" i="1"/>
  <c r="O7" i="1"/>
  <c r="P7" i="1" s="1"/>
  <c r="U7" i="1" s="1"/>
  <c r="K7" i="1"/>
  <c r="T7" i="1" s="1"/>
  <c r="V6" i="1"/>
  <c r="S6" i="1"/>
  <c r="O6" i="1"/>
  <c r="P6" i="1" s="1"/>
  <c r="U6" i="1" s="1"/>
  <c r="K6" i="1"/>
  <c r="T6" i="1" s="1"/>
  <c r="V63" i="1"/>
  <c r="S63" i="1"/>
  <c r="O63" i="1"/>
  <c r="P63" i="1" s="1"/>
  <c r="U63" i="1" s="1"/>
  <c r="K63" i="1"/>
  <c r="T63" i="1" s="1"/>
  <c r="V71" i="1"/>
  <c r="S71" i="1"/>
  <c r="O71" i="1"/>
  <c r="P71" i="1" s="1"/>
  <c r="U71" i="1" s="1"/>
  <c r="K71" i="1"/>
  <c r="T71" i="1" s="1"/>
  <c r="V79" i="1"/>
  <c r="S79" i="1"/>
  <c r="O79" i="1"/>
  <c r="P79" i="1" s="1"/>
  <c r="U79" i="1" s="1"/>
  <c r="K79" i="1"/>
  <c r="T79" i="1" s="1"/>
  <c r="V66" i="1"/>
  <c r="S66" i="1"/>
  <c r="O66" i="1"/>
  <c r="P66" i="1" s="1"/>
  <c r="U66" i="1" s="1"/>
  <c r="K66" i="1"/>
  <c r="T66" i="1" s="1"/>
  <c r="V33" i="1"/>
  <c r="S33" i="1"/>
  <c r="O33" i="1"/>
  <c r="P33" i="1" s="1"/>
  <c r="U33" i="1" s="1"/>
  <c r="K33" i="1"/>
  <c r="T33" i="1" s="1"/>
  <c r="V17" i="1"/>
  <c r="S17" i="1"/>
  <c r="O17" i="1"/>
  <c r="P17" i="1" s="1"/>
  <c r="U17" i="1" s="1"/>
  <c r="K17" i="1"/>
  <c r="T17" i="1" s="1"/>
  <c r="V11" i="1"/>
  <c r="S11" i="1"/>
  <c r="O11" i="1"/>
  <c r="P11" i="1" s="1"/>
  <c r="U11" i="1" s="1"/>
  <c r="K11" i="1"/>
  <c r="T11" i="1" s="1"/>
  <c r="V73" i="1"/>
  <c r="S73" i="1"/>
  <c r="O73" i="1"/>
  <c r="P73" i="1" s="1"/>
  <c r="U73" i="1" s="1"/>
  <c r="K73" i="1"/>
  <c r="T73" i="1" s="1"/>
  <c r="V47" i="1"/>
  <c r="S47" i="1"/>
  <c r="O47" i="1"/>
  <c r="P47" i="1" s="1"/>
  <c r="U47" i="1" s="1"/>
  <c r="K47" i="1"/>
  <c r="T47" i="1" s="1"/>
  <c r="V25" i="1"/>
  <c r="S25" i="1"/>
  <c r="O25" i="1"/>
  <c r="P25" i="1" s="1"/>
  <c r="U25" i="1" s="1"/>
  <c r="K25" i="1"/>
  <c r="T25" i="1" s="1"/>
  <c r="V29" i="1"/>
  <c r="S29" i="1"/>
  <c r="O29" i="1"/>
  <c r="P29" i="1" s="1"/>
  <c r="U29" i="1" s="1"/>
  <c r="K29" i="1"/>
  <c r="T29" i="1" s="1"/>
  <c r="V48" i="1"/>
  <c r="S48" i="1"/>
  <c r="O48" i="1"/>
  <c r="P48" i="1" s="1"/>
  <c r="U48" i="1" s="1"/>
  <c r="K48" i="1"/>
  <c r="T48" i="1" s="1"/>
  <c r="V85" i="1"/>
  <c r="S85" i="1"/>
  <c r="O85" i="1"/>
  <c r="P85" i="1" s="1"/>
  <c r="U85" i="1" s="1"/>
  <c r="K85" i="1"/>
  <c r="T85" i="1" s="1"/>
  <c r="V13" i="1"/>
  <c r="S13" i="1"/>
  <c r="O13" i="1"/>
  <c r="P13" i="1" s="1"/>
  <c r="U13" i="1" s="1"/>
  <c r="K13" i="1"/>
  <c r="T13" i="1" s="1"/>
  <c r="V60" i="1"/>
  <c r="S60" i="1"/>
  <c r="O60" i="1"/>
  <c r="P60" i="1" s="1"/>
  <c r="U60" i="1" s="1"/>
  <c r="K60" i="1"/>
  <c r="T60" i="1" s="1"/>
  <c r="V84" i="1"/>
  <c r="S84" i="1"/>
  <c r="O84" i="1"/>
  <c r="P84" i="1" s="1"/>
  <c r="U84" i="1" s="1"/>
  <c r="K84" i="1"/>
  <c r="T84" i="1" s="1"/>
  <c r="V69" i="1"/>
  <c r="S69" i="1"/>
  <c r="O69" i="1"/>
  <c r="P69" i="1" s="1"/>
  <c r="U69" i="1" s="1"/>
  <c r="K69" i="1"/>
  <c r="T69" i="1" s="1"/>
  <c r="V56" i="1"/>
  <c r="S56" i="1"/>
  <c r="O56" i="1"/>
  <c r="P56" i="1" s="1"/>
  <c r="U56" i="1" s="1"/>
  <c r="K56" i="1"/>
  <c r="T56" i="1" s="1"/>
  <c r="V74" i="1"/>
  <c r="S74" i="1"/>
  <c r="O74" i="1"/>
  <c r="P74" i="1" s="1"/>
  <c r="U74" i="1" s="1"/>
  <c r="K74" i="1"/>
  <c r="T74" i="1" s="1"/>
  <c r="V15" i="1"/>
  <c r="S15" i="1"/>
  <c r="O15" i="1"/>
  <c r="P15" i="1" s="1"/>
  <c r="U15" i="1" s="1"/>
  <c r="K15" i="1"/>
  <c r="T15" i="1" s="1"/>
  <c r="V77" i="1"/>
  <c r="S77" i="1"/>
  <c r="O77" i="1"/>
  <c r="P77" i="1" s="1"/>
  <c r="U77" i="1" s="1"/>
  <c r="K77" i="1"/>
  <c r="T77" i="1" s="1"/>
  <c r="V76" i="1"/>
  <c r="S76" i="1"/>
  <c r="O76" i="1"/>
  <c r="P76" i="1" s="1"/>
  <c r="U76" i="1" s="1"/>
  <c r="K76" i="1"/>
  <c r="T76" i="1" s="1"/>
  <c r="V38" i="1"/>
  <c r="S38" i="1"/>
  <c r="O38" i="1"/>
  <c r="P38" i="1" s="1"/>
  <c r="U38" i="1" s="1"/>
  <c r="K38" i="1"/>
  <c r="T38" i="1" s="1"/>
  <c r="V27" i="1"/>
  <c r="S27" i="1"/>
  <c r="O27" i="1"/>
  <c r="P27" i="1" s="1"/>
  <c r="U27" i="1" s="1"/>
  <c r="K27" i="1"/>
  <c r="T27" i="1" s="1"/>
  <c r="V70" i="1"/>
  <c r="S70" i="1"/>
  <c r="O70" i="1"/>
  <c r="P70" i="1" s="1"/>
  <c r="U70" i="1" s="1"/>
  <c r="K70" i="1"/>
  <c r="T70" i="1" s="1"/>
  <c r="V82" i="1"/>
  <c r="S82" i="1"/>
  <c r="O82" i="1"/>
  <c r="P82" i="1" s="1"/>
  <c r="U82" i="1" s="1"/>
  <c r="K82" i="1"/>
  <c r="T82" i="1" s="1"/>
  <c r="V37" i="1"/>
  <c r="S37" i="1"/>
  <c r="O37" i="1"/>
  <c r="P37" i="1" s="1"/>
  <c r="U37" i="1" s="1"/>
  <c r="K37" i="1"/>
  <c r="T37" i="1" s="1"/>
  <c r="V81" i="1"/>
  <c r="S81" i="1"/>
  <c r="O81" i="1"/>
  <c r="P81" i="1" s="1"/>
  <c r="U81" i="1" s="1"/>
  <c r="K81" i="1"/>
  <c r="T81" i="1" s="1"/>
  <c r="V83" i="1"/>
  <c r="S83" i="1"/>
  <c r="O83" i="1"/>
  <c r="P83" i="1" s="1"/>
  <c r="U83" i="1" s="1"/>
  <c r="K83" i="1"/>
  <c r="T83" i="1" s="1"/>
  <c r="V50" i="1"/>
  <c r="S50" i="1"/>
  <c r="O50" i="1"/>
  <c r="P50" i="1" s="1"/>
  <c r="U50" i="1" s="1"/>
  <c r="K50" i="1"/>
  <c r="T50" i="1" s="1"/>
  <c r="V43" i="1"/>
  <c r="S43" i="1"/>
  <c r="O43" i="1"/>
  <c r="P43" i="1" s="1"/>
  <c r="U43" i="1" s="1"/>
  <c r="K43" i="1"/>
  <c r="T43" i="1" s="1"/>
  <c r="V19" i="1"/>
  <c r="S19" i="1"/>
  <c r="O19" i="1"/>
  <c r="P19" i="1" s="1"/>
  <c r="U19" i="1" s="1"/>
  <c r="K19" i="1"/>
  <c r="T19" i="1" s="1"/>
  <c r="V52" i="1"/>
  <c r="S52" i="1"/>
  <c r="O52" i="1"/>
  <c r="P52" i="1" s="1"/>
  <c r="U52" i="1" s="1"/>
  <c r="K52" i="1"/>
  <c r="T52" i="1" s="1"/>
  <c r="V40" i="1"/>
  <c r="S40" i="1"/>
  <c r="O40" i="1"/>
  <c r="P40" i="1" s="1"/>
  <c r="U40" i="1" s="1"/>
  <c r="K40" i="1"/>
  <c r="T40" i="1" s="1"/>
  <c r="V22" i="1"/>
  <c r="S22" i="1"/>
  <c r="O22" i="1"/>
  <c r="P22" i="1" s="1"/>
  <c r="U22" i="1" s="1"/>
  <c r="K22" i="1"/>
  <c r="T22" i="1" s="1"/>
  <c r="V20" i="1"/>
  <c r="S20" i="1"/>
  <c r="O20" i="1"/>
  <c r="P20" i="1" s="1"/>
  <c r="U20" i="1" s="1"/>
  <c r="K20" i="1"/>
  <c r="T20" i="1" s="1"/>
  <c r="V61" i="1"/>
  <c r="S61" i="1"/>
  <c r="O61" i="1"/>
  <c r="P61" i="1" s="1"/>
  <c r="U61" i="1" s="1"/>
  <c r="K61" i="1"/>
  <c r="T61" i="1" s="1"/>
  <c r="V34" i="1"/>
  <c r="S34" i="1"/>
  <c r="O34" i="1"/>
  <c r="P34" i="1" s="1"/>
  <c r="U34" i="1" s="1"/>
  <c r="K34" i="1"/>
  <c r="T34" i="1" s="1"/>
  <c r="V32" i="1"/>
  <c r="S32" i="1"/>
  <c r="O32" i="1"/>
  <c r="P32" i="1" s="1"/>
  <c r="U32" i="1" s="1"/>
  <c r="K32" i="1"/>
  <c r="T32" i="1" s="1"/>
  <c r="V55" i="1"/>
  <c r="S55" i="1"/>
  <c r="O55" i="1"/>
  <c r="P55" i="1" s="1"/>
  <c r="U55" i="1" s="1"/>
  <c r="K55" i="1"/>
  <c r="T55" i="1" s="1"/>
  <c r="V75" i="1"/>
  <c r="S75" i="1"/>
  <c r="O75" i="1"/>
  <c r="P75" i="1" s="1"/>
  <c r="U75" i="1" s="1"/>
  <c r="K75" i="1"/>
  <c r="T75" i="1" s="1"/>
  <c r="V10" i="1"/>
  <c r="S10" i="1"/>
  <c r="O10" i="1"/>
  <c r="P10" i="1" s="1"/>
  <c r="U10" i="1" s="1"/>
  <c r="K10" i="1"/>
  <c r="T10" i="1" s="1"/>
  <c r="V80" i="1"/>
  <c r="S80" i="1"/>
  <c r="O80" i="1"/>
  <c r="P80" i="1" s="1"/>
  <c r="U80" i="1" s="1"/>
  <c r="K80" i="1"/>
  <c r="T80" i="1" s="1"/>
  <c r="V9" i="1"/>
  <c r="S9" i="1"/>
  <c r="O9" i="1"/>
  <c r="P9" i="1" s="1"/>
  <c r="U9" i="1" s="1"/>
  <c r="K9" i="1"/>
  <c r="T9" i="1" s="1"/>
  <c r="V36" i="1"/>
  <c r="S36" i="1"/>
  <c r="O36" i="1"/>
  <c r="P36" i="1" s="1"/>
  <c r="U36" i="1" s="1"/>
  <c r="K36" i="1"/>
  <c r="T36" i="1" s="1"/>
  <c r="V45" i="1"/>
  <c r="S45" i="1"/>
  <c r="O45" i="1"/>
  <c r="P45" i="1" s="1"/>
  <c r="U45" i="1" s="1"/>
  <c r="K45" i="1"/>
  <c r="T45" i="1" s="1"/>
  <c r="V58" i="1"/>
  <c r="S58" i="1"/>
  <c r="O58" i="1"/>
  <c r="P58" i="1" s="1"/>
  <c r="U58" i="1" s="1"/>
  <c r="K58" i="1"/>
  <c r="T58" i="1" s="1"/>
  <c r="V72" i="1"/>
  <c r="S72" i="1"/>
  <c r="O72" i="1"/>
  <c r="P72" i="1" s="1"/>
  <c r="U72" i="1" s="1"/>
  <c r="K72" i="1"/>
  <c r="T72" i="1" s="1"/>
  <c r="V62" i="1"/>
  <c r="S62" i="1"/>
  <c r="O62" i="1"/>
  <c r="P62" i="1" s="1"/>
  <c r="U62" i="1" s="1"/>
  <c r="K62" i="1"/>
  <c r="T62" i="1" s="1"/>
  <c r="V30" i="1"/>
  <c r="S30" i="1"/>
  <c r="O30" i="1"/>
  <c r="P30" i="1" s="1"/>
  <c r="U30" i="1" s="1"/>
  <c r="K30" i="1"/>
  <c r="T30" i="1" s="1"/>
  <c r="V68" i="1"/>
  <c r="S68" i="1"/>
  <c r="O68" i="1"/>
  <c r="P68" i="1" s="1"/>
  <c r="U68" i="1" s="1"/>
  <c r="K68" i="1"/>
  <c r="T68" i="1" s="1"/>
  <c r="V28" i="1"/>
  <c r="S28" i="1"/>
  <c r="O28" i="1"/>
  <c r="P28" i="1" s="1"/>
  <c r="U28" i="1" s="1"/>
  <c r="K28" i="1"/>
  <c r="T28" i="1" s="1"/>
  <c r="V31" i="1"/>
  <c r="S31" i="1"/>
  <c r="O31" i="1"/>
  <c r="P31" i="1" s="1"/>
  <c r="U31" i="1" s="1"/>
  <c r="K31" i="1"/>
  <c r="T31" i="1" s="1"/>
  <c r="V24" i="1"/>
  <c r="S24" i="1"/>
  <c r="O24" i="1"/>
  <c r="P24" i="1" s="1"/>
  <c r="U24" i="1" s="1"/>
  <c r="K24" i="1"/>
  <c r="T24" i="1" s="1"/>
  <c r="V49" i="1"/>
  <c r="S49" i="1"/>
  <c r="O49" i="1"/>
  <c r="P49" i="1" s="1"/>
  <c r="U49" i="1" s="1"/>
  <c r="K49" i="1"/>
  <c r="T49" i="1" s="1"/>
  <c r="V35" i="1"/>
  <c r="S35" i="1"/>
  <c r="O35" i="1"/>
  <c r="P35" i="1" s="1"/>
  <c r="U35" i="1" s="1"/>
  <c r="K35" i="1"/>
  <c r="T35" i="1" s="1"/>
  <c r="V44" i="1"/>
  <c r="S44" i="1"/>
  <c r="O44" i="1"/>
  <c r="P44" i="1" s="1"/>
  <c r="U44" i="1" s="1"/>
  <c r="K44" i="1"/>
  <c r="T44" i="1" s="1"/>
  <c r="V54" i="1"/>
  <c r="S54" i="1"/>
  <c r="O54" i="1"/>
  <c r="P54" i="1" s="1"/>
  <c r="U54" i="1" s="1"/>
  <c r="K54" i="1"/>
  <c r="T54" i="1" s="1"/>
  <c r="V67" i="1"/>
  <c r="S67" i="1"/>
  <c r="O67" i="1"/>
  <c r="P67" i="1" s="1"/>
  <c r="U67" i="1" s="1"/>
  <c r="K67" i="1"/>
  <c r="T67" i="1" s="1"/>
  <c r="V53" i="1"/>
  <c r="S53" i="1"/>
  <c r="O53" i="1"/>
  <c r="P53" i="1" s="1"/>
  <c r="U53" i="1" s="1"/>
  <c r="K53" i="1"/>
  <c r="T53" i="1" s="1"/>
  <c r="V23" i="1"/>
  <c r="S23" i="1"/>
  <c r="O23" i="1"/>
  <c r="P23" i="1" s="1"/>
  <c r="U23" i="1" s="1"/>
  <c r="K23" i="1"/>
  <c r="T23" i="1" s="1"/>
  <c r="V18" i="1"/>
  <c r="S18" i="1"/>
  <c r="O18" i="1"/>
  <c r="P18" i="1" s="1"/>
  <c r="U18" i="1" s="1"/>
  <c r="K18" i="1"/>
  <c r="T18" i="1" s="1"/>
  <c r="V64" i="1"/>
  <c r="S64" i="1"/>
  <c r="O64" i="1"/>
  <c r="P64" i="1" s="1"/>
  <c r="U64" i="1" s="1"/>
  <c r="K64" i="1"/>
  <c r="T64" i="1" s="1"/>
  <c r="X64" i="1" l="1"/>
  <c r="X18" i="1"/>
  <c r="X23" i="1"/>
  <c r="X53" i="1"/>
  <c r="X67" i="1"/>
  <c r="X54" i="1"/>
  <c r="X44" i="1"/>
  <c r="X35" i="1"/>
  <c r="X49" i="1"/>
  <c r="X24" i="1"/>
  <c r="X31" i="1"/>
  <c r="X28" i="1"/>
  <c r="X68" i="1"/>
  <c r="X30" i="1"/>
  <c r="X62" i="1"/>
  <c r="X72" i="1"/>
  <c r="X58" i="1"/>
  <c r="X45" i="1"/>
  <c r="X36" i="1"/>
  <c r="X9" i="1"/>
  <c r="X80" i="1"/>
  <c r="X10" i="1"/>
  <c r="X75" i="1"/>
  <c r="X55" i="1"/>
  <c r="X32" i="1"/>
  <c r="X34" i="1"/>
  <c r="X61" i="1"/>
  <c r="X20" i="1"/>
  <c r="X22" i="1"/>
  <c r="X40" i="1"/>
  <c r="X52" i="1"/>
  <c r="X19" i="1"/>
  <c r="X43" i="1"/>
  <c r="X50" i="1"/>
  <c r="X83" i="1"/>
  <c r="X81" i="1"/>
  <c r="X37" i="1"/>
  <c r="X82" i="1"/>
  <c r="X70" i="1"/>
  <c r="X27" i="1"/>
  <c r="X38" i="1"/>
  <c r="X76" i="1"/>
  <c r="X77" i="1"/>
  <c r="X15" i="1"/>
  <c r="X74" i="1"/>
  <c r="X56" i="1"/>
  <c r="X69" i="1"/>
  <c r="X84" i="1"/>
  <c r="X60" i="1"/>
  <c r="X13" i="1"/>
  <c r="X85" i="1"/>
  <c r="X48" i="1"/>
  <c r="X29" i="1"/>
  <c r="X25" i="1"/>
  <c r="X47" i="1"/>
  <c r="X73" i="1"/>
  <c r="X11" i="1"/>
  <c r="X17" i="1"/>
  <c r="X33" i="1"/>
  <c r="X66" i="1"/>
  <c r="X79" i="1"/>
  <c r="X71" i="1"/>
  <c r="X63" i="1"/>
  <c r="X14" i="1"/>
  <c r="X65" i="1"/>
  <c r="X42" i="1"/>
  <c r="X59" i="1"/>
  <c r="X78" i="1"/>
  <c r="X51" i="1"/>
  <c r="X46" i="1"/>
  <c r="X39" i="1"/>
  <c r="X26" i="1"/>
  <c r="X57" i="1"/>
  <c r="X21" i="1"/>
  <c r="X16" i="1"/>
  <c r="X12" i="1"/>
  <c r="X41" i="1"/>
  <c r="X7" i="1"/>
  <c r="X8" i="1"/>
  <c r="X6" i="1"/>
  <c r="T45" i="9"/>
  <c r="X45" i="9"/>
</calcChain>
</file>

<file path=xl/sharedStrings.xml><?xml version="1.0" encoding="utf-8"?>
<sst xmlns="http://schemas.openxmlformats.org/spreadsheetml/2006/main" count="3404" uniqueCount="1234">
  <si>
    <t xml:space="preserve">Name </t>
  </si>
  <si>
    <t>Father's Name</t>
  </si>
  <si>
    <t>Gender (M/F)</t>
  </si>
  <si>
    <t>Date of Birth
 (M/D/Y)</t>
  </si>
  <si>
    <t>Domicile</t>
  </si>
  <si>
    <t>SSC Obtain</t>
  </si>
  <si>
    <t>SSC Total</t>
  </si>
  <si>
    <t>Passing Year</t>
  </si>
  <si>
    <t>SSC % age Marks</t>
  </si>
  <si>
    <t xml:space="preserve">HSSC Obtain </t>
  </si>
  <si>
    <t>HSSC Total</t>
  </si>
  <si>
    <t>Adjusted Marks</t>
  </si>
  <si>
    <t xml:space="preserve">HSSC %age Marks </t>
  </si>
  <si>
    <t>Entry Test Obtain</t>
  </si>
  <si>
    <t xml:space="preserve">Entry Test Total </t>
  </si>
  <si>
    <t>Entry Test
%age Marks</t>
  </si>
  <si>
    <t>weightage SCC 
(10%)</t>
  </si>
  <si>
    <t>Weightage HSSC 
(50%)</t>
  </si>
  <si>
    <t>Weightage Test
(40%)</t>
  </si>
  <si>
    <t>Experience marks (5 )</t>
  </si>
  <si>
    <t>Merit Score</t>
  </si>
  <si>
    <t>Age Limit 
(upto 45)Years</t>
  </si>
  <si>
    <t>MARKS IMPROVED</t>
  </si>
  <si>
    <t>Fatima Manzoor</t>
  </si>
  <si>
    <t>M</t>
  </si>
  <si>
    <t>Swabi</t>
  </si>
  <si>
    <t>MI</t>
  </si>
  <si>
    <t>Muhammad Uzair</t>
  </si>
  <si>
    <t>Charsadda</t>
  </si>
  <si>
    <t>Muhammad Salman</t>
  </si>
  <si>
    <t>Saleem Javed</t>
  </si>
  <si>
    <t>Buner</t>
  </si>
  <si>
    <t>Karak</t>
  </si>
  <si>
    <t>Muhammad Irshad</t>
  </si>
  <si>
    <t>Dilshad Khan</t>
  </si>
  <si>
    <t>Peshawar</t>
  </si>
  <si>
    <t>Muhammad Hamza</t>
  </si>
  <si>
    <t>Muhammad Ullah</t>
  </si>
  <si>
    <t>Malakand</t>
  </si>
  <si>
    <t>Muhammad Arif</t>
  </si>
  <si>
    <t>Khyber Agency</t>
  </si>
  <si>
    <t>Abdur Rahman</t>
  </si>
  <si>
    <t>Qamer Ali Khan</t>
  </si>
  <si>
    <t>Rukhsar Ali Shah</t>
  </si>
  <si>
    <t>Zahir Shah</t>
  </si>
  <si>
    <t>Mardan</t>
  </si>
  <si>
    <t>Shameem Khan</t>
  </si>
  <si>
    <t>Sher Khan</t>
  </si>
  <si>
    <t>Kaleem Ullah</t>
  </si>
  <si>
    <t>Rafi Ullah</t>
  </si>
  <si>
    <t>Bannu</t>
  </si>
  <si>
    <t>Irfan Ullah</t>
  </si>
  <si>
    <t>N.W. Agency</t>
  </si>
  <si>
    <t>F.R. Bannu</t>
  </si>
  <si>
    <t>Mohmand Agency</t>
  </si>
  <si>
    <t>Asad Ullah</t>
  </si>
  <si>
    <t>Rahim Ullah</t>
  </si>
  <si>
    <t>Zeeshan Ahmad</t>
  </si>
  <si>
    <t>Baghi Shah</t>
  </si>
  <si>
    <t>F.R.Peshawar</t>
  </si>
  <si>
    <t>Abdul Hafeez</t>
  </si>
  <si>
    <t>Attiq Ur Rehman</t>
  </si>
  <si>
    <t>Aziz Ur Rehman</t>
  </si>
  <si>
    <t>Aziz Khan</t>
  </si>
  <si>
    <t>Nowshehra</t>
  </si>
  <si>
    <t>Arshad Ahmad</t>
  </si>
  <si>
    <t>Ahmad Zeb</t>
  </si>
  <si>
    <t xml:space="preserve">Munnaza Ahmad </t>
  </si>
  <si>
    <t>F</t>
  </si>
  <si>
    <t>Naik Muhammad</t>
  </si>
  <si>
    <t>Swat</t>
  </si>
  <si>
    <t>S.W Agency</t>
  </si>
  <si>
    <t xml:space="preserve">Shah Fahad </t>
  </si>
  <si>
    <t>Shangla</t>
  </si>
  <si>
    <t>Bajaur Agency</t>
  </si>
  <si>
    <t>Jebran Ahmad</t>
  </si>
  <si>
    <t>Rehmat Karam</t>
  </si>
  <si>
    <t>Lakki Marwat</t>
  </si>
  <si>
    <t>Munawar Shah</t>
  </si>
  <si>
    <t>Hangu</t>
  </si>
  <si>
    <t>Abdur Rehman</t>
  </si>
  <si>
    <t>Sani e Zahra</t>
  </si>
  <si>
    <t>Syed Qamar Abbas</t>
  </si>
  <si>
    <t>Muhammad Ismail</t>
  </si>
  <si>
    <t>Muhammad Basir Khan</t>
  </si>
  <si>
    <t>Mati Ullah</t>
  </si>
  <si>
    <t>Dir Lower</t>
  </si>
  <si>
    <t>Adnan Ullah</t>
  </si>
  <si>
    <t>Fateh Ahad Badshah</t>
  </si>
  <si>
    <t>Abdullah</t>
  </si>
  <si>
    <t>Wasif Ullah</t>
  </si>
  <si>
    <t>Aleena Ali</t>
  </si>
  <si>
    <t>Dr. Mussarat Ali</t>
  </si>
  <si>
    <t>Kohat</t>
  </si>
  <si>
    <t>Muhammad Gul</t>
  </si>
  <si>
    <t>Said Wali</t>
  </si>
  <si>
    <t>Muhammad Jamil</t>
  </si>
  <si>
    <t>Muhammad Yasir</t>
  </si>
  <si>
    <t>Salwa Nawab</t>
  </si>
  <si>
    <t>Shahi Nawab</t>
  </si>
  <si>
    <t>Noor Saba Umbareen</t>
  </si>
  <si>
    <t>Shafi Ahmad</t>
  </si>
  <si>
    <t>Rehman Ullah</t>
  </si>
  <si>
    <t>Muhammad Zeeshan</t>
  </si>
  <si>
    <t>Rashid Ali</t>
  </si>
  <si>
    <t>Bakht Rawan</t>
  </si>
  <si>
    <t>Saqib Ali Shah</t>
  </si>
  <si>
    <t>Dost Muhammad</t>
  </si>
  <si>
    <t>Atta Ur Rehman</t>
  </si>
  <si>
    <t>Battagram</t>
  </si>
  <si>
    <t>Ahmad Ali</t>
  </si>
  <si>
    <t>Mishal Bahar</t>
  </si>
  <si>
    <t>Muhammad Abdul Basit</t>
  </si>
  <si>
    <t>Muhammad Shahid</t>
  </si>
  <si>
    <t>Emad Ud Din</t>
  </si>
  <si>
    <t>Falak Naz</t>
  </si>
  <si>
    <t>Akbar Ali</t>
  </si>
  <si>
    <t>Sana Ullah Khan</t>
  </si>
  <si>
    <t>Abdul Jabbar</t>
  </si>
  <si>
    <t>Fazal Malik</t>
  </si>
  <si>
    <t>Abdul Salam</t>
  </si>
  <si>
    <t>Kohistan</t>
  </si>
  <si>
    <t>Muqadas Tahir</t>
  </si>
  <si>
    <t>Tahir Hameed</t>
  </si>
  <si>
    <t>Sher Aziz</t>
  </si>
  <si>
    <t>Haroon Rashid</t>
  </si>
  <si>
    <t>Muhammad Din</t>
  </si>
  <si>
    <t>Muhammad Farooq Shah</t>
  </si>
  <si>
    <t>Khaliq Shah</t>
  </si>
  <si>
    <t>Kurrum Agency</t>
  </si>
  <si>
    <t>Sadia Malik</t>
  </si>
  <si>
    <t>Fazle Malik</t>
  </si>
  <si>
    <t>Abdul Hadi</t>
  </si>
  <si>
    <t>Azaz Khan</t>
  </si>
  <si>
    <t>Jan Nisar</t>
  </si>
  <si>
    <t>Haroon Ahmad</t>
  </si>
  <si>
    <t>Rashid Ahmad</t>
  </si>
  <si>
    <t>Sakhi Marjan</t>
  </si>
  <si>
    <t>Ashfaq Ur Rehman</t>
  </si>
  <si>
    <t>Badshah Dar Gul</t>
  </si>
  <si>
    <t>Azim Ullah</t>
  </si>
  <si>
    <t>Hafsa Rahim</t>
  </si>
  <si>
    <t>Muhammad Rahim Ahmad Khan</t>
  </si>
  <si>
    <t>Asim Ali Zakir</t>
  </si>
  <si>
    <t>Zakir Ali</t>
  </si>
  <si>
    <t>Amir Khan</t>
  </si>
  <si>
    <t>Ajmir Khan</t>
  </si>
  <si>
    <t>Habib Ul Haq</t>
  </si>
  <si>
    <t>F.R Bannu</t>
  </si>
  <si>
    <t>Kabir Ullah</t>
  </si>
  <si>
    <t xml:space="preserve"> Rehman Gul</t>
  </si>
  <si>
    <t>Saqib Ullah Khan</t>
  </si>
  <si>
    <t>Habib Ullah Khan</t>
  </si>
  <si>
    <t>Muhammad Amad Khan</t>
  </si>
  <si>
    <t>Muhammad Ashraf</t>
  </si>
  <si>
    <t>Amad Ahmad</t>
  </si>
  <si>
    <t>Ghulam Farid</t>
  </si>
  <si>
    <t>Taj UL Haq</t>
  </si>
  <si>
    <t>Noor Karim</t>
  </si>
  <si>
    <t>Ihsan Ullah</t>
  </si>
  <si>
    <t>Muhamamd Qayyum</t>
  </si>
  <si>
    <t>Iqbal Ahmad</t>
  </si>
  <si>
    <t>Farman Ullah</t>
  </si>
  <si>
    <t>Naqib Ullah Khan</t>
  </si>
  <si>
    <t>Sayyed Numan Ali</t>
  </si>
  <si>
    <t>Muhamamd Yaqub</t>
  </si>
  <si>
    <t>Abdul Hameed</t>
  </si>
  <si>
    <t>Said Mehdi</t>
  </si>
  <si>
    <t>Ijaz Ali</t>
  </si>
  <si>
    <t>Sultan Ali</t>
  </si>
  <si>
    <t>Umar</t>
  </si>
  <si>
    <t>Abdul Baqi</t>
  </si>
  <si>
    <t xml:space="preserve">Khalid Yousaf </t>
  </si>
  <si>
    <t>Salim Khan</t>
  </si>
  <si>
    <t>10-14-1999</t>
  </si>
  <si>
    <t>FR.Bannu</t>
  </si>
  <si>
    <t xml:space="preserve">Nouman </t>
  </si>
  <si>
    <t>Najeeb Ullah</t>
  </si>
  <si>
    <t>Abdul Latif</t>
  </si>
  <si>
    <t>Muhammad Mujtaba</t>
  </si>
  <si>
    <t>Muhammad Pazir</t>
  </si>
  <si>
    <t>Yasir Khan</t>
  </si>
  <si>
    <t>Dilaram Khan</t>
  </si>
  <si>
    <t>Muhammad Riaz</t>
  </si>
  <si>
    <t>Sumreen Bano</t>
  </si>
  <si>
    <t>Imdad Khan</t>
  </si>
  <si>
    <t>Shujaat Hussain</t>
  </si>
  <si>
    <t>Kiramat Ali Shah</t>
  </si>
  <si>
    <t>Kashif Malik</t>
  </si>
  <si>
    <t>Zad Malik</t>
  </si>
  <si>
    <t>Iftikhar Ali</t>
  </si>
  <si>
    <t>Aftab Ullah</t>
  </si>
  <si>
    <t>Hayat Ullah</t>
  </si>
  <si>
    <t>Muhammad Tariq</t>
  </si>
  <si>
    <t xml:space="preserve">Mehtab Ud Din </t>
  </si>
  <si>
    <t>Gulab Zada</t>
  </si>
  <si>
    <t>Syed Aqib Shah</t>
  </si>
  <si>
    <t>Zahid Hussain Shah</t>
  </si>
  <si>
    <t>Zahid Gul</t>
  </si>
  <si>
    <t>Muhammad Abrar</t>
  </si>
  <si>
    <t>Musafar Khan</t>
  </si>
  <si>
    <t>Abbas Khan</t>
  </si>
  <si>
    <t>Siddiq Ullah</t>
  </si>
  <si>
    <t xml:space="preserve">Muhammad Tahir </t>
  </si>
  <si>
    <t>Atif Ullah</t>
  </si>
  <si>
    <t>Arhaib Gul</t>
  </si>
  <si>
    <t xml:space="preserve">Zahoor Ahmad </t>
  </si>
  <si>
    <t>Afareen Khan</t>
  </si>
  <si>
    <t>Faisal Khan</t>
  </si>
  <si>
    <t>Bakht Ahad</t>
  </si>
  <si>
    <t>Muhammad Abbas</t>
  </si>
  <si>
    <t>Nazir Muhammad</t>
  </si>
  <si>
    <t>Waqas Alam</t>
  </si>
  <si>
    <t>Muhammad Tahir Bacha</t>
  </si>
  <si>
    <t xml:space="preserve">Sara Gul </t>
  </si>
  <si>
    <t>Alif Gul</t>
  </si>
  <si>
    <t>Muhammad Saeed Shah</t>
  </si>
  <si>
    <t>Akbar Shah</t>
  </si>
  <si>
    <t>Muhammad Sohail</t>
  </si>
  <si>
    <t>Umar Khan</t>
  </si>
  <si>
    <t>Ikram Ullah</t>
  </si>
  <si>
    <t>Wajid Ali</t>
  </si>
  <si>
    <t xml:space="preserve">Haroon </t>
  </si>
  <si>
    <t>Umer Daraz Khan</t>
  </si>
  <si>
    <t>Zohaib Ali Khan</t>
  </si>
  <si>
    <t>Noor Hakim Khan</t>
  </si>
  <si>
    <t>Wali Muhammad</t>
  </si>
  <si>
    <t>Amir Sohail</t>
  </si>
  <si>
    <t>Amir Sardar</t>
  </si>
  <si>
    <t>Muhammad Iqbal</t>
  </si>
  <si>
    <t>Muhammad Haris</t>
  </si>
  <si>
    <t>Shad Ayaz Khan</t>
  </si>
  <si>
    <t>Habib Ullah</t>
  </si>
  <si>
    <t>Rahim Khan</t>
  </si>
  <si>
    <t>Naeem Ullah</t>
  </si>
  <si>
    <t>Sadiq Hussain</t>
  </si>
  <si>
    <t>Muhammad Masood ur Rehman</t>
  </si>
  <si>
    <t>Fazal Rehman</t>
  </si>
  <si>
    <t>ASADULLAH</t>
  </si>
  <si>
    <t>GUL MUHAMMAD</t>
  </si>
  <si>
    <t>DIR LOWER</t>
  </si>
  <si>
    <t>S.No</t>
  </si>
  <si>
    <t>Form No.</t>
  </si>
  <si>
    <t>Haleema Saba</t>
  </si>
  <si>
    <t xml:space="preserve">Usman Ghani </t>
  </si>
  <si>
    <t>31.03.1999</t>
  </si>
  <si>
    <t>NAILA HABIB</t>
  </si>
  <si>
    <t>HABIB RASOOL</t>
  </si>
  <si>
    <t>CHARSADDAN</t>
  </si>
  <si>
    <t>KIRAN INAM</t>
  </si>
  <si>
    <t>INAM ULLAH JAN</t>
  </si>
  <si>
    <t>CHARSADDA</t>
  </si>
  <si>
    <t>Taimoor Akbaar</t>
  </si>
  <si>
    <t>Akbar ali</t>
  </si>
  <si>
    <t>10.10.1997</t>
  </si>
  <si>
    <t xml:space="preserve">Fahad Akhtar </t>
  </si>
  <si>
    <t>Akhtar Ali</t>
  </si>
  <si>
    <t>11.03.2000</t>
  </si>
  <si>
    <t xml:space="preserve">Atizaz Ahmad </t>
  </si>
  <si>
    <t>Riaz Ahmad</t>
  </si>
  <si>
    <t>12.02.1999</t>
  </si>
  <si>
    <t>MARIA</t>
  </si>
  <si>
    <t>SHER ALI</t>
  </si>
  <si>
    <t>PESHAWAR</t>
  </si>
  <si>
    <t>Haseeba Shaheen</t>
  </si>
  <si>
    <t>Attaullah Jan</t>
  </si>
  <si>
    <t>08.10.1998</t>
  </si>
  <si>
    <t>MUHAMMAD ABU ZAR KHAN</t>
  </si>
  <si>
    <t>MAQSOOD AHMAD KHAN</t>
  </si>
  <si>
    <t xml:space="preserve">Muhammad Hamza </t>
  </si>
  <si>
    <t>06.09.1997</t>
  </si>
  <si>
    <t>Fazle Wahid</t>
  </si>
  <si>
    <t>Fazle Alla</t>
  </si>
  <si>
    <t>Ahmad Ullah Alam</t>
  </si>
  <si>
    <t>Mukhtar Alam</t>
  </si>
  <si>
    <t>16.08.1997</t>
  </si>
  <si>
    <t>WAZIR KHAN</t>
  </si>
  <si>
    <t>FATA</t>
  </si>
  <si>
    <t>KHAYUM AKBAR</t>
  </si>
  <si>
    <t>MUMTAZ AKBAR</t>
  </si>
  <si>
    <t>SWABI</t>
  </si>
  <si>
    <t>INZAMAM UL HAQ</t>
  </si>
  <si>
    <t>AMAN KHAN</t>
  </si>
  <si>
    <t>KARAK</t>
  </si>
  <si>
    <t>USMAN ALI</t>
  </si>
  <si>
    <t>SAEED ULLAH</t>
  </si>
  <si>
    <t>WAQAR AZIM</t>
  </si>
  <si>
    <t>KOHAT</t>
  </si>
  <si>
    <t>ABDUR REHMAN</t>
  </si>
  <si>
    <t>ALMAR SYED</t>
  </si>
  <si>
    <t>HANGU</t>
  </si>
  <si>
    <t>SHAHID RAUF</t>
  </si>
  <si>
    <t>MUHAMMAD RAUF</t>
  </si>
  <si>
    <t>MOHSIN AHMAD KHAN</t>
  </si>
  <si>
    <t>SAID MUHAMMAD</t>
  </si>
  <si>
    <t>BAJAUR</t>
  </si>
  <si>
    <t>ASHFAQ AHMAD</t>
  </si>
  <si>
    <t>SHER JIHAT SHAH</t>
  </si>
  <si>
    <t>NOWSHERA</t>
  </si>
  <si>
    <t>KAMAL AHMAD</t>
  </si>
  <si>
    <t>LATIF UR RAHMAN</t>
  </si>
  <si>
    <t>MALAKAND</t>
  </si>
  <si>
    <t>03.03.1999</t>
  </si>
  <si>
    <t>MUHAMMAD AZIM</t>
  </si>
  <si>
    <t>MUHAMMAD ISLAM</t>
  </si>
  <si>
    <t>Ali Asad</t>
  </si>
  <si>
    <t>Fakhar Alam</t>
  </si>
  <si>
    <t>07.02.1999</t>
  </si>
  <si>
    <t>MUHAMMAD ZUBAIR</t>
  </si>
  <si>
    <t>MUHAMMAD ZAHID</t>
  </si>
  <si>
    <t>TORGHAR</t>
  </si>
  <si>
    <t>IHTISHAM UL HAQ</t>
  </si>
  <si>
    <t>QASIM KHAN</t>
  </si>
  <si>
    <t>YASIR IQBAL</t>
  </si>
  <si>
    <t>SANAULLAH KHAN</t>
  </si>
  <si>
    <t>ABDUL BASIT</t>
  </si>
  <si>
    <t>FOLAD KHAN</t>
  </si>
  <si>
    <t>Hira Bibi</t>
  </si>
  <si>
    <t>Sultan Ahmad</t>
  </si>
  <si>
    <t>26.03.1998</t>
  </si>
  <si>
    <t>HariPur</t>
  </si>
  <si>
    <t>MUHAMMAD BILAL ALAM</t>
  </si>
  <si>
    <t>SHAH ALAM KHAN</t>
  </si>
  <si>
    <t>MUHAMMAD HAROON KHAN</t>
  </si>
  <si>
    <t>SHER AFZAL KHAN</t>
  </si>
  <si>
    <t>ALAUDDIN JAN</t>
  </si>
  <si>
    <t>SALAH UD DIN</t>
  </si>
  <si>
    <t>Khushboo Irshad</t>
  </si>
  <si>
    <t>Mian Irshad Ahmad</t>
  </si>
  <si>
    <t>15.11.1997</t>
  </si>
  <si>
    <t>NABEEL AHMAD</t>
  </si>
  <si>
    <t>JEHANGIR KHAN</t>
  </si>
  <si>
    <t>BARA KHYBER AGENCY</t>
  </si>
  <si>
    <t xml:space="preserve">Sohrab Ali </t>
  </si>
  <si>
    <t>Zard Ali Khan</t>
  </si>
  <si>
    <t>20.02.1999</t>
  </si>
  <si>
    <t>Nowshera</t>
  </si>
  <si>
    <t>Ahmad Nawaz</t>
  </si>
  <si>
    <t>Dil Nawaz</t>
  </si>
  <si>
    <t>08.01.2001</t>
  </si>
  <si>
    <t xml:space="preserve">Sajjad Ahmad </t>
  </si>
  <si>
    <t>Khan Niaz</t>
  </si>
  <si>
    <t>30.03.1998</t>
  </si>
  <si>
    <t xml:space="preserve">FR Bannu </t>
  </si>
  <si>
    <t>MUHAMMAD NAJEEB</t>
  </si>
  <si>
    <t>BAHAR ALI SHAH</t>
  </si>
  <si>
    <t>SAKHI ULLAH</t>
  </si>
  <si>
    <t>KHALIL UR REHMAN</t>
  </si>
  <si>
    <t>IMRAN KHAN</t>
  </si>
  <si>
    <t>BAKHT MEEN KHAN</t>
  </si>
  <si>
    <t>MARDAN</t>
  </si>
  <si>
    <t>SIDRA</t>
  </si>
  <si>
    <t>MOHAMMAD MAQSOOD</t>
  </si>
  <si>
    <t>NASIR RAUF</t>
  </si>
  <si>
    <t>ABDUR RAUF</t>
  </si>
  <si>
    <t>ZULFIQAR KHAN AFRIDI</t>
  </si>
  <si>
    <t>SPEEN BAZ KHAN</t>
  </si>
  <si>
    <t xml:space="preserve">Atif Ullah </t>
  </si>
  <si>
    <t>Shereen</t>
  </si>
  <si>
    <t>16.12.1994</t>
  </si>
  <si>
    <t>TALHA NAEEM</t>
  </si>
  <si>
    <t>MUHAMMAD NAEEM JAN</t>
  </si>
  <si>
    <t>TANGI</t>
  </si>
  <si>
    <t>Muhammad Rahim</t>
  </si>
  <si>
    <t>01.01.1998</t>
  </si>
  <si>
    <t>FR Bannu (FATA)</t>
  </si>
  <si>
    <t>SHER ALI KHAN</t>
  </si>
  <si>
    <t>SWAT</t>
  </si>
  <si>
    <t>LOWER DIR</t>
  </si>
  <si>
    <t>Dir lower</t>
  </si>
  <si>
    <t>Muhammad hasanat</t>
  </si>
  <si>
    <t>Arshad Aman</t>
  </si>
  <si>
    <t>19.01.1999</t>
  </si>
  <si>
    <t>Aman Ullah</t>
  </si>
  <si>
    <t>Saif Ullah</t>
  </si>
  <si>
    <t>Fazal Rabi</t>
  </si>
  <si>
    <t>Fazal Ala</t>
  </si>
  <si>
    <t>02.06.1997</t>
  </si>
  <si>
    <t>Sana BIBI</t>
  </si>
  <si>
    <t>Yousaf Shah</t>
  </si>
  <si>
    <t>Javed Iqbal</t>
  </si>
  <si>
    <t>Wajeeha Aman</t>
  </si>
  <si>
    <t>14.01.1998</t>
  </si>
  <si>
    <t>Kamran Ahmad</t>
  </si>
  <si>
    <t>Muhammad Imran Khan</t>
  </si>
  <si>
    <t>15.08.1998</t>
  </si>
  <si>
    <t>Lower Dir</t>
  </si>
  <si>
    <t>Inam Ullah</t>
  </si>
  <si>
    <t>Abdul Mateen</t>
  </si>
  <si>
    <t>01.01.1997</t>
  </si>
  <si>
    <t>01.04.1999</t>
  </si>
  <si>
    <t>Abd Ur Rehman</t>
  </si>
  <si>
    <t>Zair Ullah</t>
  </si>
  <si>
    <t>22.03.1998</t>
  </si>
  <si>
    <t>M.Agency</t>
  </si>
  <si>
    <t>Kurram Agency</t>
  </si>
  <si>
    <t>Tahseen Ali</t>
  </si>
  <si>
    <t>Sharif Hussain</t>
  </si>
  <si>
    <t>10.05.1997</t>
  </si>
  <si>
    <t>10.04.1999</t>
  </si>
  <si>
    <t>Muhammad Hassan</t>
  </si>
  <si>
    <t>28.12.1998</t>
  </si>
  <si>
    <t>01.09.1999</t>
  </si>
  <si>
    <t xml:space="preserve">Kainat </t>
  </si>
  <si>
    <t>Hunar  Mand</t>
  </si>
  <si>
    <t>14.08.1998</t>
  </si>
  <si>
    <t>17.04.1998</t>
  </si>
  <si>
    <t>Abdul Nasir Khan</t>
  </si>
  <si>
    <t>14.05.1999</t>
  </si>
  <si>
    <t>Muhammad Jamshed</t>
  </si>
  <si>
    <t>Zain Ullah</t>
  </si>
  <si>
    <t>09.04.1997</t>
  </si>
  <si>
    <t>03.04.1999</t>
  </si>
  <si>
    <t>Shakir Ullah</t>
  </si>
  <si>
    <t>Mohabat Khan</t>
  </si>
  <si>
    <t>20.01.1998</t>
  </si>
  <si>
    <t>Mi</t>
  </si>
  <si>
    <t>Muhammad Kamran</t>
  </si>
  <si>
    <t>Fazal Mabood</t>
  </si>
  <si>
    <t>01.05.1999</t>
  </si>
  <si>
    <t>Muhammad Arsalan Khan</t>
  </si>
  <si>
    <t>Sultan Muhammad</t>
  </si>
  <si>
    <t>29.01.2000</t>
  </si>
  <si>
    <t>02.03.1998</t>
  </si>
  <si>
    <t>Bajaur</t>
  </si>
  <si>
    <t>FR Bannu</t>
  </si>
  <si>
    <t>Zaheer Ullah</t>
  </si>
  <si>
    <t>Allam Zab</t>
  </si>
  <si>
    <t>21.03.1996</t>
  </si>
  <si>
    <t>Hanifa Nisar</t>
  </si>
  <si>
    <t>03.02.1999</t>
  </si>
  <si>
    <t>01.03.1998</t>
  </si>
  <si>
    <t>11.11.1998</t>
  </si>
  <si>
    <t>M.Shehiryar Afridi</t>
  </si>
  <si>
    <t>Abdul Qayyum</t>
  </si>
  <si>
    <t>05.03.1998</t>
  </si>
  <si>
    <t>Ayesha Gul</t>
  </si>
  <si>
    <t>Mohammad Shahryar</t>
  </si>
  <si>
    <t>Malang Jan</t>
  </si>
  <si>
    <t>03.01.2000</t>
  </si>
  <si>
    <t>Muhammad Farhan Khan</t>
  </si>
  <si>
    <t>Muhammad Imran</t>
  </si>
  <si>
    <t>08.06.1999</t>
  </si>
  <si>
    <t>Maryam BiBi</t>
  </si>
  <si>
    <t>Atif Waheed</t>
  </si>
  <si>
    <t>02.12.1998</t>
  </si>
  <si>
    <t>Hira Zameer</t>
  </si>
  <si>
    <t>Zameer Muhammad</t>
  </si>
  <si>
    <t>22.10.1998</t>
  </si>
  <si>
    <t>13.04.1997</t>
  </si>
  <si>
    <t>Waqar Ullah Shah</t>
  </si>
  <si>
    <t>Aziz Ullah Shah</t>
  </si>
  <si>
    <t>11.04.1997</t>
  </si>
  <si>
    <t>Syed Waleed Ali Shah</t>
  </si>
  <si>
    <t>Syed Niaz Ali Shah</t>
  </si>
  <si>
    <t>01.12.1998</t>
  </si>
  <si>
    <t>Shah Jehan</t>
  </si>
  <si>
    <t>Basirat</t>
  </si>
  <si>
    <t>Ayub Khan</t>
  </si>
  <si>
    <t>18.12.1997</t>
  </si>
  <si>
    <t>Usman Khan</t>
  </si>
  <si>
    <t>Abideen Khan</t>
  </si>
  <si>
    <t>01.04.1995</t>
  </si>
  <si>
    <t>Nafid Ullah Naizi</t>
  </si>
  <si>
    <t>Ruh Ullah Khan</t>
  </si>
  <si>
    <t>25.03.1999</t>
  </si>
  <si>
    <t>Hafiz Haider Ali</t>
  </si>
  <si>
    <t>Qasim Ali</t>
  </si>
  <si>
    <t>06.06.1998</t>
  </si>
  <si>
    <t>05.02.1998</t>
  </si>
  <si>
    <t xml:space="preserve">Fasil Ahmad </t>
  </si>
  <si>
    <t>Umer tiaz Khan</t>
  </si>
  <si>
    <t>08.04.1999</t>
  </si>
  <si>
    <t>Muhammad Ilyas</t>
  </si>
  <si>
    <t>Fida Muhammad</t>
  </si>
  <si>
    <t xml:space="preserve">Khan Sher </t>
  </si>
  <si>
    <t>31.03.1998</t>
  </si>
  <si>
    <t>Mujeeb Ullah</t>
  </si>
  <si>
    <t>01.05.1997</t>
  </si>
  <si>
    <t>01.04.1998</t>
  </si>
  <si>
    <t xml:space="preserve">Muhammad Abbas </t>
  </si>
  <si>
    <t xml:space="preserve">Nazir Muhammad </t>
  </si>
  <si>
    <t>Fata</t>
  </si>
  <si>
    <t>Raz Muhammad</t>
  </si>
  <si>
    <t>02.11.1997</t>
  </si>
  <si>
    <t xml:space="preserve">Abdul Samad </t>
  </si>
  <si>
    <t>Noor Hayam Khan</t>
  </si>
  <si>
    <t>25.04.1999</t>
  </si>
  <si>
    <t>KalsoomBiBi</t>
  </si>
  <si>
    <t xml:space="preserve">Imad Ahmad </t>
  </si>
  <si>
    <t>20.03.1998</t>
  </si>
  <si>
    <t>Muhammad Asif Ali Khan</t>
  </si>
  <si>
    <t>Sardaraz Khan</t>
  </si>
  <si>
    <t>09.11.1999</t>
  </si>
  <si>
    <t xml:space="preserve">Noor Ul Ain </t>
  </si>
  <si>
    <t>Jahanzeb Siddiqui</t>
  </si>
  <si>
    <t>05.01.1998</t>
  </si>
  <si>
    <t>Laiba Fasihat</t>
  </si>
  <si>
    <t>Syed Fasihat Shah</t>
  </si>
  <si>
    <t>05.10.1998</t>
  </si>
  <si>
    <t>Sair Ud Din</t>
  </si>
  <si>
    <t>Shafi Ud Din</t>
  </si>
  <si>
    <t>14.11.1997</t>
  </si>
  <si>
    <t>Shahzeb Khan</t>
  </si>
  <si>
    <t>Muhammad Ayaz Khan</t>
  </si>
  <si>
    <t>11.03.1998</t>
  </si>
  <si>
    <t>Bunnu</t>
  </si>
  <si>
    <t>Dawood Khan</t>
  </si>
  <si>
    <t>Syed Rahim Jan</t>
  </si>
  <si>
    <t>12.02.1998</t>
  </si>
  <si>
    <t>ZAIN UL ABIDEEN</t>
  </si>
  <si>
    <t>MUHAMMAD NADEEM</t>
  </si>
  <si>
    <t>MUHAMMAD ULLAH</t>
  </si>
  <si>
    <t>FIDA MUHAMMAD</t>
  </si>
  <si>
    <t>KHBER AGENCY</t>
  </si>
  <si>
    <t xml:space="preserve">Muhammad Ibrar </t>
  </si>
  <si>
    <t>INZAR GUL</t>
  </si>
  <si>
    <t>KHYBER AGENCY</t>
  </si>
  <si>
    <t>AFTAN ULLAH</t>
  </si>
  <si>
    <t>MUHAMMAD UMAR</t>
  </si>
  <si>
    <t>MOHMAND AGENCY</t>
  </si>
  <si>
    <t>MARWA BIBI</t>
  </si>
  <si>
    <t>FAZL-E-RABBI</t>
  </si>
  <si>
    <t>KALLAM</t>
  </si>
  <si>
    <t>KAMRAN ZAMIN</t>
  </si>
  <si>
    <t>SHER ZAMIN</t>
  </si>
  <si>
    <t>MALAKAND AGENCY</t>
  </si>
  <si>
    <t>IMAD AHMAD</t>
  </si>
  <si>
    <t>IQBAL AHMAD</t>
  </si>
  <si>
    <t>MUHAMMAD WAJID</t>
  </si>
  <si>
    <t>MUHAMMAD JALIL</t>
  </si>
  <si>
    <t>FR BANNU</t>
  </si>
  <si>
    <t>KHALID KHAN</t>
  </si>
  <si>
    <t>AURANG ZEB</t>
  </si>
  <si>
    <t>BILAL HASSAN</t>
  </si>
  <si>
    <t>ARBAB ALI</t>
  </si>
  <si>
    <t>M.ARSALAN KHAN</t>
  </si>
  <si>
    <t xml:space="preserve">SULTAN MUHAMMAD </t>
  </si>
  <si>
    <t>BURHAN UDDIN</t>
  </si>
  <si>
    <t>RAHAT KHAN</t>
  </si>
  <si>
    <t>MUHAMMAD HAMZA</t>
  </si>
  <si>
    <t>ATIF SEMAB</t>
  </si>
  <si>
    <t>MUHAMMAD TAHIR</t>
  </si>
  <si>
    <t>RABIA ZAMMAN</t>
  </si>
  <si>
    <t>MUHAMMAD ZAMMAN</t>
  </si>
  <si>
    <t>DIR</t>
  </si>
  <si>
    <t>KASHIF KHAN</t>
  </si>
  <si>
    <t>AMAN ULLAH</t>
  </si>
  <si>
    <t xml:space="preserve">Muhammad Arif </t>
  </si>
  <si>
    <t>GHULAM KHAN</t>
  </si>
  <si>
    <t>SHAH ZAIB</t>
  </si>
  <si>
    <t>HAJI MUHAMMAD</t>
  </si>
  <si>
    <t>AFNAN BABER KHURSHED</t>
  </si>
  <si>
    <t>KHURSHED AKHTAR</t>
  </si>
  <si>
    <t>MUHAMMAD TAYYAB</t>
  </si>
  <si>
    <t>NAYAB KHAN</t>
  </si>
  <si>
    <t>AMIN ULLAH</t>
  </si>
  <si>
    <t>SAJJAD UR REHMAN</t>
  </si>
  <si>
    <t>SHOAIB UR REHMAN</t>
  </si>
  <si>
    <t>FR KOHAT</t>
  </si>
  <si>
    <t>MUHAMMAD USMAN</t>
  </si>
  <si>
    <t>SULTAN MUHAMMAD TAJIK</t>
  </si>
  <si>
    <t>KHAISTA GUL</t>
  </si>
  <si>
    <t>GULA JAN</t>
  </si>
  <si>
    <t>FEROZ RAZA</t>
  </si>
  <si>
    <t>MUHAMMAD RAZA</t>
  </si>
  <si>
    <t>Shahab UD Din</t>
  </si>
  <si>
    <t>Shams UD Din</t>
  </si>
  <si>
    <t xml:space="preserve">Peshawar </t>
  </si>
  <si>
    <t>MUHAMMAD AWAIS</t>
  </si>
  <si>
    <t>ZIA UD DIN</t>
  </si>
  <si>
    <t>USAMA SHAKEEL</t>
  </si>
  <si>
    <t>SHAKEEL KHAN</t>
  </si>
  <si>
    <t>MUHAMMAD ISMAIL</t>
  </si>
  <si>
    <t>LAL ZADA</t>
  </si>
  <si>
    <t>BAJOUR AGENCY</t>
  </si>
  <si>
    <t>DIN MUHAMMAD</t>
  </si>
  <si>
    <t>ABDUL ASIM</t>
  </si>
  <si>
    <t>NIAZ HASSAN</t>
  </si>
  <si>
    <t>FR PESHAWAR</t>
  </si>
  <si>
    <t>TAJDAR ULLAH KHAN</t>
  </si>
  <si>
    <t>DALAT KHAN</t>
  </si>
  <si>
    <t>LAKKI MARWAT</t>
  </si>
  <si>
    <t>BASIT ALI</t>
  </si>
  <si>
    <t>NWAB ALI</t>
  </si>
  <si>
    <t>MUHAMMAD HAMID</t>
  </si>
  <si>
    <t>ZEWER KHAN</t>
  </si>
  <si>
    <t>SAMILA ALAM</t>
  </si>
  <si>
    <t>ALAM SHAH</t>
  </si>
  <si>
    <t>D.I.KHAN</t>
  </si>
  <si>
    <t>MUHAMMAD YOUNAS</t>
  </si>
  <si>
    <t>YASEEN JAN</t>
  </si>
  <si>
    <t xml:space="preserve">ABDULLAH </t>
  </si>
  <si>
    <t>MUHAMMAD TARIQ</t>
  </si>
  <si>
    <t>SHAHID ULLAH</t>
  </si>
  <si>
    <t>SAID UR REHMAN</t>
  </si>
  <si>
    <t>BAJAUR AGENCY</t>
  </si>
  <si>
    <t>MUHAMMAD UZAIR</t>
  </si>
  <si>
    <t>MUHAMMAD SHAKEEL</t>
  </si>
  <si>
    <t>Sajid Ali Khan</t>
  </si>
  <si>
    <t>MUHAMMAD YOUSAF</t>
  </si>
  <si>
    <t>INAYAT ULLAH</t>
  </si>
  <si>
    <t>ABDULLAH</t>
  </si>
  <si>
    <t>MATIULLAH AFRIDI</t>
  </si>
  <si>
    <t xml:space="preserve">Manzoor Ahmad </t>
  </si>
  <si>
    <t>01.11.1997</t>
  </si>
  <si>
    <t>Sawbi</t>
  </si>
  <si>
    <t>MUHAMMAD HARIS</t>
  </si>
  <si>
    <t>ABDUL SAMAD</t>
  </si>
  <si>
    <t>MARYAM BIBI</t>
  </si>
  <si>
    <t>ABDUL HAYE</t>
  </si>
  <si>
    <t>FAZAL WADOOD</t>
  </si>
  <si>
    <t>SHAMSUL WAKEEL</t>
  </si>
  <si>
    <t xml:space="preserve"> 07-08-98</t>
  </si>
  <si>
    <t>LAKI MARWAT</t>
  </si>
  <si>
    <t>Hafeez Ullah</t>
  </si>
  <si>
    <t>Abdul Ghaffar</t>
  </si>
  <si>
    <t>Kainat Mukhtiar</t>
  </si>
  <si>
    <t>Muhammad Mukhtiar</t>
  </si>
  <si>
    <t xml:space="preserve">Mohsin </t>
  </si>
  <si>
    <t>18.02.1998</t>
  </si>
  <si>
    <t>Khyber Agecny</t>
  </si>
  <si>
    <r>
      <t>Hafiz Muhammad b</t>
    </r>
    <r>
      <rPr>
        <b/>
        <sz val="9"/>
        <color indexed="8"/>
        <rFont val="Calibri"/>
        <family val="2"/>
      </rPr>
      <t>aseer</t>
    </r>
  </si>
  <si>
    <t>Abid Khan</t>
  </si>
  <si>
    <t>Hamd Ullah Jan</t>
  </si>
  <si>
    <t>06.01.1999</t>
  </si>
  <si>
    <t>Muhammad Amjad Khan</t>
  </si>
  <si>
    <t>Sahib Khan</t>
  </si>
  <si>
    <t>17.02.2000</t>
  </si>
  <si>
    <t>Aqsa Urooj</t>
  </si>
  <si>
    <t>Mahammad Ullah</t>
  </si>
  <si>
    <t>Saba Wajid</t>
  </si>
  <si>
    <t>Kalsoom Fida</t>
  </si>
  <si>
    <t>Summiya Rehman</t>
  </si>
  <si>
    <t>Rahman Ullah</t>
  </si>
  <si>
    <t>Hashim Khan</t>
  </si>
  <si>
    <t>Shahid Rauf</t>
  </si>
  <si>
    <t>Muhammad Rauf</t>
  </si>
  <si>
    <t>01.04.2000</t>
  </si>
  <si>
    <t>Sameer Ahmad</t>
  </si>
  <si>
    <t>Nisar Ahmad</t>
  </si>
  <si>
    <t>Mohsin Ahmad Khan</t>
  </si>
  <si>
    <t>Said Muhammad</t>
  </si>
  <si>
    <t>15.01.1999</t>
  </si>
  <si>
    <t>Shah Hussain Afridi</t>
  </si>
  <si>
    <t>FR Peshawar</t>
  </si>
  <si>
    <t>Sumiya Farooq</t>
  </si>
  <si>
    <t>Farooq Shah</t>
  </si>
  <si>
    <t>Charsdda</t>
  </si>
  <si>
    <t>Mahmood Jan</t>
  </si>
  <si>
    <t>Nasrullah</t>
  </si>
  <si>
    <t>15.04.1999</t>
  </si>
  <si>
    <t xml:space="preserve">Jawad Ahmad </t>
  </si>
  <si>
    <t>Muhammad Azim</t>
  </si>
  <si>
    <t>Muhammad Islam</t>
  </si>
  <si>
    <t>Muhammad Naeem Khan</t>
  </si>
  <si>
    <t>Nigum Rehman</t>
  </si>
  <si>
    <t>Habib Ur Rehman</t>
  </si>
  <si>
    <t>09.02.1999</t>
  </si>
  <si>
    <t xml:space="preserve">Muhammad Adeel </t>
  </si>
  <si>
    <t>Shafin Ullah</t>
  </si>
  <si>
    <t>27.03.1999</t>
  </si>
  <si>
    <t>Samila Alam</t>
  </si>
  <si>
    <t>Alam Shah</t>
  </si>
  <si>
    <t>Tank</t>
  </si>
  <si>
    <t>Sami Ur Rahman</t>
  </si>
  <si>
    <t>Gul Raziq</t>
  </si>
  <si>
    <t>25.03.1998</t>
  </si>
  <si>
    <t>Muhammad Amir Latif</t>
  </si>
  <si>
    <t>Irshad Rabbani</t>
  </si>
  <si>
    <t>Ubaid Ur Rehman</t>
  </si>
  <si>
    <t>Syed Abbas</t>
  </si>
  <si>
    <t>14/10/1997</t>
  </si>
  <si>
    <t>Muhammad Bilal Alam</t>
  </si>
  <si>
    <t>Shah Alam Khan</t>
  </si>
  <si>
    <t>Abdul Haye</t>
  </si>
  <si>
    <t>15.02.1998</t>
  </si>
  <si>
    <t xml:space="preserve">Rahmat Wali </t>
  </si>
  <si>
    <t xml:space="preserve">Sheran Khan </t>
  </si>
  <si>
    <t>03.11.1997</t>
  </si>
  <si>
    <t>Jawad Mehmood</t>
  </si>
  <si>
    <t>Fazal Mahboob</t>
  </si>
  <si>
    <t>27.04.1998</t>
  </si>
  <si>
    <t>Muhammad Nauman</t>
  </si>
  <si>
    <t>Suleman Khan</t>
  </si>
  <si>
    <t>08.08.1999</t>
  </si>
  <si>
    <t xml:space="preserve">Ali Raza </t>
  </si>
  <si>
    <t>Zar Muhammad</t>
  </si>
  <si>
    <t>Naveed Khan</t>
  </si>
  <si>
    <t>Afsar Khan</t>
  </si>
  <si>
    <t>Muhammad usman</t>
  </si>
  <si>
    <t>Shakir ullah</t>
  </si>
  <si>
    <t>Muhammad Amir Hamza</t>
  </si>
  <si>
    <t>Muslim</t>
  </si>
  <si>
    <t>Jamshed Khan</t>
  </si>
  <si>
    <t>Muhammad Farhan</t>
  </si>
  <si>
    <t>Shad Muhammad</t>
  </si>
  <si>
    <t>Khalid Mehmood</t>
  </si>
  <si>
    <t>Akhtar Shah</t>
  </si>
  <si>
    <t>Muhammad Waleed</t>
  </si>
  <si>
    <t>08.09.1998</t>
  </si>
  <si>
    <t>Taimur Zeb</t>
  </si>
  <si>
    <t>Alam Zeb</t>
  </si>
  <si>
    <t>20.01.1997</t>
  </si>
  <si>
    <t>Iqra Khan</t>
  </si>
  <si>
    <t>Tasleem Khan</t>
  </si>
  <si>
    <t>Muhammad Rehman</t>
  </si>
  <si>
    <t>11.01.2000</t>
  </si>
  <si>
    <t xml:space="preserve">Siyrar Ahmad </t>
  </si>
  <si>
    <t xml:space="preserve">Wasil Muhammad </t>
  </si>
  <si>
    <t>06.03.1998</t>
  </si>
  <si>
    <t>Syed Izaz Ullah</t>
  </si>
  <si>
    <t>Muhammad Ghaznavi</t>
  </si>
  <si>
    <t>09.11.1997</t>
  </si>
  <si>
    <t>14.03.1998</t>
  </si>
  <si>
    <t>Syed Mukamil Shah</t>
  </si>
  <si>
    <t>Syed Maqsood Shah</t>
  </si>
  <si>
    <t>02.01.1998</t>
  </si>
  <si>
    <t>Fazal Aleem</t>
  </si>
  <si>
    <t>06.08.1998</t>
  </si>
  <si>
    <t>Azeem Ullah</t>
  </si>
  <si>
    <t>Niaz Khan</t>
  </si>
  <si>
    <t>15.03.1994</t>
  </si>
  <si>
    <t>N.W.A (FATA)</t>
  </si>
  <si>
    <t>M.FAHAD ZEESHAN</t>
  </si>
  <si>
    <t>GULAB KHAN</t>
  </si>
  <si>
    <t>HALIMA SABA</t>
  </si>
  <si>
    <t>USMAN GHANI</t>
  </si>
  <si>
    <t>BANNU</t>
  </si>
  <si>
    <t>NIAZ MUHAMMAD</t>
  </si>
  <si>
    <t>ZAIR ULLAH</t>
  </si>
  <si>
    <t>BATTAGRAM</t>
  </si>
  <si>
    <t>KURRAM AGENCY</t>
  </si>
  <si>
    <t>MUHMMAD ANAS</t>
  </si>
  <si>
    <t>SANIA RIAZ</t>
  </si>
  <si>
    <t>RIAZ ALI SHAH</t>
  </si>
  <si>
    <t>SAQIB FARMAN</t>
  </si>
  <si>
    <t>FARMAN ALI</t>
  </si>
  <si>
    <t>ABDUL WAHEED</t>
  </si>
  <si>
    <t>NOWSHERA CANTT</t>
  </si>
  <si>
    <t>ADNAN KHADIM</t>
  </si>
  <si>
    <t>KHADIM</t>
  </si>
  <si>
    <t>ABUZAR</t>
  </si>
  <si>
    <t>SAID HASSAN</t>
  </si>
  <si>
    <t>NASEEB GUL</t>
  </si>
  <si>
    <t>BUNER</t>
  </si>
  <si>
    <t>ABDUL NASIR KHAN</t>
  </si>
  <si>
    <t>ABDUL HADI</t>
  </si>
  <si>
    <t>M.ISHAQ</t>
  </si>
  <si>
    <t>SAIF UR REHMAN</t>
  </si>
  <si>
    <t>M.SHAFIQ</t>
  </si>
  <si>
    <t>TAIMOOR AKBAR</t>
  </si>
  <si>
    <t>AKBAR ALI KHAN</t>
  </si>
  <si>
    <t>ABDUL SALAM</t>
  </si>
  <si>
    <t>AYESHA GUL</t>
  </si>
  <si>
    <t>NAWAZ AHMAD</t>
  </si>
  <si>
    <t>Ishfaq Ahmad</t>
  </si>
  <si>
    <t>Fazad Ullah</t>
  </si>
  <si>
    <t>NWAgeny</t>
  </si>
  <si>
    <t>M.FAROOQ SHAH</t>
  </si>
  <si>
    <t>KHALIQ SHAH</t>
  </si>
  <si>
    <t>KHALIL RAHMAN</t>
  </si>
  <si>
    <t>SHAH USMAN KHAN</t>
  </si>
  <si>
    <t>DIR UPPER</t>
  </si>
  <si>
    <t>IQBAL HUSSAIN</t>
  </si>
  <si>
    <t>HIFSA ALI</t>
  </si>
  <si>
    <t>SYED GOHAR ALI SHAH</t>
  </si>
  <si>
    <t>SHANGLA</t>
  </si>
  <si>
    <t>NOOR UD DIN</t>
  </si>
  <si>
    <t>M.SAID</t>
  </si>
  <si>
    <t>AMJAD ALI</t>
  </si>
  <si>
    <t xml:space="preserve">JALAL NOOR </t>
  </si>
  <si>
    <t>NOOR WALI KHAN</t>
  </si>
  <si>
    <t>HIDAYAT ULLAH</t>
  </si>
  <si>
    <t>YASEEN ULLAH</t>
  </si>
  <si>
    <t>M.HUSSAIN</t>
  </si>
  <si>
    <t>OBAID UR REHMAN</t>
  </si>
  <si>
    <t>HANIF UR REHMAN</t>
  </si>
  <si>
    <t>HAFEEZ ULLAH</t>
  </si>
  <si>
    <t>ABDUL GHAFAR</t>
  </si>
  <si>
    <t>FARMAN ULLAH</t>
  </si>
  <si>
    <t>NAQIB ULLAH KHAN</t>
  </si>
  <si>
    <t>UMAR</t>
  </si>
  <si>
    <t>ABDUL BAQI</t>
  </si>
  <si>
    <t>ARSALAN KHAN</t>
  </si>
  <si>
    <t>LAL SHAHZADA</t>
  </si>
  <si>
    <t xml:space="preserve">SALMAN SARWAR </t>
  </si>
  <si>
    <t>SARWAR JAN</t>
  </si>
  <si>
    <t>MOHSIN</t>
  </si>
  <si>
    <t>SALEH SHAH</t>
  </si>
  <si>
    <t>KHYBER AGENGY</t>
  </si>
  <si>
    <t>ASAD ALI</t>
  </si>
  <si>
    <t>AKBAR ALI</t>
  </si>
  <si>
    <t>MAHIA SHAH FARID</t>
  </si>
  <si>
    <t>FARIQ ULLAH SHAH</t>
  </si>
  <si>
    <t>HARIPUR</t>
  </si>
  <si>
    <t>SUMAYA MUSTAFA</t>
  </si>
  <si>
    <t>GHULAM MUSTAFA</t>
  </si>
  <si>
    <t>M SADIQ</t>
  </si>
  <si>
    <t>SAID MAST</t>
  </si>
  <si>
    <t>F.R PESHAWAR</t>
  </si>
  <si>
    <t>HAMAD MUZAFFAR</t>
  </si>
  <si>
    <t>MUZAFFAR KHAN</t>
  </si>
  <si>
    <t>ORAKZAI AGENCY</t>
  </si>
  <si>
    <t>SUMAYYA GUL</t>
  </si>
  <si>
    <t>AMJAD PERVEZ</t>
  </si>
  <si>
    <t>SHUJAT HUSSIAN</t>
  </si>
  <si>
    <t>KIRAMAT ALI SHAH</t>
  </si>
  <si>
    <t>SAJID ULLAH</t>
  </si>
  <si>
    <t>ASLAM JAN</t>
  </si>
  <si>
    <t>BAJAWAR</t>
  </si>
  <si>
    <t>MUHAMMAD SULIMAN</t>
  </si>
  <si>
    <t>SAID ARAB KHAN</t>
  </si>
  <si>
    <t>M.UMAR</t>
  </si>
  <si>
    <t>MADINA</t>
  </si>
  <si>
    <t>MUJEEB KHAN</t>
  </si>
  <si>
    <t>SARA GUL</t>
  </si>
  <si>
    <t>AKHTAR GUL</t>
  </si>
  <si>
    <t>FARIDOON KHAN</t>
  </si>
  <si>
    <t>KALSOOM BIBI</t>
  </si>
  <si>
    <t>ABDUL QAYYUM</t>
  </si>
  <si>
    <t>ULFAT KAINAT</t>
  </si>
  <si>
    <t>LATIF AHMAD</t>
  </si>
  <si>
    <t>SALMAN KHAN</t>
  </si>
  <si>
    <t>ABDUL HAFEEZ</t>
  </si>
  <si>
    <t>ATIQ UR REHMAN</t>
  </si>
  <si>
    <t>NAKMIN SAID</t>
  </si>
  <si>
    <t>WERKHMIN SAID</t>
  </si>
  <si>
    <t>HUBAB AZAM</t>
  </si>
  <si>
    <t>M AZAM</t>
  </si>
  <si>
    <t>SHABNAM ZIA</t>
  </si>
  <si>
    <t>ZIA JAN KHAN</t>
  </si>
  <si>
    <t>M ABDUL WAHID</t>
  </si>
  <si>
    <t>ABDUL WADOOD</t>
  </si>
  <si>
    <t>NISAR AHMAD</t>
  </si>
  <si>
    <t>INAMUDDIN</t>
  </si>
  <si>
    <t>SAIMA NAWAZ</t>
  </si>
  <si>
    <t>KHOOB NAWAZ</t>
  </si>
  <si>
    <t>26.09.1998</t>
  </si>
  <si>
    <t xml:space="preserve">Zayyan Zahida </t>
  </si>
  <si>
    <t>Mohibullah</t>
  </si>
  <si>
    <t>Madran</t>
  </si>
  <si>
    <t>28.03.1998</t>
  </si>
  <si>
    <t>Kurram AGF</t>
  </si>
  <si>
    <t xml:space="preserve">M </t>
  </si>
  <si>
    <t>03.03.1998</t>
  </si>
  <si>
    <t>FATA Kurrm Agency</t>
  </si>
  <si>
    <t>05..4.1997</t>
  </si>
  <si>
    <t>Dirupper</t>
  </si>
  <si>
    <t>O</t>
  </si>
  <si>
    <t>M.HASANAT</t>
  </si>
  <si>
    <t>ARSHAD AMAN</t>
  </si>
  <si>
    <t>Akhter Gul</t>
  </si>
  <si>
    <t>04.04.1997</t>
  </si>
  <si>
    <t>Khyber</t>
  </si>
  <si>
    <t>Mohmand Agancy</t>
  </si>
  <si>
    <t>Mohsin Ullah</t>
  </si>
  <si>
    <t xml:space="preserve">Haroon Rashid </t>
  </si>
  <si>
    <t>Muhammad farooq</t>
  </si>
  <si>
    <t>05.02.1996</t>
  </si>
  <si>
    <t>SHAHID HUSSAIN</t>
  </si>
  <si>
    <t>SHARAFAT HUSSAIN</t>
  </si>
  <si>
    <t>Dir LOWER</t>
  </si>
  <si>
    <t>AHMAD UR REHMAN</t>
  </si>
  <si>
    <t>NASIB BAHADAR</t>
  </si>
  <si>
    <t>NOOR SABA AMBAREEN</t>
  </si>
  <si>
    <t>SHAFI AHMAD</t>
  </si>
  <si>
    <t>N/A</t>
  </si>
  <si>
    <t>MAHNOOR WAHEED</t>
  </si>
  <si>
    <t>SHEHZAD KABEER</t>
  </si>
  <si>
    <t>SADIQ REHMAN</t>
  </si>
  <si>
    <t>ABID RASOOL</t>
  </si>
  <si>
    <t>N.W.AGENCY</t>
  </si>
  <si>
    <t>AMIR ALI</t>
  </si>
  <si>
    <t>SHAMSHER KHAN</t>
  </si>
  <si>
    <t>SHAKIR ULLAH</t>
  </si>
  <si>
    <t>MOHABAT KHAN</t>
  </si>
  <si>
    <t>SANA RAHMAN</t>
  </si>
  <si>
    <t>ABD UR RAHMAN</t>
  </si>
  <si>
    <t>AMIR KHAN</t>
  </si>
  <si>
    <t>HABIB ULLAH</t>
  </si>
  <si>
    <t>RAHMAT ALI</t>
  </si>
  <si>
    <t>KAUSAR REHMAN</t>
  </si>
  <si>
    <t>ZER MAJAN</t>
  </si>
  <si>
    <t>SANA ULLAH</t>
  </si>
  <si>
    <t>NIMRA NIMI</t>
  </si>
  <si>
    <t>IMTIAZ ULLAH</t>
  </si>
  <si>
    <t>NAWAZ AHMED</t>
  </si>
  <si>
    <t xml:space="preserve">F </t>
  </si>
  <si>
    <t>SADAM HUSSAIN</t>
  </si>
  <si>
    <t>ZAHOOR KHAN</t>
  </si>
  <si>
    <t>RASOOL ZADA</t>
  </si>
  <si>
    <t>SANA AKBAR</t>
  </si>
  <si>
    <t>AKBAR ULLAH</t>
  </si>
  <si>
    <t>NAUMAN AHMAD</t>
  </si>
  <si>
    <t>WALI KHAN</t>
  </si>
  <si>
    <t>N.W AGENCY</t>
  </si>
  <si>
    <t>HAROON AHMAD</t>
  </si>
  <si>
    <t>RAFI ULLAH</t>
  </si>
  <si>
    <t>NAJMA KHAN</t>
  </si>
  <si>
    <t>SHER DIL</t>
  </si>
  <si>
    <t>AMNA GUL</t>
  </si>
  <si>
    <t>ZAHIR GUL</t>
  </si>
  <si>
    <t>MALLAKAND</t>
  </si>
  <si>
    <t>SAQIB ULLAH KHAN</t>
  </si>
  <si>
    <t>HABIB ULLAH KHAN</t>
  </si>
  <si>
    <t>LAKI MRAWAT</t>
  </si>
  <si>
    <t>BUNIR</t>
  </si>
  <si>
    <t>NOOR ISLAM</t>
  </si>
  <si>
    <t>SALMAN AHMAD</t>
  </si>
  <si>
    <t>SYED MUHAMMAD KHAN</t>
  </si>
  <si>
    <t>AHMAD ULLAH KHAN</t>
  </si>
  <si>
    <t>M.RAQIB KHAN</t>
  </si>
  <si>
    <t xml:space="preserve">JUNAID IQBAL </t>
  </si>
  <si>
    <t>JAHAN WALI</t>
  </si>
  <si>
    <t>AISHA SALEEM</t>
  </si>
  <si>
    <t>ZAHID SALEEM KHAN</t>
  </si>
  <si>
    <t>NOOR ZAMIN KHAN</t>
  </si>
  <si>
    <t>WAHEED AHMAD</t>
  </si>
  <si>
    <t>KHAYBAREEN</t>
  </si>
  <si>
    <t>AYESHA SIDDIQA</t>
  </si>
  <si>
    <t>SYED QIAM UD DIN</t>
  </si>
  <si>
    <t>IFTIKHAR ALI</t>
  </si>
  <si>
    <t>KIRAN WAHEED</t>
  </si>
  <si>
    <t>WAHEED ULLAH</t>
  </si>
  <si>
    <t xml:space="preserve"> F</t>
  </si>
  <si>
    <t>NIDA KHAN</t>
  </si>
  <si>
    <t>GAUHAR KHAN</t>
  </si>
  <si>
    <t>RAB NAWAZ</t>
  </si>
  <si>
    <t>SHER ALAM KHAN</t>
  </si>
  <si>
    <t>SUMAIRA HAMEED</t>
  </si>
  <si>
    <t>ABDUL HAMEED</t>
  </si>
  <si>
    <t>NASIR FAROOQ</t>
  </si>
  <si>
    <t>ISLAM NOOR</t>
  </si>
  <si>
    <t>FARHAT ULLAH</t>
  </si>
  <si>
    <t>GUL RAHIM</t>
  </si>
  <si>
    <t>FAISAL AHMED</t>
  </si>
  <si>
    <t>UMER TIAZ KHAN</t>
  </si>
  <si>
    <t>M.AJMAL</t>
  </si>
  <si>
    <t>LAL SHAH</t>
  </si>
  <si>
    <t>TARIQ SHAH</t>
  </si>
  <si>
    <t>ZAHIR SHAH</t>
  </si>
  <si>
    <t>SYED ABBAS ALI SHAH</t>
  </si>
  <si>
    <t>SYED AMJAD ALI SHAH</t>
  </si>
  <si>
    <t>M.BILAL</t>
  </si>
  <si>
    <t>BAKHT JAMAL</t>
  </si>
  <si>
    <t>ABRAR UL HASSAN</t>
  </si>
  <si>
    <t>HAZRAT HUSSAIN ARSHAD</t>
  </si>
  <si>
    <t>ABDUS SALAM</t>
  </si>
  <si>
    <t>NOOR HAMEED JAN</t>
  </si>
  <si>
    <t>BARKAT ULLAH</t>
  </si>
  <si>
    <t>INZAMAM NOOR</t>
  </si>
  <si>
    <t>NOOR MUHAMMAD KHAN</t>
  </si>
  <si>
    <t>HAZRAT ULLAH</t>
  </si>
  <si>
    <t>SAID MIR KHAN</t>
  </si>
  <si>
    <t>KAMRAN KHAN</t>
  </si>
  <si>
    <t>MASHAL KHAN</t>
  </si>
  <si>
    <t>QAISER SAEED</t>
  </si>
  <si>
    <t>SYED KHALID FAROOQ</t>
  </si>
  <si>
    <t>SYED TAHIR SHAH</t>
  </si>
  <si>
    <t>RABEEHA SHAHZAD</t>
  </si>
  <si>
    <t>SHAHZAD KHAN</t>
  </si>
  <si>
    <t>SHUHOOD SHABBBIR</t>
  </si>
  <si>
    <t>SHABBIR MUHAMMAD</t>
  </si>
  <si>
    <t>FR Bunnu</t>
  </si>
  <si>
    <t>Navees Shah</t>
  </si>
  <si>
    <t>Qaiser Shah</t>
  </si>
  <si>
    <t>19.02.1998</t>
  </si>
  <si>
    <t xml:space="preserve">Kohat </t>
  </si>
  <si>
    <t>Zainoor Khan</t>
  </si>
  <si>
    <t>15.03.1999</t>
  </si>
  <si>
    <t xml:space="preserve">Rukhsar Ali </t>
  </si>
  <si>
    <t>Zahir shah</t>
  </si>
  <si>
    <t>15.04.1998</t>
  </si>
  <si>
    <t>Munazza Farid</t>
  </si>
  <si>
    <t>Muhammad Farid</t>
  </si>
  <si>
    <t xml:space="preserve">Aisha Alam </t>
  </si>
  <si>
    <t xml:space="preserve">Mohammad Alam </t>
  </si>
  <si>
    <t>Atiq Ur Rehman</t>
  </si>
  <si>
    <t>23.03.1998</t>
  </si>
  <si>
    <t>Haseeb Nadeem</t>
  </si>
  <si>
    <t>Muhammad Nadeem</t>
  </si>
  <si>
    <t>04.04.1994</t>
  </si>
  <si>
    <t>Hira Khalid</t>
  </si>
  <si>
    <t>Khalid Khattak</t>
  </si>
  <si>
    <t>09.12.1997</t>
  </si>
  <si>
    <t xml:space="preserve">Ibrar Ahmad </t>
  </si>
  <si>
    <t>Gul Shah</t>
  </si>
  <si>
    <t>01.04.1997</t>
  </si>
  <si>
    <t xml:space="preserve">Waqas Ahmad </t>
  </si>
  <si>
    <t>28.09.1998</t>
  </si>
  <si>
    <t>05.04.1999</t>
  </si>
  <si>
    <t>Sana Rehman</t>
  </si>
  <si>
    <t>Abd Ur Rahman</t>
  </si>
  <si>
    <t>21.01.1999</t>
  </si>
  <si>
    <t xml:space="preserve">Hiba Gul </t>
  </si>
  <si>
    <t>Muhammad Sharif</t>
  </si>
  <si>
    <t>01.03.1999</t>
  </si>
  <si>
    <t xml:space="preserve">Adnan Ali Wazir </t>
  </si>
  <si>
    <t>Mano Rehman</t>
  </si>
  <si>
    <t xml:space="preserve">Imran Khan </t>
  </si>
  <si>
    <t>08.08.1997</t>
  </si>
  <si>
    <t>Mohmand agancy</t>
  </si>
  <si>
    <t xml:space="preserve">Lakki Marwat </t>
  </si>
  <si>
    <t>Qaiser Ali</t>
  </si>
  <si>
    <t>Muhammad Rasheed</t>
  </si>
  <si>
    <t>08.08.1998</t>
  </si>
  <si>
    <t>Zarafshan Nasir</t>
  </si>
  <si>
    <t>Nasir Ali</t>
  </si>
  <si>
    <t>09.07.1997</t>
  </si>
  <si>
    <t>Nawaz Ahmed</t>
  </si>
  <si>
    <t>28.07.1998</t>
  </si>
  <si>
    <t xml:space="preserve">Ishfaq ahmad </t>
  </si>
  <si>
    <t xml:space="preserve">Fazad ullah </t>
  </si>
  <si>
    <t>NWA</t>
  </si>
  <si>
    <t xml:space="preserve">Muqadas Tahir </t>
  </si>
  <si>
    <t xml:space="preserve">Tahir Hameed </t>
  </si>
  <si>
    <t>19.06.2000</t>
  </si>
  <si>
    <t>Sabeena Rehman</t>
  </si>
  <si>
    <t>Sher Rehman</t>
  </si>
  <si>
    <t>Latif Khan</t>
  </si>
  <si>
    <t>Muhammad Haroon</t>
  </si>
  <si>
    <t>Muhammad Ghazi</t>
  </si>
  <si>
    <t>Mansoor Ullah</t>
  </si>
  <si>
    <t>Nek Bahader</t>
  </si>
  <si>
    <t>10.01.1999</t>
  </si>
  <si>
    <t xml:space="preserve">Tariq Aziz </t>
  </si>
  <si>
    <t>Malik Nawaz Khan</t>
  </si>
  <si>
    <t>Amna Gul</t>
  </si>
  <si>
    <t>Zahir Gul</t>
  </si>
  <si>
    <t>25.11.1998</t>
  </si>
  <si>
    <t>Irshad Nihar</t>
  </si>
  <si>
    <t>Ali Khan</t>
  </si>
  <si>
    <t>12.08.1998</t>
  </si>
  <si>
    <t>Chatral</t>
  </si>
  <si>
    <t>Jalal Noor</t>
  </si>
  <si>
    <t>NoorWali khan</t>
  </si>
  <si>
    <t>09.03.1999</t>
  </si>
  <si>
    <t>MWA</t>
  </si>
  <si>
    <t>Aisha BIBi</t>
  </si>
  <si>
    <t>Abdul Wahab</t>
  </si>
  <si>
    <t>15.07.1996</t>
  </si>
  <si>
    <t>Zahoor Ahmad</t>
  </si>
  <si>
    <t>Muhammad Saleem</t>
  </si>
  <si>
    <t>10.06.1997</t>
  </si>
  <si>
    <t xml:space="preserve">Tabinda Zahid </t>
  </si>
  <si>
    <t>Zahid Iqbal</t>
  </si>
  <si>
    <t>Muhammad Nabeel</t>
  </si>
  <si>
    <t>Fazli Raziq</t>
  </si>
  <si>
    <t>Muhammad Abdur Rehman</t>
  </si>
  <si>
    <t>Khandan Khan</t>
  </si>
  <si>
    <t>10.12.1998</t>
  </si>
  <si>
    <t>Hira Tariq</t>
  </si>
  <si>
    <t>10.11.1998</t>
  </si>
  <si>
    <t>Hafiza Aiman Haroon</t>
  </si>
  <si>
    <t>Haroon Rahim</t>
  </si>
  <si>
    <t>Khan Bahadar</t>
  </si>
  <si>
    <t>Rawish Gul</t>
  </si>
  <si>
    <t>Noor Gul</t>
  </si>
  <si>
    <t>Mir Hamza Khan</t>
  </si>
  <si>
    <t>Abdul Hakim Khan</t>
  </si>
  <si>
    <t>Nida Khan</t>
  </si>
  <si>
    <t>Gauhar Khan</t>
  </si>
  <si>
    <t>15.09.1998</t>
  </si>
  <si>
    <t>Sumera Hamid</t>
  </si>
  <si>
    <t>Abdul Hamid</t>
  </si>
  <si>
    <t>Rizwan Ullah Khan</t>
  </si>
  <si>
    <t>Nek Nawaz Khan</t>
  </si>
  <si>
    <t>03.04.1998</t>
  </si>
  <si>
    <t>Hafsa Ghias</t>
  </si>
  <si>
    <t>Ghias Ud Din</t>
  </si>
  <si>
    <t>13.03.1999</t>
  </si>
  <si>
    <t>Maham</t>
  </si>
  <si>
    <t xml:space="preserve">Naeem </t>
  </si>
  <si>
    <t>swat</t>
  </si>
  <si>
    <t>Atif ullah</t>
  </si>
  <si>
    <t>Akhaib gul</t>
  </si>
  <si>
    <t>bannu</t>
  </si>
  <si>
    <t>Maaz ahmad</t>
  </si>
  <si>
    <t>Sheikh muhammad ghani</t>
  </si>
  <si>
    <t>M.Ubaid</t>
  </si>
  <si>
    <t>M.Rasheed</t>
  </si>
  <si>
    <t>Fareeha shah</t>
  </si>
  <si>
    <t>Sher shah</t>
  </si>
  <si>
    <t>Shah Jahan Khan</t>
  </si>
  <si>
    <t>M.Abbas</t>
  </si>
  <si>
    <t>Fatima Aaslam</t>
  </si>
  <si>
    <t>M.Aslam</t>
  </si>
  <si>
    <t>Alishbah Zia</t>
  </si>
  <si>
    <t>Wajid zia</t>
  </si>
  <si>
    <t>Di khan</t>
  </si>
  <si>
    <t>Haroon</t>
  </si>
  <si>
    <t>Umer Draz khan</t>
  </si>
  <si>
    <t>Zuhaib ali khan</t>
  </si>
  <si>
    <t>Noor Hakeem khan</t>
  </si>
  <si>
    <t>Bajawar</t>
  </si>
  <si>
    <t>Abrar Junaid</t>
  </si>
  <si>
    <t>Zia Ullah</t>
  </si>
  <si>
    <t>Hiba Iqbal</t>
  </si>
  <si>
    <t>Hafsa Quddos</t>
  </si>
  <si>
    <t>Abdul Quddos</t>
  </si>
  <si>
    <t>04.03.1998</t>
  </si>
  <si>
    <t>Fazli Rabbi</t>
  </si>
  <si>
    <t>14.11.1998</t>
  </si>
  <si>
    <t>FARMAN ULLAH KHAN</t>
  </si>
  <si>
    <t>GHULAM NABI</t>
  </si>
  <si>
    <t>HAYAT ULLAH</t>
  </si>
  <si>
    <t>ATTA UR RAHMAN</t>
  </si>
  <si>
    <t>ADNAN ALI WAZIR</t>
  </si>
  <si>
    <t>MANO REHMAN</t>
  </si>
  <si>
    <t>MUHAMMAD WAQAS</t>
  </si>
  <si>
    <t>SYED SANAULLAH</t>
  </si>
  <si>
    <t>SYED SAEEDULLAH</t>
  </si>
  <si>
    <t>MUHAMMAD USMAN GUL</t>
  </si>
  <si>
    <t>SAJID MEHMOOD</t>
  </si>
  <si>
    <t>ABBOTABAD</t>
  </si>
  <si>
    <t>AHMAD JAN</t>
  </si>
  <si>
    <t>MUHAMMAD RAFIQ</t>
  </si>
  <si>
    <t>FATIMA KHAN</t>
  </si>
  <si>
    <t>ZIA ULLAH</t>
  </si>
  <si>
    <t>NOOR NAWAZ KHAN</t>
  </si>
  <si>
    <t>MUHAMMAD QASIM</t>
  </si>
  <si>
    <t>MUHAMMAD SAEED SHAH</t>
  </si>
  <si>
    <t>AKBAR SHAH</t>
  </si>
  <si>
    <t>SAJID IQBAL</t>
  </si>
  <si>
    <t>M. IQBAL KHAN</t>
  </si>
  <si>
    <t>01.08.1998</t>
  </si>
  <si>
    <t>HAFIZA AIMAN HAROON</t>
  </si>
  <si>
    <t>HAROON RAHIM</t>
  </si>
  <si>
    <t>MUHAMMAD RAQIB KHAN</t>
  </si>
  <si>
    <t>JAWAD AHMAD KHAN</t>
  </si>
  <si>
    <t>SAMEE UR RAHMAN</t>
  </si>
  <si>
    <t>MIAN ZEESHAN KHAN</t>
  </si>
  <si>
    <t>MIAN MIRZA KHAN</t>
  </si>
  <si>
    <t>MUHAMMAD WASEEM</t>
  </si>
  <si>
    <t>ABDUL SHAHEED</t>
  </si>
  <si>
    <t>YASIR KHAN</t>
  </si>
  <si>
    <t>MUHAMMAD AJOON KHAN</t>
  </si>
  <si>
    <t>MUHAMMAD ASLAM</t>
  </si>
  <si>
    <t>KHIAL ZAMAN</t>
  </si>
  <si>
    <t>JAWAD KHAN</t>
  </si>
  <si>
    <t>SARBAZ KHAN</t>
  </si>
  <si>
    <t>SAQIB IQBAL</t>
  </si>
  <si>
    <t>MAAZ ULLAH</t>
  </si>
  <si>
    <t>ZAMARRUD KHAN</t>
  </si>
  <si>
    <t>NAJEEB ULLAH</t>
  </si>
  <si>
    <t>ABDUL LATIF</t>
  </si>
  <si>
    <t>AAQIB SALEEM</t>
  </si>
  <si>
    <t>KHALID SALEEM</t>
  </si>
  <si>
    <t>SYED MUAZZAM SHAH</t>
  </si>
  <si>
    <t>SYED BAHADAR SHAH</t>
  </si>
  <si>
    <t>SARA</t>
  </si>
  <si>
    <t>SAR BAISH KHAN</t>
  </si>
  <si>
    <t>JAMAL UD DIN</t>
  </si>
  <si>
    <t>AHMAD ZAHOOR</t>
  </si>
  <si>
    <t>AHMAD ULLAH</t>
  </si>
  <si>
    <t>SAKHI REHMAN</t>
  </si>
  <si>
    <t>MUHAMMAD AMIR</t>
  </si>
  <si>
    <t>MUHAMMAD SAJJAD</t>
  </si>
  <si>
    <t>FARAZ AHMAD KHAN</t>
  </si>
  <si>
    <t>MUHAMMAD IRSHAD</t>
  </si>
  <si>
    <t>AHMER ALI</t>
  </si>
  <si>
    <t>ARSHAD ALI</t>
  </si>
  <si>
    <t>HAMZA AFRIDI</t>
  </si>
  <si>
    <t>REHMAN GUL</t>
  </si>
  <si>
    <t>DANISH SHAHBAZ</t>
  </si>
  <si>
    <t>GUL SHAHBAZ</t>
  </si>
  <si>
    <t>ISHAQ AHMAD</t>
  </si>
  <si>
    <t>SHEREEN ZADA</t>
  </si>
  <si>
    <t>ZUBAIR KHAN</t>
  </si>
  <si>
    <t>SAIF ULLAH</t>
  </si>
  <si>
    <t>MATI ULLAH</t>
  </si>
  <si>
    <t>YARMALI KHAN</t>
  </si>
  <si>
    <t>AMEEN ISLAM</t>
  </si>
  <si>
    <t>MUHAMMAD NOMAN NIAZ</t>
  </si>
  <si>
    <t>NADAR KHAN</t>
  </si>
  <si>
    <t>AZEEM ULLAH</t>
  </si>
  <si>
    <t>NIAZ KHAN</t>
  </si>
  <si>
    <t>SUMA MAQSOOD</t>
  </si>
  <si>
    <t>MAQSOOD ALI</t>
  </si>
  <si>
    <t>SHEHRE YAR</t>
  </si>
  <si>
    <t>MUHAMMAD SALEEM</t>
  </si>
  <si>
    <t>ARSHAD TARIQ MEHMOOD MEHNAS</t>
  </si>
  <si>
    <t>MUHAMMAD HUMMAYUN NIAZ</t>
  </si>
  <si>
    <t>MUHAMMAD BASIR KHAN</t>
  </si>
  <si>
    <t>RIYAN QASIM</t>
  </si>
  <si>
    <t>S.No.</t>
  </si>
  <si>
    <t>Muhammad Adnan</t>
  </si>
  <si>
    <t>Muhammad Rehaman</t>
  </si>
  <si>
    <t>Mahmood Khan</t>
  </si>
  <si>
    <t xml:space="preserve">Form No. </t>
  </si>
  <si>
    <t>MUHAMMAD SAEED</t>
  </si>
  <si>
    <t>Maliha Rabi</t>
  </si>
  <si>
    <t>Muhamamd Usman</t>
  </si>
  <si>
    <t>SIYAR MUHAMMAD</t>
  </si>
  <si>
    <t>WISAL MUHAMMAD</t>
  </si>
  <si>
    <t xml:space="preserve">M.YASIR </t>
  </si>
  <si>
    <t>DMCs NOT ATTACHED</t>
  </si>
  <si>
    <t>SHAH SAUD KHAN</t>
  </si>
  <si>
    <t xml:space="preserve">Muhammad Fawad </t>
  </si>
  <si>
    <t>Remarks</t>
  </si>
  <si>
    <t>Selected</t>
  </si>
  <si>
    <t>Waiting</t>
  </si>
  <si>
    <t xml:space="preserve"> Errors &amp; omissions are subjected to subsequent ractification</t>
  </si>
  <si>
    <t>SAYED MUHAMMAD ZULQARNAIN</t>
  </si>
  <si>
    <t>SAYED ANWAR HUSSAIN</t>
  </si>
  <si>
    <t>ARIFA</t>
  </si>
  <si>
    <t>MAHBOOB KHAN</t>
  </si>
  <si>
    <t>HARIS REHMAN</t>
  </si>
  <si>
    <t>KHALIQ UR REHMAN</t>
  </si>
  <si>
    <t>SUMBAL ANWAR</t>
  </si>
  <si>
    <t>ANWAR ALI</t>
  </si>
  <si>
    <t>MIAN MUHAMMAD ALI SHAH</t>
  </si>
  <si>
    <t>MIAN ZAMARUD SHAH</t>
  </si>
  <si>
    <t>RAMZAN ALI</t>
  </si>
  <si>
    <t>MUHAMMAD HUSSAIN</t>
  </si>
  <si>
    <t xml:space="preserve">Remarks </t>
  </si>
  <si>
    <t>OSAMA ALEEM</t>
  </si>
  <si>
    <t>SHAN</t>
  </si>
  <si>
    <t>The following students are directed to appear  before the interview pannel alongwith origional documents in  the KMU-IPMS, Z.A Bhutto Paramedical institute  building  at 9 AM on 28-08-17 near PHSA Duranpur, Peshawar.</t>
  </si>
  <si>
    <t>waiting</t>
  </si>
  <si>
    <r>
      <rPr>
        <b/>
        <u/>
        <sz val="12"/>
        <rFont val="Calibri"/>
        <family val="2"/>
        <scheme val="minor"/>
      </rPr>
      <t xml:space="preserve">Provisional 1st  Merit List of Candidates(Dialysis) for Admission in BS Paramedics (04 years) Program 6th Batch at KMU-IPMS (Session Fall 2017).                           </t>
    </r>
    <r>
      <rPr>
        <b/>
        <u/>
        <sz val="9"/>
        <rFont val="Calibri"/>
        <family val="2"/>
        <scheme val="minor"/>
      </rPr>
      <t xml:space="preserve">            </t>
    </r>
  </si>
  <si>
    <r>
      <rPr>
        <b/>
        <u/>
        <sz val="12"/>
        <rFont val="Calibri"/>
        <family val="2"/>
        <scheme val="minor"/>
      </rPr>
      <t xml:space="preserve">Provisional 1st  Merit List of Candidates(Anaesthesia) for Admission in BS Paramedics (04 years) Program 6th Batch at KMU-IPMS (Session Fall 2017).                           </t>
    </r>
    <r>
      <rPr>
        <b/>
        <u/>
        <sz val="9"/>
        <rFont val="Calibri"/>
        <family val="2"/>
        <scheme val="minor"/>
      </rPr>
      <t xml:space="preserve">            </t>
    </r>
  </si>
  <si>
    <r>
      <rPr>
        <b/>
        <u/>
        <sz val="12"/>
        <rFont val="Calibri"/>
        <family val="2"/>
        <scheme val="minor"/>
      </rPr>
      <t xml:space="preserve">Provisional 1st  Merit List of Candidates(Radiology) for Admission in BS Paramedics (04 years) Program 6th Batch at KMU-IPMS (Session Fall 2017).                           </t>
    </r>
    <r>
      <rPr>
        <b/>
        <u/>
        <sz val="9"/>
        <rFont val="Calibri"/>
        <family val="2"/>
        <scheme val="minor"/>
      </rPr>
      <t xml:space="preserve">            </t>
    </r>
  </si>
  <si>
    <r>
      <rPr>
        <b/>
        <u/>
        <sz val="12"/>
        <rFont val="Calibri"/>
        <family val="2"/>
        <scheme val="minor"/>
      </rPr>
      <t xml:space="preserve">Provisional 1st  Merit List of Candidates(DENTAL) for Admission in BS Paramedics (04 years) Program 6th Batch at KMU-IPMS (Session Fall 2017).                           </t>
    </r>
    <r>
      <rPr>
        <b/>
        <u/>
        <sz val="9"/>
        <rFont val="Calibri"/>
        <family val="2"/>
        <scheme val="minor"/>
      </rPr>
      <t xml:space="preserve">            </t>
    </r>
  </si>
  <si>
    <r>
      <rPr>
        <b/>
        <u/>
        <sz val="12"/>
        <rFont val="Calibri"/>
        <family val="2"/>
        <scheme val="minor"/>
      </rPr>
      <t xml:space="preserve">Provisional 1st  Merit List of Candidates(CARDIOLOGY) for Admission in BS Paramedics (04 years) Program 6th Batch at KMU-IPMS (Session Fall 2017).                           </t>
    </r>
    <r>
      <rPr>
        <b/>
        <u/>
        <sz val="9"/>
        <rFont val="Calibri"/>
        <family val="2"/>
        <scheme val="minor"/>
      </rPr>
      <t xml:space="preserve">            </t>
    </r>
  </si>
  <si>
    <r>
      <rPr>
        <b/>
        <u/>
        <sz val="12"/>
        <rFont val="Calibri"/>
        <family val="2"/>
        <scheme val="minor"/>
      </rPr>
      <t xml:space="preserve">Provisional 1st  Merit List of Candidates(ICU) for Admission in BS Paramedics (04 years) Program 6th Batch at KMU-IPMS (Session Fall 2017).                           </t>
    </r>
    <r>
      <rPr>
        <b/>
        <u/>
        <sz val="9"/>
        <rFont val="Calibri"/>
        <family val="2"/>
        <scheme val="minor"/>
      </rPr>
      <t xml:space="preserve">            </t>
    </r>
  </si>
  <si>
    <r>
      <rPr>
        <b/>
        <u/>
        <sz val="12"/>
        <rFont val="Calibri"/>
        <family val="2"/>
        <scheme val="minor"/>
      </rPr>
      <t xml:space="preserve">Provisional 1st  Merit List of Candidates(EMERGENCY) for Admission in BS Paramedics (04 years) Program 6th Batch at KMU-IPMS (Session Fall 2017).                           </t>
    </r>
    <r>
      <rPr>
        <b/>
        <u/>
        <sz val="9"/>
        <rFont val="Calibri"/>
        <family val="2"/>
        <scheme val="minor"/>
      </rPr>
      <t xml:space="preserve">            </t>
    </r>
  </si>
  <si>
    <r>
      <rPr>
        <b/>
        <u/>
        <sz val="12"/>
        <rFont val="Calibri"/>
        <family val="2"/>
        <scheme val="minor"/>
      </rPr>
      <t xml:space="preserve">Provisional 1st  Merit List of Candidates(SURGICAL) for Admission in BS Paramedics (04 years) Program 6th Batch at KMU-IPMS (Session Fall 2017).                           </t>
    </r>
    <r>
      <rPr>
        <b/>
        <u/>
        <sz val="9"/>
        <rFont val="Calibri"/>
        <family val="2"/>
        <scheme val="minor"/>
      </rPr>
      <t xml:space="preserve">            </t>
    </r>
  </si>
  <si>
    <r>
      <rPr>
        <b/>
        <u/>
        <sz val="12"/>
        <rFont val="Calibri"/>
        <family val="2"/>
        <scheme val="minor"/>
      </rPr>
      <t xml:space="preserve">Provisional 1st  Merit List of Candidates(MLT) for Admission in BS Paramedics (04 years) Program 6th Batch at KMU-IPMS (Session Fall 2017).                           </t>
    </r>
    <r>
      <rPr>
        <b/>
        <u/>
        <sz val="9"/>
        <rFont val="Calibri"/>
        <family val="2"/>
        <scheme val="minor"/>
      </rPr>
      <t xml:space="preserve">            </t>
    </r>
  </si>
  <si>
    <r>
      <rPr>
        <b/>
        <u/>
        <sz val="12"/>
        <rFont val="Calibri"/>
        <family val="2"/>
        <scheme val="minor"/>
      </rPr>
      <t xml:space="preserve">Provisional 1st  Merit List of Candidates(ANAESTHESIA  Fata In) for Admission in BS Paramedics (04 years) Program 6th Batch at KMU-IPMS (Session Fall 2017).                           </t>
    </r>
    <r>
      <rPr>
        <b/>
        <u/>
        <sz val="9"/>
        <rFont val="Calibri"/>
        <family val="2"/>
        <scheme val="minor"/>
      </rPr>
      <t xml:space="preserve">            </t>
    </r>
  </si>
  <si>
    <r>
      <rPr>
        <b/>
        <u/>
        <sz val="12"/>
        <rFont val="Calibri"/>
        <family val="2"/>
        <scheme val="minor"/>
      </rPr>
      <t xml:space="preserve">Provisional 1st  Merit List of Candidates(DENTAL Fata In) for Admission in BS Paramedics (04 years) Program 6th Batch at KMU-IPMS (Session Fall 2017).                           </t>
    </r>
    <r>
      <rPr>
        <b/>
        <u/>
        <sz val="9"/>
        <rFont val="Calibri"/>
        <family val="2"/>
        <scheme val="minor"/>
      </rPr>
      <t xml:space="preserve">            </t>
    </r>
  </si>
  <si>
    <r>
      <rPr>
        <b/>
        <u/>
        <sz val="12"/>
        <rFont val="Calibri"/>
        <family val="2"/>
        <scheme val="minor"/>
      </rPr>
      <t xml:space="preserve">Provisional 1st  Merit List of Candidates(CARDIOLOGY  Fata In) for Admission in BS Paramedics (04 years) Program 6th Batch at KMU-IPMS (Session Fall 2017).                           </t>
    </r>
    <r>
      <rPr>
        <b/>
        <u/>
        <sz val="9"/>
        <rFont val="Calibri"/>
        <family val="2"/>
        <scheme val="minor"/>
      </rPr>
      <t xml:space="preserve">            </t>
    </r>
  </si>
  <si>
    <r>
      <rPr>
        <b/>
        <u/>
        <sz val="12"/>
        <rFont val="Calibri"/>
        <family val="2"/>
        <scheme val="minor"/>
      </rPr>
      <t xml:space="preserve">Provisional 1st  Merit List of Candidates(DENTAL  Fata In) for Admission in BS Paramedics (04 years) Program 6th Batch at KMU-IPMS (Session Fall 2017).                           </t>
    </r>
    <r>
      <rPr>
        <b/>
        <u/>
        <sz val="9"/>
        <rFont val="Calibri"/>
        <family val="2"/>
        <scheme val="minor"/>
      </rPr>
      <t xml:space="preserve">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</si>
</sst>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0.0"/>
  </numFmts>
  <fonts count="20" x14ac:knownFonts="1">
    <font>
      <sz val="11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indexed="8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9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1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left" vertical="center" textRotation="90" wrapText="1"/>
    </xf>
    <xf numFmtId="0" fontId="3" fillId="0" borderId="2" xfId="0" applyFont="1" applyBorder="1" applyAlignment="1">
      <alignment horizontal="left" vertical="center" textRotation="90"/>
    </xf>
    <xf numFmtId="0" fontId="4" fillId="0" borderId="2" xfId="0" applyFont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/>
    </xf>
    <xf numFmtId="0" fontId="2" fillId="0" borderId="2" xfId="0" applyFont="1" applyBorder="1"/>
    <xf numFmtId="14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left"/>
    </xf>
    <xf numFmtId="0" fontId="6" fillId="0" borderId="2" xfId="0" applyFont="1" applyBorder="1"/>
    <xf numFmtId="0" fontId="7" fillId="0" borderId="0" xfId="0" applyFont="1"/>
    <xf numFmtId="0" fontId="7" fillId="0" borderId="2" xfId="0" applyFont="1" applyBorder="1"/>
    <xf numFmtId="14" fontId="6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/>
    <xf numFmtId="0" fontId="2" fillId="0" borderId="0" xfId="0" applyFont="1" applyBorder="1" applyAlignment="1">
      <alignment horizontal="left" vertical="center" wrapText="1"/>
    </xf>
    <xf numFmtId="1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/>
    </xf>
    <xf numFmtId="14" fontId="6" fillId="0" borderId="2" xfId="0" applyNumberFormat="1" applyFont="1" applyBorder="1" applyAlignment="1">
      <alignment horizontal="left"/>
    </xf>
    <xf numFmtId="0" fontId="6" fillId="0" borderId="2" xfId="0" applyFont="1" applyBorder="1" applyAlignment="1">
      <alignment horizontal="left"/>
    </xf>
    <xf numFmtId="164" fontId="6" fillId="0" borderId="2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2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6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2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2" fillId="0" borderId="0" xfId="0" applyFont="1" applyAlignment="1">
      <alignment horizontal="left"/>
    </xf>
    <xf numFmtId="0" fontId="3" fillId="0" borderId="3" xfId="0" applyFont="1" applyFill="1" applyBorder="1" applyAlignment="1">
      <alignment horizontal="center" vertical="center" textRotation="90" wrapText="1"/>
    </xf>
    <xf numFmtId="0" fontId="2" fillId="0" borderId="5" xfId="0" applyFont="1" applyBorder="1"/>
    <xf numFmtId="0" fontId="7" fillId="0" borderId="0" xfId="0" applyFont="1" applyBorder="1"/>
    <xf numFmtId="14" fontId="2" fillId="0" borderId="0" xfId="0" applyNumberFormat="1" applyFont="1" applyBorder="1"/>
    <xf numFmtId="164" fontId="2" fillId="0" borderId="0" xfId="0" applyNumberFormat="1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left" vertical="center" textRotation="90" wrapText="1"/>
    </xf>
    <xf numFmtId="0" fontId="3" fillId="0" borderId="4" xfId="0" applyFont="1" applyBorder="1" applyAlignment="1">
      <alignment horizontal="left" vertical="center" textRotation="90"/>
    </xf>
    <xf numFmtId="0" fontId="4" fillId="0" borderId="4" xfId="0" applyFont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2" fillId="3" borderId="0" xfId="0" applyFont="1" applyFill="1"/>
    <xf numFmtId="0" fontId="2" fillId="4" borderId="0" xfId="0" applyFont="1" applyFill="1"/>
    <xf numFmtId="0" fontId="2" fillId="5" borderId="0" xfId="0" applyFont="1" applyFill="1"/>
    <xf numFmtId="0" fontId="2" fillId="6" borderId="0" xfId="0" applyFont="1" applyFill="1"/>
    <xf numFmtId="0" fontId="0" fillId="0" borderId="2" xfId="0" applyFont="1" applyBorder="1"/>
    <xf numFmtId="14" fontId="0" fillId="0" borderId="2" xfId="0" applyNumberFormat="1" applyFont="1" applyBorder="1" applyAlignment="1">
      <alignment horizontal="left"/>
    </xf>
    <xf numFmtId="0" fontId="0" fillId="0" borderId="2" xfId="0" applyFont="1" applyBorder="1" applyAlignment="1">
      <alignment horizontal="center" vertical="center" wrapText="1"/>
    </xf>
    <xf numFmtId="2" fontId="10" fillId="2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/>
    </xf>
    <xf numFmtId="0" fontId="1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14" fontId="0" fillId="0" borderId="2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10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14" fontId="10" fillId="0" borderId="2" xfId="0" applyNumberFormat="1" applyFont="1" applyBorder="1" applyAlignment="1">
      <alignment horizontal="left" vertical="center"/>
    </xf>
    <xf numFmtId="164" fontId="0" fillId="0" borderId="2" xfId="0" applyNumberFormat="1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14" fontId="0" fillId="0" borderId="2" xfId="0" applyNumberFormat="1" applyFont="1" applyBorder="1" applyAlignment="1">
      <alignment horizontal="left" vertical="center" wrapText="1"/>
    </xf>
    <xf numFmtId="0" fontId="1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14" fontId="6" fillId="0" borderId="0" xfId="0" applyNumberFormat="1" applyFont="1" applyBorder="1" applyAlignment="1">
      <alignment horizontal="left" vertical="center"/>
    </xf>
    <xf numFmtId="0" fontId="2" fillId="2" borderId="0" xfId="0" applyFont="1" applyFill="1"/>
    <xf numFmtId="0" fontId="2" fillId="2" borderId="0" xfId="0" applyFont="1" applyFill="1" applyBorder="1"/>
    <xf numFmtId="0" fontId="2" fillId="2" borderId="2" xfId="0" applyFont="1" applyFill="1" applyBorder="1"/>
    <xf numFmtId="0" fontId="3" fillId="2" borderId="2" xfId="0" applyFont="1" applyFill="1" applyBorder="1" applyAlignment="1">
      <alignment horizontal="left" vertical="center" textRotation="90" wrapText="1"/>
    </xf>
    <xf numFmtId="0" fontId="3" fillId="2" borderId="2" xfId="0" applyFont="1" applyFill="1" applyBorder="1" applyAlignment="1">
      <alignment horizontal="left" vertical="center" textRotation="90"/>
    </xf>
    <xf numFmtId="0" fontId="4" fillId="2" borderId="2" xfId="0" applyFont="1" applyFill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>
      <alignment horizontal="left" vertical="center"/>
    </xf>
    <xf numFmtId="0" fontId="2" fillId="2" borderId="6" xfId="0" applyFont="1" applyFill="1" applyBorder="1"/>
    <xf numFmtId="0" fontId="2" fillId="2" borderId="2" xfId="0" applyFont="1" applyFill="1" applyBorder="1" applyAlignment="1">
      <alignment horizontal="left" vertical="center" wrapText="1"/>
    </xf>
    <xf numFmtId="14" fontId="2" fillId="2" borderId="2" xfId="0" applyNumberFormat="1" applyFont="1" applyFill="1" applyBorder="1" applyAlignment="1">
      <alignment horizontal="left" vertical="center"/>
    </xf>
    <xf numFmtId="0" fontId="7" fillId="2" borderId="0" xfId="0" applyFont="1" applyFill="1" applyBorder="1"/>
    <xf numFmtId="0" fontId="7" fillId="2" borderId="0" xfId="0" applyFont="1" applyFill="1"/>
    <xf numFmtId="164" fontId="2" fillId="2" borderId="2" xfId="0" applyNumberFormat="1" applyFont="1" applyFill="1" applyBorder="1" applyAlignment="1">
      <alignment horizontal="left" vertical="center"/>
    </xf>
    <xf numFmtId="14" fontId="2" fillId="2" borderId="2" xfId="0" applyNumberFormat="1" applyFont="1" applyFill="1" applyBorder="1" applyAlignment="1">
      <alignment horizontal="left" vertical="center" wrapText="1"/>
    </xf>
    <xf numFmtId="14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1" fontId="6" fillId="2" borderId="0" xfId="0" applyNumberFormat="1" applyFont="1" applyFill="1" applyBorder="1" applyAlignment="1">
      <alignment vertical="center" wrapText="1"/>
    </xf>
    <xf numFmtId="1" fontId="6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164" fontId="2" fillId="2" borderId="0" xfId="0" applyNumberFormat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 textRotation="90" wrapText="1"/>
    </xf>
    <xf numFmtId="0" fontId="3" fillId="2" borderId="4" xfId="0" applyFont="1" applyFill="1" applyBorder="1" applyAlignment="1">
      <alignment horizontal="left" vertical="center" textRotation="90"/>
    </xf>
    <xf numFmtId="0" fontId="4" fillId="2" borderId="4" xfId="0" applyFont="1" applyFill="1" applyBorder="1" applyAlignment="1">
      <alignment horizontal="center" vertical="center" textRotation="90" wrapText="1"/>
    </xf>
    <xf numFmtId="14" fontId="6" fillId="2" borderId="2" xfId="0" applyNumberFormat="1" applyFont="1" applyFill="1" applyBorder="1" applyAlignment="1">
      <alignment horizontal="left" vertical="center"/>
    </xf>
    <xf numFmtId="2" fontId="6" fillId="2" borderId="5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/>
    <xf numFmtId="0" fontId="6" fillId="2" borderId="0" xfId="0" applyFont="1" applyFill="1"/>
    <xf numFmtId="0" fontId="6" fillId="2" borderId="5" xfId="0" applyFont="1" applyFill="1" applyBorder="1"/>
    <xf numFmtId="0" fontId="6" fillId="2" borderId="2" xfId="0" applyFont="1" applyFill="1" applyBorder="1" applyAlignment="1">
      <alignment horizontal="left"/>
    </xf>
    <xf numFmtId="14" fontId="6" fillId="2" borderId="2" xfId="0" applyNumberFormat="1" applyFont="1" applyFill="1" applyBorder="1" applyAlignment="1">
      <alignment horizontal="left"/>
    </xf>
    <xf numFmtId="0" fontId="6" fillId="2" borderId="2" xfId="0" applyFont="1" applyFill="1" applyBorder="1" applyAlignment="1">
      <alignment horizontal="left" vertical="center"/>
    </xf>
    <xf numFmtId="0" fontId="6" fillId="2" borderId="0" xfId="0" applyFont="1" applyFill="1" applyBorder="1"/>
    <xf numFmtId="0" fontId="6" fillId="2" borderId="0" xfId="0" applyFont="1" applyFill="1" applyAlignment="1">
      <alignment horizontal="left"/>
    </xf>
    <xf numFmtId="0" fontId="6" fillId="2" borderId="0" xfId="0" applyFont="1" applyFill="1" applyBorder="1" applyAlignment="1">
      <alignment horizontal="left"/>
    </xf>
    <xf numFmtId="165" fontId="3" fillId="2" borderId="2" xfId="0" applyNumberFormat="1" applyFont="1" applyFill="1" applyBorder="1" applyAlignment="1">
      <alignment horizontal="center" vertical="center" textRotation="90" wrapText="1"/>
    </xf>
    <xf numFmtId="165" fontId="6" fillId="2" borderId="2" xfId="0" applyNumberFormat="1" applyFont="1" applyFill="1" applyBorder="1" applyAlignment="1">
      <alignment horizontal="center" vertical="center" wrapText="1"/>
    </xf>
    <xf numFmtId="165" fontId="6" fillId="2" borderId="5" xfId="0" applyNumberFormat="1" applyFont="1" applyFill="1" applyBorder="1" applyAlignment="1">
      <alignment horizontal="center" vertical="center" wrapText="1"/>
    </xf>
    <xf numFmtId="165" fontId="6" fillId="2" borderId="0" xfId="0" applyNumberFormat="1" applyFont="1" applyFill="1" applyBorder="1" applyAlignment="1">
      <alignment horizontal="center" vertical="center" wrapText="1"/>
    </xf>
    <xf numFmtId="165" fontId="6" fillId="2" borderId="0" xfId="0" applyNumberFormat="1" applyFont="1" applyFill="1" applyBorder="1"/>
    <xf numFmtId="165" fontId="6" fillId="2" borderId="0" xfId="0" applyNumberFormat="1" applyFont="1" applyFill="1"/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distributed"/>
    </xf>
    <xf numFmtId="0" fontId="6" fillId="0" borderId="2" xfId="0" applyFont="1" applyBorder="1" applyAlignment="1">
      <alignment horizontal="left" vertical="distributed"/>
    </xf>
    <xf numFmtId="0" fontId="2" fillId="0" borderId="2" xfId="0" applyFont="1" applyBorder="1" applyAlignment="1">
      <alignment horizontal="left" vertical="distributed"/>
    </xf>
    <xf numFmtId="14" fontId="2" fillId="0" borderId="2" xfId="0" applyNumberFormat="1" applyFont="1" applyBorder="1" applyAlignment="1">
      <alignment horizontal="left" vertical="distributed"/>
    </xf>
    <xf numFmtId="0" fontId="6" fillId="0" borderId="2" xfId="0" applyFont="1" applyFill="1" applyBorder="1" applyAlignment="1">
      <alignment horizontal="left" vertical="distributed" wrapText="1"/>
    </xf>
    <xf numFmtId="2" fontId="6" fillId="0" borderId="2" xfId="0" applyNumberFormat="1" applyFont="1" applyFill="1" applyBorder="1" applyAlignment="1">
      <alignment horizontal="left" vertical="distributed" wrapText="1"/>
    </xf>
    <xf numFmtId="0" fontId="2" fillId="0" borderId="2" xfId="0" applyFont="1" applyBorder="1" applyAlignment="1">
      <alignment horizontal="left" vertical="distributed" wrapText="1"/>
    </xf>
    <xf numFmtId="2" fontId="6" fillId="2" borderId="2" xfId="0" applyNumberFormat="1" applyFont="1" applyFill="1" applyBorder="1" applyAlignment="1">
      <alignment horizontal="left" vertical="distributed" wrapText="1"/>
    </xf>
    <xf numFmtId="2" fontId="3" fillId="0" borderId="2" xfId="0" applyNumberFormat="1" applyFont="1" applyBorder="1" applyAlignment="1">
      <alignment horizontal="left" vertical="distributed" wrapText="1"/>
    </xf>
    <xf numFmtId="0" fontId="6" fillId="0" borderId="2" xfId="0" applyFont="1" applyBorder="1" applyAlignment="1">
      <alignment horizontal="left" vertical="distributed" wrapText="1"/>
    </xf>
    <xf numFmtId="0" fontId="7" fillId="0" borderId="0" xfId="0" applyFont="1" applyAlignment="1">
      <alignment horizontal="left" vertical="distributed"/>
    </xf>
    <xf numFmtId="14" fontId="6" fillId="0" borderId="2" xfId="0" applyNumberFormat="1" applyFont="1" applyBorder="1" applyAlignment="1">
      <alignment horizontal="left" vertical="distributed"/>
    </xf>
    <xf numFmtId="0" fontId="6" fillId="0" borderId="0" xfId="0" applyFont="1" applyAlignment="1">
      <alignment horizontal="left" vertical="distributed"/>
    </xf>
    <xf numFmtId="164" fontId="6" fillId="0" borderId="2" xfId="0" applyNumberFormat="1" applyFont="1" applyBorder="1" applyAlignment="1">
      <alignment horizontal="left" vertical="distributed"/>
    </xf>
    <xf numFmtId="0" fontId="6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0" fillId="0" borderId="2" xfId="0" applyFont="1" applyBorder="1"/>
    <xf numFmtId="14" fontId="10" fillId="0" borderId="2" xfId="0" applyNumberFormat="1" applyFont="1" applyBorder="1" applyAlignment="1">
      <alignment horizontal="left"/>
    </xf>
    <xf numFmtId="0" fontId="12" fillId="0" borderId="2" xfId="0" applyFont="1" applyBorder="1"/>
    <xf numFmtId="0" fontId="12" fillId="0" borderId="0" xfId="0" applyFont="1" applyBorder="1"/>
    <xf numFmtId="0" fontId="10" fillId="0" borderId="0" xfId="0" applyFont="1" applyBorder="1"/>
    <xf numFmtId="0" fontId="14" fillId="2" borderId="2" xfId="0" applyFont="1" applyFill="1" applyBorder="1"/>
    <xf numFmtId="14" fontId="14" fillId="2" borderId="2" xfId="0" applyNumberFormat="1" applyFont="1" applyFill="1" applyBorder="1" applyAlignment="1">
      <alignment horizontal="left"/>
    </xf>
    <xf numFmtId="0" fontId="14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2" fontId="15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2" fontId="16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vertical="center"/>
    </xf>
    <xf numFmtId="0" fontId="14" fillId="2" borderId="2" xfId="0" applyFont="1" applyFill="1" applyBorder="1" applyAlignment="1">
      <alignment horizontal="left" vertical="center" wrapText="1"/>
    </xf>
    <xf numFmtId="14" fontId="14" fillId="2" borderId="2" xfId="0" applyNumberFormat="1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center"/>
    </xf>
    <xf numFmtId="14" fontId="14" fillId="2" borderId="2" xfId="0" applyNumberFormat="1" applyFont="1" applyFill="1" applyBorder="1" applyAlignment="1">
      <alignment horizontal="left" vertical="center" wrapText="1"/>
    </xf>
    <xf numFmtId="16" fontId="14" fillId="2" borderId="2" xfId="0" applyNumberFormat="1" applyFont="1" applyFill="1" applyBorder="1"/>
    <xf numFmtId="14" fontId="2" fillId="0" borderId="2" xfId="0" applyNumberFormat="1" applyFont="1" applyBorder="1" applyAlignment="1">
      <alignment horizontal="center"/>
    </xf>
    <xf numFmtId="14" fontId="2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distributed"/>
    </xf>
    <xf numFmtId="0" fontId="2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4" fontId="6" fillId="0" borderId="2" xfId="0" applyNumberFormat="1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/>
    </xf>
    <xf numFmtId="14" fontId="15" fillId="2" borderId="2" xfId="0" applyNumberFormat="1" applyFont="1" applyFill="1" applyBorder="1" applyAlignment="1">
      <alignment horizontal="left"/>
    </xf>
    <xf numFmtId="0" fontId="15" fillId="2" borderId="2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distributed"/>
    </xf>
    <xf numFmtId="0" fontId="7" fillId="0" borderId="0" xfId="0" applyFont="1" applyBorder="1" applyAlignment="1">
      <alignment horizontal="left" vertical="distributed"/>
    </xf>
    <xf numFmtId="0" fontId="6" fillId="0" borderId="0" xfId="0" applyFont="1" applyBorder="1" applyAlignment="1">
      <alignment horizontal="left" vertical="distributed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14" fontId="6" fillId="0" borderId="2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/>
    <xf numFmtId="0" fontId="8" fillId="0" borderId="0" xfId="0" applyFont="1" applyFill="1"/>
    <xf numFmtId="0" fontId="6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14" fontId="15" fillId="0" borderId="2" xfId="0" applyNumberFormat="1" applyFont="1" applyBorder="1" applyAlignment="1">
      <alignment horizontal="left"/>
    </xf>
    <xf numFmtId="0" fontId="15" fillId="0" borderId="2" xfId="0" applyFont="1" applyFill="1" applyBorder="1" applyAlignment="1">
      <alignment horizontal="center" vertical="center" wrapText="1"/>
    </xf>
    <xf numFmtId="2" fontId="15" fillId="0" borderId="2" xfId="0" applyNumberFormat="1" applyFont="1" applyFill="1" applyBorder="1" applyAlignment="1">
      <alignment horizontal="center" vertical="center" wrapText="1"/>
    </xf>
    <xf numFmtId="2" fontId="16" fillId="0" borderId="2" xfId="0" applyNumberFormat="1" applyFont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/>
    </xf>
    <xf numFmtId="165" fontId="15" fillId="2" borderId="2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 vertical="distributed"/>
    </xf>
    <xf numFmtId="0" fontId="6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14" fillId="0" borderId="2" xfId="0" applyFont="1" applyBorder="1"/>
    <xf numFmtId="14" fontId="14" fillId="0" borderId="2" xfId="0" applyNumberFormat="1" applyFont="1" applyBorder="1" applyAlignment="1">
      <alignment horizontal="left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14" fontId="14" fillId="2" borderId="2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center"/>
    </xf>
    <xf numFmtId="0" fontId="15" fillId="2" borderId="2" xfId="0" applyFont="1" applyFill="1" applyBorder="1" applyAlignment="1"/>
    <xf numFmtId="0" fontId="15" fillId="2" borderId="2" xfId="0" applyFont="1" applyFill="1" applyBorder="1" applyAlignment="1">
      <alignment horizontal="center" wrapText="1"/>
    </xf>
    <xf numFmtId="2" fontId="16" fillId="2" borderId="2" xfId="0" applyNumberFormat="1" applyFont="1" applyFill="1" applyBorder="1" applyAlignment="1">
      <alignment horizontal="center" wrapText="1"/>
    </xf>
    <xf numFmtId="2" fontId="15" fillId="2" borderId="2" xfId="0" applyNumberFormat="1" applyFont="1" applyFill="1" applyBorder="1" applyAlignment="1">
      <alignment horizontal="center" wrapText="1"/>
    </xf>
    <xf numFmtId="165" fontId="15" fillId="2" borderId="2" xfId="0" applyNumberFormat="1" applyFont="1" applyFill="1" applyBorder="1" applyAlignment="1">
      <alignment horizontal="center" wrapText="1"/>
    </xf>
    <xf numFmtId="0" fontId="15" fillId="0" borderId="2" xfId="0" applyFont="1" applyBorder="1" applyAlignment="1">
      <alignment horizontal="left" wrapText="1"/>
    </xf>
    <xf numFmtId="0" fontId="15" fillId="0" borderId="2" xfId="0" applyFont="1" applyBorder="1" applyAlignment="1"/>
    <xf numFmtId="0" fontId="15" fillId="0" borderId="2" xfId="0" applyFont="1" applyFill="1" applyBorder="1" applyAlignment="1">
      <alignment horizontal="center" wrapText="1"/>
    </xf>
    <xf numFmtId="2" fontId="15" fillId="0" borderId="2" xfId="0" applyNumberFormat="1" applyFont="1" applyFill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165" fontId="15" fillId="0" borderId="2" xfId="0" applyNumberFormat="1" applyFont="1" applyFill="1" applyBorder="1" applyAlignment="1">
      <alignment horizontal="center" wrapText="1"/>
    </xf>
    <xf numFmtId="2" fontId="16" fillId="0" borderId="2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2" fontId="6" fillId="0" borderId="2" xfId="0" applyNumberFormat="1" applyFont="1" applyFill="1" applyBorder="1" applyAlignment="1">
      <alignment horizontal="center" wrapText="1"/>
    </xf>
    <xf numFmtId="2" fontId="6" fillId="2" borderId="2" xfId="0" applyNumberFormat="1" applyFont="1" applyFill="1" applyBorder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0" fontId="2" fillId="0" borderId="0" xfId="0" applyFont="1" applyAlignment="1"/>
    <xf numFmtId="14" fontId="6" fillId="0" borderId="2" xfId="0" applyNumberFormat="1" applyFont="1" applyBorder="1" applyAlignment="1">
      <alignment horizontal="left" wrapText="1"/>
    </xf>
    <xf numFmtId="0" fontId="7" fillId="0" borderId="0" xfId="0" applyFont="1" applyAlignment="1"/>
    <xf numFmtId="0" fontId="6" fillId="2" borderId="2" xfId="0" applyFont="1" applyFill="1" applyBorder="1" applyAlignment="1">
      <alignment horizontal="center" wrapText="1"/>
    </xf>
    <xf numFmtId="165" fontId="6" fillId="2" borderId="2" xfId="0" applyNumberFormat="1" applyFont="1" applyFill="1" applyBorder="1" applyAlignment="1">
      <alignment horizontal="center" wrapText="1"/>
    </xf>
    <xf numFmtId="2" fontId="3" fillId="2" borderId="2" xfId="0" applyNumberFormat="1" applyFont="1" applyFill="1" applyBorder="1" applyAlignment="1">
      <alignment horizontal="center" wrapText="1"/>
    </xf>
    <xf numFmtId="0" fontId="10" fillId="0" borderId="2" xfId="0" applyFont="1" applyBorder="1" applyAlignment="1"/>
    <xf numFmtId="0" fontId="10" fillId="0" borderId="2" xfId="0" applyFont="1" applyFill="1" applyBorder="1" applyAlignment="1">
      <alignment horizontal="center" wrapText="1"/>
    </xf>
    <xf numFmtId="2" fontId="10" fillId="0" borderId="2" xfId="0" applyNumberFormat="1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2" fontId="10" fillId="2" borderId="2" xfId="0" applyNumberFormat="1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2" fontId="11" fillId="0" borderId="2" xfId="0" applyNumberFormat="1" applyFont="1" applyBorder="1" applyAlignment="1">
      <alignment horizontal="center" wrapText="1"/>
    </xf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left" vertical="center"/>
    </xf>
    <xf numFmtId="14" fontId="6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4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2" fontId="7" fillId="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164" fontId="7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distributed"/>
    </xf>
    <xf numFmtId="14" fontId="2" fillId="0" borderId="0" xfId="0" applyNumberFormat="1" applyFont="1" applyBorder="1" applyAlignment="1">
      <alignment horizontal="left" vertical="distributed"/>
    </xf>
    <xf numFmtId="0" fontId="6" fillId="0" borderId="0" xfId="0" applyFont="1" applyFill="1" applyBorder="1" applyAlignment="1">
      <alignment horizontal="left" vertical="distributed" wrapText="1"/>
    </xf>
    <xf numFmtId="2" fontId="6" fillId="0" borderId="0" xfId="0" applyNumberFormat="1" applyFont="1" applyFill="1" applyBorder="1" applyAlignment="1">
      <alignment horizontal="left" vertical="distributed" wrapText="1"/>
    </xf>
    <xf numFmtId="0" fontId="2" fillId="0" borderId="0" xfId="0" applyFont="1" applyBorder="1" applyAlignment="1">
      <alignment horizontal="left" vertical="distributed" wrapText="1"/>
    </xf>
    <xf numFmtId="2" fontId="6" fillId="2" borderId="0" xfId="0" applyNumberFormat="1" applyFont="1" applyFill="1" applyBorder="1" applyAlignment="1">
      <alignment horizontal="left" vertical="distributed" wrapText="1"/>
    </xf>
    <xf numFmtId="2" fontId="3" fillId="0" borderId="0" xfId="0" applyNumberFormat="1" applyFont="1" applyBorder="1" applyAlignment="1">
      <alignment horizontal="left" vertical="distributed" wrapText="1"/>
    </xf>
    <xf numFmtId="0" fontId="6" fillId="0" borderId="0" xfId="0" applyFont="1" applyBorder="1" applyAlignment="1">
      <alignment horizontal="left" vertical="distributed" wrapText="1"/>
    </xf>
    <xf numFmtId="14" fontId="6" fillId="0" borderId="0" xfId="0" applyNumberFormat="1" applyFont="1" applyBorder="1" applyAlignment="1">
      <alignment horizontal="left" vertical="distributed"/>
    </xf>
    <xf numFmtId="164" fontId="2" fillId="0" borderId="0" xfId="0" applyNumberFormat="1" applyFont="1" applyBorder="1" applyAlignment="1">
      <alignment horizontal="left" vertical="distributed"/>
    </xf>
    <xf numFmtId="14" fontId="2" fillId="0" borderId="0" xfId="0" applyNumberFormat="1" applyFont="1" applyBorder="1" applyAlignment="1">
      <alignment horizontal="left" vertical="distributed" wrapText="1"/>
    </xf>
    <xf numFmtId="0" fontId="3" fillId="0" borderId="2" xfId="0" applyFont="1" applyFill="1" applyBorder="1" applyAlignment="1">
      <alignment horizontal="left" vertical="center" textRotation="90" wrapText="1"/>
    </xf>
    <xf numFmtId="0" fontId="6" fillId="0" borderId="0" xfId="0" applyFont="1" applyBorder="1" applyAlignment="1">
      <alignment horizontal="center" vertical="distributed"/>
    </xf>
    <xf numFmtId="14" fontId="6" fillId="2" borderId="0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 wrapText="1"/>
    </xf>
    <xf numFmtId="164" fontId="6" fillId="2" borderId="0" xfId="0" applyNumberFormat="1" applyFont="1" applyFill="1" applyBorder="1" applyAlignment="1">
      <alignment horizontal="left" vertical="center"/>
    </xf>
    <xf numFmtId="14" fontId="6" fillId="2" borderId="0" xfId="0" applyNumberFormat="1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center"/>
    </xf>
    <xf numFmtId="14" fontId="6" fillId="2" borderId="0" xfId="0" applyNumberFormat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/>
    </xf>
    <xf numFmtId="165" fontId="6" fillId="2" borderId="0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left" vertical="center" textRotation="90" wrapText="1"/>
    </xf>
    <xf numFmtId="0" fontId="3" fillId="2" borderId="5" xfId="0" applyFont="1" applyFill="1" applyBorder="1" applyAlignment="1">
      <alignment horizontal="left" vertical="center" textRotation="90"/>
    </xf>
    <xf numFmtId="165" fontId="3" fillId="2" borderId="5" xfId="0" applyNumberFormat="1" applyFont="1" applyFill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center" vertical="center" textRotation="90" wrapText="1"/>
    </xf>
    <xf numFmtId="0" fontId="3" fillId="2" borderId="8" xfId="0" applyFont="1" applyFill="1" applyBorder="1" applyAlignment="1">
      <alignment horizontal="center" vertical="center" textRotation="90" wrapText="1"/>
    </xf>
    <xf numFmtId="0" fontId="3" fillId="2" borderId="8" xfId="0" applyFont="1" applyFill="1" applyBorder="1" applyAlignment="1">
      <alignment horizontal="left" vertical="center" textRotation="90" wrapText="1"/>
    </xf>
    <xf numFmtId="0" fontId="3" fillId="2" borderId="8" xfId="0" applyFont="1" applyFill="1" applyBorder="1" applyAlignment="1">
      <alignment horizontal="left" vertical="center" textRotation="90"/>
    </xf>
    <xf numFmtId="0" fontId="4" fillId="2" borderId="8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" fillId="0" borderId="4" xfId="0" applyFont="1" applyBorder="1"/>
    <xf numFmtId="0" fontId="14" fillId="2" borderId="0" xfId="0" applyFont="1" applyFill="1" applyBorder="1" applyAlignment="1">
      <alignment horizontal="center"/>
    </xf>
    <xf numFmtId="0" fontId="14" fillId="2" borderId="0" xfId="0" applyFont="1" applyFill="1" applyBorder="1"/>
    <xf numFmtId="14" fontId="14" fillId="2" borderId="0" xfId="0" applyNumberFormat="1" applyFont="1" applyFill="1" applyBorder="1" applyAlignment="1">
      <alignment horizontal="left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2" fontId="15" fillId="2" borderId="0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2" fontId="16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/>
    <xf numFmtId="0" fontId="15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vertical="center"/>
    </xf>
    <xf numFmtId="0" fontId="0" fillId="0" borderId="0" xfId="0" applyFont="1" applyBorder="1"/>
    <xf numFmtId="0" fontId="15" fillId="2" borderId="0" xfId="0" applyFont="1" applyFill="1" applyBorder="1" applyAlignment="1">
      <alignment horizontal="left" vertical="center" wrapText="1"/>
    </xf>
    <xf numFmtId="14" fontId="15" fillId="2" borderId="0" xfId="0" applyNumberFormat="1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 wrapText="1"/>
    </xf>
    <xf numFmtId="14" fontId="14" fillId="2" borderId="0" xfId="0" applyNumberFormat="1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center" vertical="center"/>
    </xf>
    <xf numFmtId="164" fontId="14" fillId="2" borderId="0" xfId="0" applyNumberFormat="1" applyFont="1" applyFill="1" applyBorder="1" applyAlignment="1">
      <alignment horizontal="left" vertical="center"/>
    </xf>
    <xf numFmtId="164" fontId="15" fillId="2" borderId="0" xfId="0" applyNumberFormat="1" applyFont="1" applyFill="1" applyBorder="1" applyAlignment="1">
      <alignment horizontal="left" vertical="center"/>
    </xf>
    <xf numFmtId="16" fontId="14" fillId="2" borderId="0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vertical="center" textRotation="90"/>
    </xf>
    <xf numFmtId="0" fontId="16" fillId="2" borderId="8" xfId="0" applyFont="1" applyFill="1" applyBorder="1" applyAlignment="1">
      <alignment horizontal="center" vertical="center" textRotation="90" wrapText="1"/>
    </xf>
    <xf numFmtId="0" fontId="3" fillId="2" borderId="9" xfId="0" applyFont="1" applyFill="1" applyBorder="1" applyAlignment="1">
      <alignment horizontal="center" vertical="center" textRotation="90" wrapText="1"/>
    </xf>
    <xf numFmtId="0" fontId="19" fillId="0" borderId="0" xfId="0" applyFont="1" applyAlignment="1"/>
    <xf numFmtId="0" fontId="0" fillId="0" borderId="0" xfId="0" applyFont="1" applyAlignment="1"/>
    <xf numFmtId="0" fontId="2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2" fontId="10" fillId="2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left"/>
    </xf>
    <xf numFmtId="0" fontId="15" fillId="0" borderId="2" xfId="0" applyFont="1" applyBorder="1"/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/>
    <xf numFmtId="0" fontId="19" fillId="0" borderId="0" xfId="0" applyFont="1" applyBorder="1"/>
    <xf numFmtId="0" fontId="3" fillId="0" borderId="4" xfId="0" applyFont="1" applyBorder="1" applyAlignment="1">
      <alignment horizontal="center" textRotation="90" wrapText="1"/>
    </xf>
    <xf numFmtId="0" fontId="2" fillId="0" borderId="2" xfId="0" applyFont="1" applyBorder="1" applyAlignment="1"/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164" fontId="2" fillId="0" borderId="2" xfId="0" applyNumberFormat="1" applyFont="1" applyBorder="1" applyAlignment="1">
      <alignment horizontal="left"/>
    </xf>
    <xf numFmtId="164" fontId="6" fillId="0" borderId="2" xfId="0" applyNumberFormat="1" applyFont="1" applyBorder="1" applyAlignment="1">
      <alignment horizontal="left"/>
    </xf>
    <xf numFmtId="14" fontId="2" fillId="0" borderId="2" xfId="0" applyNumberFormat="1" applyFont="1" applyBorder="1" applyAlignment="1">
      <alignment horizontal="left" wrapText="1"/>
    </xf>
    <xf numFmtId="0" fontId="6" fillId="0" borderId="2" xfId="0" applyFont="1" applyBorder="1" applyAlignment="1"/>
    <xf numFmtId="0" fontId="3" fillId="0" borderId="4" xfId="0" applyFont="1" applyBorder="1" applyAlignment="1">
      <alignment horizontal="left" textRotation="90" wrapText="1"/>
    </xf>
    <xf numFmtId="0" fontId="3" fillId="0" borderId="4" xfId="0" applyFont="1" applyBorder="1" applyAlignment="1">
      <alignment horizontal="left" textRotation="90"/>
    </xf>
    <xf numFmtId="0" fontId="2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1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4" fontId="7" fillId="0" borderId="0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wrapText="1"/>
    </xf>
    <xf numFmtId="0" fontId="17" fillId="0" borderId="0" xfId="0" applyFont="1" applyAlignment="1">
      <alignment horizontal="left"/>
    </xf>
    <xf numFmtId="0" fontId="17" fillId="0" borderId="1" xfId="0" applyFont="1" applyBorder="1" applyAlignment="1">
      <alignment horizontal="left"/>
    </xf>
    <xf numFmtId="0" fontId="10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85"/>
  <sheetViews>
    <sheetView topLeftCell="D1" workbookViewId="0">
      <selection activeCell="AB7" sqref="AB7"/>
    </sheetView>
  </sheetViews>
  <sheetFormatPr defaultRowHeight="12" x14ac:dyDescent="0.2"/>
  <cols>
    <col min="1" max="1" width="7" style="1" customWidth="1"/>
    <col min="2" max="2" width="4.28515625" style="1" bestFit="1" customWidth="1"/>
    <col min="3" max="3" width="16.7109375" style="1" customWidth="1"/>
    <col min="4" max="4" width="20.28515625" style="1" customWidth="1"/>
    <col min="5" max="5" width="5" style="1" bestFit="1" customWidth="1"/>
    <col min="6" max="6" width="10" style="56" customWidth="1"/>
    <col min="7" max="7" width="13.5703125" style="1" customWidth="1"/>
    <col min="8" max="8" width="5.7109375" style="68" bestFit="1" customWidth="1"/>
    <col min="9" max="9" width="5.7109375" style="1" bestFit="1" customWidth="1"/>
    <col min="10" max="10" width="5.7109375" style="69" bestFit="1" customWidth="1"/>
    <col min="11" max="11" width="6.5703125" style="1" customWidth="1"/>
    <col min="12" max="12" width="4.7109375" style="70" bestFit="1" customWidth="1"/>
    <col min="13" max="13" width="5.7109375" style="1" bestFit="1" customWidth="1"/>
    <col min="14" max="14" width="5.7109375" style="68" bestFit="1" customWidth="1"/>
    <col min="15" max="15" width="6.5703125" style="1" bestFit="1" customWidth="1"/>
    <col min="16" max="16" width="6.140625" style="1" customWidth="1"/>
    <col min="17" max="17" width="4.5703125" style="71" bestFit="1" customWidth="1"/>
    <col min="18" max="18" width="4.7109375" style="1" bestFit="1" customWidth="1"/>
    <col min="19" max="19" width="5.5703125" style="1" customWidth="1"/>
    <col min="20" max="20" width="5.140625" style="1" bestFit="1" customWidth="1"/>
    <col min="21" max="21" width="7" style="1" customWidth="1"/>
    <col min="22" max="22" width="6.5703125" style="1" customWidth="1"/>
    <col min="23" max="23" width="2.85546875" style="1" bestFit="1" customWidth="1"/>
    <col min="24" max="24" width="7.7109375" style="1" customWidth="1"/>
    <col min="25" max="25" width="5.85546875" style="1" customWidth="1"/>
    <col min="26" max="26" width="4.85546875" style="31" customWidth="1"/>
    <col min="27" max="27" width="11.5703125" style="1" customWidth="1"/>
    <col min="28" max="52" width="9.140625" style="29"/>
    <col min="53" max="256" width="9.140625" style="1"/>
    <col min="257" max="257" width="4.28515625" style="1" bestFit="1" customWidth="1"/>
    <col min="258" max="258" width="22.140625" style="1" customWidth="1"/>
    <col min="259" max="259" width="13" style="1" customWidth="1"/>
    <col min="260" max="260" width="5" style="1" bestFit="1" customWidth="1"/>
    <col min="261" max="261" width="12.28515625" style="1" customWidth="1"/>
    <col min="262" max="262" width="13.5703125" style="1" customWidth="1"/>
    <col min="263" max="265" width="5.7109375" style="1" bestFit="1" customWidth="1"/>
    <col min="266" max="266" width="6.5703125" style="1" customWidth="1"/>
    <col min="267" max="267" width="4.7109375" style="1" bestFit="1" customWidth="1"/>
    <col min="268" max="269" width="5.7109375" style="1" bestFit="1" customWidth="1"/>
    <col min="270" max="270" width="6.5703125" style="1" bestFit="1" customWidth="1"/>
    <col min="271" max="271" width="6.140625" style="1" customWidth="1"/>
    <col min="272" max="272" width="4.5703125" style="1" bestFit="1" customWidth="1"/>
    <col min="273" max="273" width="4.7109375" style="1" bestFit="1" customWidth="1"/>
    <col min="274" max="274" width="5.5703125" style="1" customWidth="1"/>
    <col min="275" max="275" width="5.140625" style="1" bestFit="1" customWidth="1"/>
    <col min="276" max="276" width="8.28515625" style="1" bestFit="1" customWidth="1"/>
    <col min="277" max="277" width="8" style="1" bestFit="1" customWidth="1"/>
    <col min="278" max="278" width="2.85546875" style="1" bestFit="1" customWidth="1"/>
    <col min="279" max="279" width="7.7109375" style="1" customWidth="1"/>
    <col min="280" max="280" width="7.42578125" style="1" customWidth="1"/>
    <col min="281" max="281" width="4.85546875" style="1" customWidth="1"/>
    <col min="282" max="282" width="11.5703125" style="1" customWidth="1"/>
    <col min="283" max="283" width="10.7109375" style="1" customWidth="1"/>
    <col min="284" max="512" width="9.140625" style="1"/>
    <col min="513" max="513" width="4.28515625" style="1" bestFit="1" customWidth="1"/>
    <col min="514" max="514" width="22.140625" style="1" customWidth="1"/>
    <col min="515" max="515" width="13" style="1" customWidth="1"/>
    <col min="516" max="516" width="5" style="1" bestFit="1" customWidth="1"/>
    <col min="517" max="517" width="12.28515625" style="1" customWidth="1"/>
    <col min="518" max="518" width="13.5703125" style="1" customWidth="1"/>
    <col min="519" max="521" width="5.7109375" style="1" bestFit="1" customWidth="1"/>
    <col min="522" max="522" width="6.5703125" style="1" customWidth="1"/>
    <col min="523" max="523" width="4.7109375" style="1" bestFit="1" customWidth="1"/>
    <col min="524" max="525" width="5.7109375" style="1" bestFit="1" customWidth="1"/>
    <col min="526" max="526" width="6.5703125" style="1" bestFit="1" customWidth="1"/>
    <col min="527" max="527" width="6.140625" style="1" customWidth="1"/>
    <col min="528" max="528" width="4.5703125" style="1" bestFit="1" customWidth="1"/>
    <col min="529" max="529" width="4.7109375" style="1" bestFit="1" customWidth="1"/>
    <col min="530" max="530" width="5.5703125" style="1" customWidth="1"/>
    <col min="531" max="531" width="5.140625" style="1" bestFit="1" customWidth="1"/>
    <col min="532" max="532" width="8.28515625" style="1" bestFit="1" customWidth="1"/>
    <col min="533" max="533" width="8" style="1" bestFit="1" customWidth="1"/>
    <col min="534" max="534" width="2.85546875" style="1" bestFit="1" customWidth="1"/>
    <col min="535" max="535" width="7.7109375" style="1" customWidth="1"/>
    <col min="536" max="536" width="7.42578125" style="1" customWidth="1"/>
    <col min="537" max="537" width="4.85546875" style="1" customWidth="1"/>
    <col min="538" max="538" width="11.5703125" style="1" customWidth="1"/>
    <col min="539" max="539" width="10.7109375" style="1" customWidth="1"/>
    <col min="540" max="768" width="9.140625" style="1"/>
    <col min="769" max="769" width="4.28515625" style="1" bestFit="1" customWidth="1"/>
    <col min="770" max="770" width="22.140625" style="1" customWidth="1"/>
    <col min="771" max="771" width="13" style="1" customWidth="1"/>
    <col min="772" max="772" width="5" style="1" bestFit="1" customWidth="1"/>
    <col min="773" max="773" width="12.28515625" style="1" customWidth="1"/>
    <col min="774" max="774" width="13.5703125" style="1" customWidth="1"/>
    <col min="775" max="777" width="5.7109375" style="1" bestFit="1" customWidth="1"/>
    <col min="778" max="778" width="6.5703125" style="1" customWidth="1"/>
    <col min="779" max="779" width="4.7109375" style="1" bestFit="1" customWidth="1"/>
    <col min="780" max="781" width="5.7109375" style="1" bestFit="1" customWidth="1"/>
    <col min="782" max="782" width="6.5703125" style="1" bestFit="1" customWidth="1"/>
    <col min="783" max="783" width="6.140625" style="1" customWidth="1"/>
    <col min="784" max="784" width="4.5703125" style="1" bestFit="1" customWidth="1"/>
    <col min="785" max="785" width="4.7109375" style="1" bestFit="1" customWidth="1"/>
    <col min="786" max="786" width="5.5703125" style="1" customWidth="1"/>
    <col min="787" max="787" width="5.140625" style="1" bestFit="1" customWidth="1"/>
    <col min="788" max="788" width="8.28515625" style="1" bestFit="1" customWidth="1"/>
    <col min="789" max="789" width="8" style="1" bestFit="1" customWidth="1"/>
    <col min="790" max="790" width="2.85546875" style="1" bestFit="1" customWidth="1"/>
    <col min="791" max="791" width="7.7109375" style="1" customWidth="1"/>
    <col min="792" max="792" width="7.42578125" style="1" customWidth="1"/>
    <col min="793" max="793" width="4.85546875" style="1" customWidth="1"/>
    <col min="794" max="794" width="11.5703125" style="1" customWidth="1"/>
    <col min="795" max="795" width="10.7109375" style="1" customWidth="1"/>
    <col min="796" max="1024" width="9.140625" style="1"/>
    <col min="1025" max="1025" width="4.28515625" style="1" bestFit="1" customWidth="1"/>
    <col min="1026" max="1026" width="22.140625" style="1" customWidth="1"/>
    <col min="1027" max="1027" width="13" style="1" customWidth="1"/>
    <col min="1028" max="1028" width="5" style="1" bestFit="1" customWidth="1"/>
    <col min="1029" max="1029" width="12.28515625" style="1" customWidth="1"/>
    <col min="1030" max="1030" width="13.5703125" style="1" customWidth="1"/>
    <col min="1031" max="1033" width="5.7109375" style="1" bestFit="1" customWidth="1"/>
    <col min="1034" max="1034" width="6.5703125" style="1" customWidth="1"/>
    <col min="1035" max="1035" width="4.7109375" style="1" bestFit="1" customWidth="1"/>
    <col min="1036" max="1037" width="5.7109375" style="1" bestFit="1" customWidth="1"/>
    <col min="1038" max="1038" width="6.5703125" style="1" bestFit="1" customWidth="1"/>
    <col min="1039" max="1039" width="6.140625" style="1" customWidth="1"/>
    <col min="1040" max="1040" width="4.5703125" style="1" bestFit="1" customWidth="1"/>
    <col min="1041" max="1041" width="4.7109375" style="1" bestFit="1" customWidth="1"/>
    <col min="1042" max="1042" width="5.5703125" style="1" customWidth="1"/>
    <col min="1043" max="1043" width="5.140625" style="1" bestFit="1" customWidth="1"/>
    <col min="1044" max="1044" width="8.28515625" style="1" bestFit="1" customWidth="1"/>
    <col min="1045" max="1045" width="8" style="1" bestFit="1" customWidth="1"/>
    <col min="1046" max="1046" width="2.85546875" style="1" bestFit="1" customWidth="1"/>
    <col min="1047" max="1047" width="7.7109375" style="1" customWidth="1"/>
    <col min="1048" max="1048" width="7.42578125" style="1" customWidth="1"/>
    <col min="1049" max="1049" width="4.85546875" style="1" customWidth="1"/>
    <col min="1050" max="1050" width="11.5703125" style="1" customWidth="1"/>
    <col min="1051" max="1051" width="10.7109375" style="1" customWidth="1"/>
    <col min="1052" max="1280" width="9.140625" style="1"/>
    <col min="1281" max="1281" width="4.28515625" style="1" bestFit="1" customWidth="1"/>
    <col min="1282" max="1282" width="22.140625" style="1" customWidth="1"/>
    <col min="1283" max="1283" width="13" style="1" customWidth="1"/>
    <col min="1284" max="1284" width="5" style="1" bestFit="1" customWidth="1"/>
    <col min="1285" max="1285" width="12.28515625" style="1" customWidth="1"/>
    <col min="1286" max="1286" width="13.5703125" style="1" customWidth="1"/>
    <col min="1287" max="1289" width="5.7109375" style="1" bestFit="1" customWidth="1"/>
    <col min="1290" max="1290" width="6.5703125" style="1" customWidth="1"/>
    <col min="1291" max="1291" width="4.7109375" style="1" bestFit="1" customWidth="1"/>
    <col min="1292" max="1293" width="5.7109375" style="1" bestFit="1" customWidth="1"/>
    <col min="1294" max="1294" width="6.5703125" style="1" bestFit="1" customWidth="1"/>
    <col min="1295" max="1295" width="6.140625" style="1" customWidth="1"/>
    <col min="1296" max="1296" width="4.5703125" style="1" bestFit="1" customWidth="1"/>
    <col min="1297" max="1297" width="4.7109375" style="1" bestFit="1" customWidth="1"/>
    <col min="1298" max="1298" width="5.5703125" style="1" customWidth="1"/>
    <col min="1299" max="1299" width="5.140625" style="1" bestFit="1" customWidth="1"/>
    <col min="1300" max="1300" width="8.28515625" style="1" bestFit="1" customWidth="1"/>
    <col min="1301" max="1301" width="8" style="1" bestFit="1" customWidth="1"/>
    <col min="1302" max="1302" width="2.85546875" style="1" bestFit="1" customWidth="1"/>
    <col min="1303" max="1303" width="7.7109375" style="1" customWidth="1"/>
    <col min="1304" max="1304" width="7.42578125" style="1" customWidth="1"/>
    <col min="1305" max="1305" width="4.85546875" style="1" customWidth="1"/>
    <col min="1306" max="1306" width="11.5703125" style="1" customWidth="1"/>
    <col min="1307" max="1307" width="10.7109375" style="1" customWidth="1"/>
    <col min="1308" max="1536" width="9.140625" style="1"/>
    <col min="1537" max="1537" width="4.28515625" style="1" bestFit="1" customWidth="1"/>
    <col min="1538" max="1538" width="22.140625" style="1" customWidth="1"/>
    <col min="1539" max="1539" width="13" style="1" customWidth="1"/>
    <col min="1540" max="1540" width="5" style="1" bestFit="1" customWidth="1"/>
    <col min="1541" max="1541" width="12.28515625" style="1" customWidth="1"/>
    <col min="1542" max="1542" width="13.5703125" style="1" customWidth="1"/>
    <col min="1543" max="1545" width="5.7109375" style="1" bestFit="1" customWidth="1"/>
    <col min="1546" max="1546" width="6.5703125" style="1" customWidth="1"/>
    <col min="1547" max="1547" width="4.7109375" style="1" bestFit="1" customWidth="1"/>
    <col min="1548" max="1549" width="5.7109375" style="1" bestFit="1" customWidth="1"/>
    <col min="1550" max="1550" width="6.5703125" style="1" bestFit="1" customWidth="1"/>
    <col min="1551" max="1551" width="6.140625" style="1" customWidth="1"/>
    <col min="1552" max="1552" width="4.5703125" style="1" bestFit="1" customWidth="1"/>
    <col min="1553" max="1553" width="4.7109375" style="1" bestFit="1" customWidth="1"/>
    <col min="1554" max="1554" width="5.5703125" style="1" customWidth="1"/>
    <col min="1555" max="1555" width="5.140625" style="1" bestFit="1" customWidth="1"/>
    <col min="1556" max="1556" width="8.28515625" style="1" bestFit="1" customWidth="1"/>
    <col min="1557" max="1557" width="8" style="1" bestFit="1" customWidth="1"/>
    <col min="1558" max="1558" width="2.85546875" style="1" bestFit="1" customWidth="1"/>
    <col min="1559" max="1559" width="7.7109375" style="1" customWidth="1"/>
    <col min="1560" max="1560" width="7.42578125" style="1" customWidth="1"/>
    <col min="1561" max="1561" width="4.85546875" style="1" customWidth="1"/>
    <col min="1562" max="1562" width="11.5703125" style="1" customWidth="1"/>
    <col min="1563" max="1563" width="10.7109375" style="1" customWidth="1"/>
    <col min="1564" max="1792" width="9.140625" style="1"/>
    <col min="1793" max="1793" width="4.28515625" style="1" bestFit="1" customWidth="1"/>
    <col min="1794" max="1794" width="22.140625" style="1" customWidth="1"/>
    <col min="1795" max="1795" width="13" style="1" customWidth="1"/>
    <col min="1796" max="1796" width="5" style="1" bestFit="1" customWidth="1"/>
    <col min="1797" max="1797" width="12.28515625" style="1" customWidth="1"/>
    <col min="1798" max="1798" width="13.5703125" style="1" customWidth="1"/>
    <col min="1799" max="1801" width="5.7109375" style="1" bestFit="1" customWidth="1"/>
    <col min="1802" max="1802" width="6.5703125" style="1" customWidth="1"/>
    <col min="1803" max="1803" width="4.7109375" style="1" bestFit="1" customWidth="1"/>
    <col min="1804" max="1805" width="5.7109375" style="1" bestFit="1" customWidth="1"/>
    <col min="1806" max="1806" width="6.5703125" style="1" bestFit="1" customWidth="1"/>
    <col min="1807" max="1807" width="6.140625" style="1" customWidth="1"/>
    <col min="1808" max="1808" width="4.5703125" style="1" bestFit="1" customWidth="1"/>
    <col min="1809" max="1809" width="4.7109375" style="1" bestFit="1" customWidth="1"/>
    <col min="1810" max="1810" width="5.5703125" style="1" customWidth="1"/>
    <col min="1811" max="1811" width="5.140625" style="1" bestFit="1" customWidth="1"/>
    <col min="1812" max="1812" width="8.28515625" style="1" bestFit="1" customWidth="1"/>
    <col min="1813" max="1813" width="8" style="1" bestFit="1" customWidth="1"/>
    <col min="1814" max="1814" width="2.85546875" style="1" bestFit="1" customWidth="1"/>
    <col min="1815" max="1815" width="7.7109375" style="1" customWidth="1"/>
    <col min="1816" max="1816" width="7.42578125" style="1" customWidth="1"/>
    <col min="1817" max="1817" width="4.85546875" style="1" customWidth="1"/>
    <col min="1818" max="1818" width="11.5703125" style="1" customWidth="1"/>
    <col min="1819" max="1819" width="10.7109375" style="1" customWidth="1"/>
    <col min="1820" max="2048" width="9.140625" style="1"/>
    <col min="2049" max="2049" width="4.28515625" style="1" bestFit="1" customWidth="1"/>
    <col min="2050" max="2050" width="22.140625" style="1" customWidth="1"/>
    <col min="2051" max="2051" width="13" style="1" customWidth="1"/>
    <col min="2052" max="2052" width="5" style="1" bestFit="1" customWidth="1"/>
    <col min="2053" max="2053" width="12.28515625" style="1" customWidth="1"/>
    <col min="2054" max="2054" width="13.5703125" style="1" customWidth="1"/>
    <col min="2055" max="2057" width="5.7109375" style="1" bestFit="1" customWidth="1"/>
    <col min="2058" max="2058" width="6.5703125" style="1" customWidth="1"/>
    <col min="2059" max="2059" width="4.7109375" style="1" bestFit="1" customWidth="1"/>
    <col min="2060" max="2061" width="5.7109375" style="1" bestFit="1" customWidth="1"/>
    <col min="2062" max="2062" width="6.5703125" style="1" bestFit="1" customWidth="1"/>
    <col min="2063" max="2063" width="6.140625" style="1" customWidth="1"/>
    <col min="2064" max="2064" width="4.5703125" style="1" bestFit="1" customWidth="1"/>
    <col min="2065" max="2065" width="4.7109375" style="1" bestFit="1" customWidth="1"/>
    <col min="2066" max="2066" width="5.5703125" style="1" customWidth="1"/>
    <col min="2067" max="2067" width="5.140625" style="1" bestFit="1" customWidth="1"/>
    <col min="2068" max="2068" width="8.28515625" style="1" bestFit="1" customWidth="1"/>
    <col min="2069" max="2069" width="8" style="1" bestFit="1" customWidth="1"/>
    <col min="2070" max="2070" width="2.85546875" style="1" bestFit="1" customWidth="1"/>
    <col min="2071" max="2071" width="7.7109375" style="1" customWidth="1"/>
    <col min="2072" max="2072" width="7.42578125" style="1" customWidth="1"/>
    <col min="2073" max="2073" width="4.85546875" style="1" customWidth="1"/>
    <col min="2074" max="2074" width="11.5703125" style="1" customWidth="1"/>
    <col min="2075" max="2075" width="10.7109375" style="1" customWidth="1"/>
    <col min="2076" max="2304" width="9.140625" style="1"/>
    <col min="2305" max="2305" width="4.28515625" style="1" bestFit="1" customWidth="1"/>
    <col min="2306" max="2306" width="22.140625" style="1" customWidth="1"/>
    <col min="2307" max="2307" width="13" style="1" customWidth="1"/>
    <col min="2308" max="2308" width="5" style="1" bestFit="1" customWidth="1"/>
    <col min="2309" max="2309" width="12.28515625" style="1" customWidth="1"/>
    <col min="2310" max="2310" width="13.5703125" style="1" customWidth="1"/>
    <col min="2311" max="2313" width="5.7109375" style="1" bestFit="1" customWidth="1"/>
    <col min="2314" max="2314" width="6.5703125" style="1" customWidth="1"/>
    <col min="2315" max="2315" width="4.7109375" style="1" bestFit="1" customWidth="1"/>
    <col min="2316" max="2317" width="5.7109375" style="1" bestFit="1" customWidth="1"/>
    <col min="2318" max="2318" width="6.5703125" style="1" bestFit="1" customWidth="1"/>
    <col min="2319" max="2319" width="6.140625" style="1" customWidth="1"/>
    <col min="2320" max="2320" width="4.5703125" style="1" bestFit="1" customWidth="1"/>
    <col min="2321" max="2321" width="4.7109375" style="1" bestFit="1" customWidth="1"/>
    <col min="2322" max="2322" width="5.5703125" style="1" customWidth="1"/>
    <col min="2323" max="2323" width="5.140625" style="1" bestFit="1" customWidth="1"/>
    <col min="2324" max="2324" width="8.28515625" style="1" bestFit="1" customWidth="1"/>
    <col min="2325" max="2325" width="8" style="1" bestFit="1" customWidth="1"/>
    <col min="2326" max="2326" width="2.85546875" style="1" bestFit="1" customWidth="1"/>
    <col min="2327" max="2327" width="7.7109375" style="1" customWidth="1"/>
    <col min="2328" max="2328" width="7.42578125" style="1" customWidth="1"/>
    <col min="2329" max="2329" width="4.85546875" style="1" customWidth="1"/>
    <col min="2330" max="2330" width="11.5703125" style="1" customWidth="1"/>
    <col min="2331" max="2331" width="10.7109375" style="1" customWidth="1"/>
    <col min="2332" max="2560" width="9.140625" style="1"/>
    <col min="2561" max="2561" width="4.28515625" style="1" bestFit="1" customWidth="1"/>
    <col min="2562" max="2562" width="22.140625" style="1" customWidth="1"/>
    <col min="2563" max="2563" width="13" style="1" customWidth="1"/>
    <col min="2564" max="2564" width="5" style="1" bestFit="1" customWidth="1"/>
    <col min="2565" max="2565" width="12.28515625" style="1" customWidth="1"/>
    <col min="2566" max="2566" width="13.5703125" style="1" customWidth="1"/>
    <col min="2567" max="2569" width="5.7109375" style="1" bestFit="1" customWidth="1"/>
    <col min="2570" max="2570" width="6.5703125" style="1" customWidth="1"/>
    <col min="2571" max="2571" width="4.7109375" style="1" bestFit="1" customWidth="1"/>
    <col min="2572" max="2573" width="5.7109375" style="1" bestFit="1" customWidth="1"/>
    <col min="2574" max="2574" width="6.5703125" style="1" bestFit="1" customWidth="1"/>
    <col min="2575" max="2575" width="6.140625" style="1" customWidth="1"/>
    <col min="2576" max="2576" width="4.5703125" style="1" bestFit="1" customWidth="1"/>
    <col min="2577" max="2577" width="4.7109375" style="1" bestFit="1" customWidth="1"/>
    <col min="2578" max="2578" width="5.5703125" style="1" customWidth="1"/>
    <col min="2579" max="2579" width="5.140625" style="1" bestFit="1" customWidth="1"/>
    <col min="2580" max="2580" width="8.28515625" style="1" bestFit="1" customWidth="1"/>
    <col min="2581" max="2581" width="8" style="1" bestFit="1" customWidth="1"/>
    <col min="2582" max="2582" width="2.85546875" style="1" bestFit="1" customWidth="1"/>
    <col min="2583" max="2583" width="7.7109375" style="1" customWidth="1"/>
    <col min="2584" max="2584" width="7.42578125" style="1" customWidth="1"/>
    <col min="2585" max="2585" width="4.85546875" style="1" customWidth="1"/>
    <col min="2586" max="2586" width="11.5703125" style="1" customWidth="1"/>
    <col min="2587" max="2587" width="10.7109375" style="1" customWidth="1"/>
    <col min="2588" max="2816" width="9.140625" style="1"/>
    <col min="2817" max="2817" width="4.28515625" style="1" bestFit="1" customWidth="1"/>
    <col min="2818" max="2818" width="22.140625" style="1" customWidth="1"/>
    <col min="2819" max="2819" width="13" style="1" customWidth="1"/>
    <col min="2820" max="2820" width="5" style="1" bestFit="1" customWidth="1"/>
    <col min="2821" max="2821" width="12.28515625" style="1" customWidth="1"/>
    <col min="2822" max="2822" width="13.5703125" style="1" customWidth="1"/>
    <col min="2823" max="2825" width="5.7109375" style="1" bestFit="1" customWidth="1"/>
    <col min="2826" max="2826" width="6.5703125" style="1" customWidth="1"/>
    <col min="2827" max="2827" width="4.7109375" style="1" bestFit="1" customWidth="1"/>
    <col min="2828" max="2829" width="5.7109375" style="1" bestFit="1" customWidth="1"/>
    <col min="2830" max="2830" width="6.5703125" style="1" bestFit="1" customWidth="1"/>
    <col min="2831" max="2831" width="6.140625" style="1" customWidth="1"/>
    <col min="2832" max="2832" width="4.5703125" style="1" bestFit="1" customWidth="1"/>
    <col min="2833" max="2833" width="4.7109375" style="1" bestFit="1" customWidth="1"/>
    <col min="2834" max="2834" width="5.5703125" style="1" customWidth="1"/>
    <col min="2835" max="2835" width="5.140625" style="1" bestFit="1" customWidth="1"/>
    <col min="2836" max="2836" width="8.28515625" style="1" bestFit="1" customWidth="1"/>
    <col min="2837" max="2837" width="8" style="1" bestFit="1" customWidth="1"/>
    <col min="2838" max="2838" width="2.85546875" style="1" bestFit="1" customWidth="1"/>
    <col min="2839" max="2839" width="7.7109375" style="1" customWidth="1"/>
    <col min="2840" max="2840" width="7.42578125" style="1" customWidth="1"/>
    <col min="2841" max="2841" width="4.85546875" style="1" customWidth="1"/>
    <col min="2842" max="2842" width="11.5703125" style="1" customWidth="1"/>
    <col min="2843" max="2843" width="10.7109375" style="1" customWidth="1"/>
    <col min="2844" max="3072" width="9.140625" style="1"/>
    <col min="3073" max="3073" width="4.28515625" style="1" bestFit="1" customWidth="1"/>
    <col min="3074" max="3074" width="22.140625" style="1" customWidth="1"/>
    <col min="3075" max="3075" width="13" style="1" customWidth="1"/>
    <col min="3076" max="3076" width="5" style="1" bestFit="1" customWidth="1"/>
    <col min="3077" max="3077" width="12.28515625" style="1" customWidth="1"/>
    <col min="3078" max="3078" width="13.5703125" style="1" customWidth="1"/>
    <col min="3079" max="3081" width="5.7109375" style="1" bestFit="1" customWidth="1"/>
    <col min="3082" max="3082" width="6.5703125" style="1" customWidth="1"/>
    <col min="3083" max="3083" width="4.7109375" style="1" bestFit="1" customWidth="1"/>
    <col min="3084" max="3085" width="5.7109375" style="1" bestFit="1" customWidth="1"/>
    <col min="3086" max="3086" width="6.5703125" style="1" bestFit="1" customWidth="1"/>
    <col min="3087" max="3087" width="6.140625" style="1" customWidth="1"/>
    <col min="3088" max="3088" width="4.5703125" style="1" bestFit="1" customWidth="1"/>
    <col min="3089" max="3089" width="4.7109375" style="1" bestFit="1" customWidth="1"/>
    <col min="3090" max="3090" width="5.5703125" style="1" customWidth="1"/>
    <col min="3091" max="3091" width="5.140625" style="1" bestFit="1" customWidth="1"/>
    <col min="3092" max="3092" width="8.28515625" style="1" bestFit="1" customWidth="1"/>
    <col min="3093" max="3093" width="8" style="1" bestFit="1" customWidth="1"/>
    <col min="3094" max="3094" width="2.85546875" style="1" bestFit="1" customWidth="1"/>
    <col min="3095" max="3095" width="7.7109375" style="1" customWidth="1"/>
    <col min="3096" max="3096" width="7.42578125" style="1" customWidth="1"/>
    <col min="3097" max="3097" width="4.85546875" style="1" customWidth="1"/>
    <col min="3098" max="3098" width="11.5703125" style="1" customWidth="1"/>
    <col min="3099" max="3099" width="10.7109375" style="1" customWidth="1"/>
    <col min="3100" max="3328" width="9.140625" style="1"/>
    <col min="3329" max="3329" width="4.28515625" style="1" bestFit="1" customWidth="1"/>
    <col min="3330" max="3330" width="22.140625" style="1" customWidth="1"/>
    <col min="3331" max="3331" width="13" style="1" customWidth="1"/>
    <col min="3332" max="3332" width="5" style="1" bestFit="1" customWidth="1"/>
    <col min="3333" max="3333" width="12.28515625" style="1" customWidth="1"/>
    <col min="3334" max="3334" width="13.5703125" style="1" customWidth="1"/>
    <col min="3335" max="3337" width="5.7109375" style="1" bestFit="1" customWidth="1"/>
    <col min="3338" max="3338" width="6.5703125" style="1" customWidth="1"/>
    <col min="3339" max="3339" width="4.7109375" style="1" bestFit="1" customWidth="1"/>
    <col min="3340" max="3341" width="5.7109375" style="1" bestFit="1" customWidth="1"/>
    <col min="3342" max="3342" width="6.5703125" style="1" bestFit="1" customWidth="1"/>
    <col min="3343" max="3343" width="6.140625" style="1" customWidth="1"/>
    <col min="3344" max="3344" width="4.5703125" style="1" bestFit="1" customWidth="1"/>
    <col min="3345" max="3345" width="4.7109375" style="1" bestFit="1" customWidth="1"/>
    <col min="3346" max="3346" width="5.5703125" style="1" customWidth="1"/>
    <col min="3347" max="3347" width="5.140625" style="1" bestFit="1" customWidth="1"/>
    <col min="3348" max="3348" width="8.28515625" style="1" bestFit="1" customWidth="1"/>
    <col min="3349" max="3349" width="8" style="1" bestFit="1" customWidth="1"/>
    <col min="3350" max="3350" width="2.85546875" style="1" bestFit="1" customWidth="1"/>
    <col min="3351" max="3351" width="7.7109375" style="1" customWidth="1"/>
    <col min="3352" max="3352" width="7.42578125" style="1" customWidth="1"/>
    <col min="3353" max="3353" width="4.85546875" style="1" customWidth="1"/>
    <col min="3354" max="3354" width="11.5703125" style="1" customWidth="1"/>
    <col min="3355" max="3355" width="10.7109375" style="1" customWidth="1"/>
    <col min="3356" max="3584" width="9.140625" style="1"/>
    <col min="3585" max="3585" width="4.28515625" style="1" bestFit="1" customWidth="1"/>
    <col min="3586" max="3586" width="22.140625" style="1" customWidth="1"/>
    <col min="3587" max="3587" width="13" style="1" customWidth="1"/>
    <col min="3588" max="3588" width="5" style="1" bestFit="1" customWidth="1"/>
    <col min="3589" max="3589" width="12.28515625" style="1" customWidth="1"/>
    <col min="3590" max="3590" width="13.5703125" style="1" customWidth="1"/>
    <col min="3591" max="3593" width="5.7109375" style="1" bestFit="1" customWidth="1"/>
    <col min="3594" max="3594" width="6.5703125" style="1" customWidth="1"/>
    <col min="3595" max="3595" width="4.7109375" style="1" bestFit="1" customWidth="1"/>
    <col min="3596" max="3597" width="5.7109375" style="1" bestFit="1" customWidth="1"/>
    <col min="3598" max="3598" width="6.5703125" style="1" bestFit="1" customWidth="1"/>
    <col min="3599" max="3599" width="6.140625" style="1" customWidth="1"/>
    <col min="3600" max="3600" width="4.5703125" style="1" bestFit="1" customWidth="1"/>
    <col min="3601" max="3601" width="4.7109375" style="1" bestFit="1" customWidth="1"/>
    <col min="3602" max="3602" width="5.5703125" style="1" customWidth="1"/>
    <col min="3603" max="3603" width="5.140625" style="1" bestFit="1" customWidth="1"/>
    <col min="3604" max="3604" width="8.28515625" style="1" bestFit="1" customWidth="1"/>
    <col min="3605" max="3605" width="8" style="1" bestFit="1" customWidth="1"/>
    <col min="3606" max="3606" width="2.85546875" style="1" bestFit="1" customWidth="1"/>
    <col min="3607" max="3607" width="7.7109375" style="1" customWidth="1"/>
    <col min="3608" max="3608" width="7.42578125" style="1" customWidth="1"/>
    <col min="3609" max="3609" width="4.85546875" style="1" customWidth="1"/>
    <col min="3610" max="3610" width="11.5703125" style="1" customWidth="1"/>
    <col min="3611" max="3611" width="10.7109375" style="1" customWidth="1"/>
    <col min="3612" max="3840" width="9.140625" style="1"/>
    <col min="3841" max="3841" width="4.28515625" style="1" bestFit="1" customWidth="1"/>
    <col min="3842" max="3842" width="22.140625" style="1" customWidth="1"/>
    <col min="3843" max="3843" width="13" style="1" customWidth="1"/>
    <col min="3844" max="3844" width="5" style="1" bestFit="1" customWidth="1"/>
    <col min="3845" max="3845" width="12.28515625" style="1" customWidth="1"/>
    <col min="3846" max="3846" width="13.5703125" style="1" customWidth="1"/>
    <col min="3847" max="3849" width="5.7109375" style="1" bestFit="1" customWidth="1"/>
    <col min="3850" max="3850" width="6.5703125" style="1" customWidth="1"/>
    <col min="3851" max="3851" width="4.7109375" style="1" bestFit="1" customWidth="1"/>
    <col min="3852" max="3853" width="5.7109375" style="1" bestFit="1" customWidth="1"/>
    <col min="3854" max="3854" width="6.5703125" style="1" bestFit="1" customWidth="1"/>
    <col min="3855" max="3855" width="6.140625" style="1" customWidth="1"/>
    <col min="3856" max="3856" width="4.5703125" style="1" bestFit="1" customWidth="1"/>
    <col min="3857" max="3857" width="4.7109375" style="1" bestFit="1" customWidth="1"/>
    <col min="3858" max="3858" width="5.5703125" style="1" customWidth="1"/>
    <col min="3859" max="3859" width="5.140625" style="1" bestFit="1" customWidth="1"/>
    <col min="3860" max="3860" width="8.28515625" style="1" bestFit="1" customWidth="1"/>
    <col min="3861" max="3861" width="8" style="1" bestFit="1" customWidth="1"/>
    <col min="3862" max="3862" width="2.85546875" style="1" bestFit="1" customWidth="1"/>
    <col min="3863" max="3863" width="7.7109375" style="1" customWidth="1"/>
    <col min="3864" max="3864" width="7.42578125" style="1" customWidth="1"/>
    <col min="3865" max="3865" width="4.85546875" style="1" customWidth="1"/>
    <col min="3866" max="3866" width="11.5703125" style="1" customWidth="1"/>
    <col min="3867" max="3867" width="10.7109375" style="1" customWidth="1"/>
    <col min="3868" max="4096" width="9.140625" style="1"/>
    <col min="4097" max="4097" width="4.28515625" style="1" bestFit="1" customWidth="1"/>
    <col min="4098" max="4098" width="22.140625" style="1" customWidth="1"/>
    <col min="4099" max="4099" width="13" style="1" customWidth="1"/>
    <col min="4100" max="4100" width="5" style="1" bestFit="1" customWidth="1"/>
    <col min="4101" max="4101" width="12.28515625" style="1" customWidth="1"/>
    <col min="4102" max="4102" width="13.5703125" style="1" customWidth="1"/>
    <col min="4103" max="4105" width="5.7109375" style="1" bestFit="1" customWidth="1"/>
    <col min="4106" max="4106" width="6.5703125" style="1" customWidth="1"/>
    <col min="4107" max="4107" width="4.7109375" style="1" bestFit="1" customWidth="1"/>
    <col min="4108" max="4109" width="5.7109375" style="1" bestFit="1" customWidth="1"/>
    <col min="4110" max="4110" width="6.5703125" style="1" bestFit="1" customWidth="1"/>
    <col min="4111" max="4111" width="6.140625" style="1" customWidth="1"/>
    <col min="4112" max="4112" width="4.5703125" style="1" bestFit="1" customWidth="1"/>
    <col min="4113" max="4113" width="4.7109375" style="1" bestFit="1" customWidth="1"/>
    <col min="4114" max="4114" width="5.5703125" style="1" customWidth="1"/>
    <col min="4115" max="4115" width="5.140625" style="1" bestFit="1" customWidth="1"/>
    <col min="4116" max="4116" width="8.28515625" style="1" bestFit="1" customWidth="1"/>
    <col min="4117" max="4117" width="8" style="1" bestFit="1" customWidth="1"/>
    <col min="4118" max="4118" width="2.85546875" style="1" bestFit="1" customWidth="1"/>
    <col min="4119" max="4119" width="7.7109375" style="1" customWidth="1"/>
    <col min="4120" max="4120" width="7.42578125" style="1" customWidth="1"/>
    <col min="4121" max="4121" width="4.85546875" style="1" customWidth="1"/>
    <col min="4122" max="4122" width="11.5703125" style="1" customWidth="1"/>
    <col min="4123" max="4123" width="10.7109375" style="1" customWidth="1"/>
    <col min="4124" max="4352" width="9.140625" style="1"/>
    <col min="4353" max="4353" width="4.28515625" style="1" bestFit="1" customWidth="1"/>
    <col min="4354" max="4354" width="22.140625" style="1" customWidth="1"/>
    <col min="4355" max="4355" width="13" style="1" customWidth="1"/>
    <col min="4356" max="4356" width="5" style="1" bestFit="1" customWidth="1"/>
    <col min="4357" max="4357" width="12.28515625" style="1" customWidth="1"/>
    <col min="4358" max="4358" width="13.5703125" style="1" customWidth="1"/>
    <col min="4359" max="4361" width="5.7109375" style="1" bestFit="1" customWidth="1"/>
    <col min="4362" max="4362" width="6.5703125" style="1" customWidth="1"/>
    <col min="4363" max="4363" width="4.7109375" style="1" bestFit="1" customWidth="1"/>
    <col min="4364" max="4365" width="5.7109375" style="1" bestFit="1" customWidth="1"/>
    <col min="4366" max="4366" width="6.5703125" style="1" bestFit="1" customWidth="1"/>
    <col min="4367" max="4367" width="6.140625" style="1" customWidth="1"/>
    <col min="4368" max="4368" width="4.5703125" style="1" bestFit="1" customWidth="1"/>
    <col min="4369" max="4369" width="4.7109375" style="1" bestFit="1" customWidth="1"/>
    <col min="4370" max="4370" width="5.5703125" style="1" customWidth="1"/>
    <col min="4371" max="4371" width="5.140625" style="1" bestFit="1" customWidth="1"/>
    <col min="4372" max="4372" width="8.28515625" style="1" bestFit="1" customWidth="1"/>
    <col min="4373" max="4373" width="8" style="1" bestFit="1" customWidth="1"/>
    <col min="4374" max="4374" width="2.85546875" style="1" bestFit="1" customWidth="1"/>
    <col min="4375" max="4375" width="7.7109375" style="1" customWidth="1"/>
    <col min="4376" max="4376" width="7.42578125" style="1" customWidth="1"/>
    <col min="4377" max="4377" width="4.85546875" style="1" customWidth="1"/>
    <col min="4378" max="4378" width="11.5703125" style="1" customWidth="1"/>
    <col min="4379" max="4379" width="10.7109375" style="1" customWidth="1"/>
    <col min="4380" max="4608" width="9.140625" style="1"/>
    <col min="4609" max="4609" width="4.28515625" style="1" bestFit="1" customWidth="1"/>
    <col min="4610" max="4610" width="22.140625" style="1" customWidth="1"/>
    <col min="4611" max="4611" width="13" style="1" customWidth="1"/>
    <col min="4612" max="4612" width="5" style="1" bestFit="1" customWidth="1"/>
    <col min="4613" max="4613" width="12.28515625" style="1" customWidth="1"/>
    <col min="4614" max="4614" width="13.5703125" style="1" customWidth="1"/>
    <col min="4615" max="4617" width="5.7109375" style="1" bestFit="1" customWidth="1"/>
    <col min="4618" max="4618" width="6.5703125" style="1" customWidth="1"/>
    <col min="4619" max="4619" width="4.7109375" style="1" bestFit="1" customWidth="1"/>
    <col min="4620" max="4621" width="5.7109375" style="1" bestFit="1" customWidth="1"/>
    <col min="4622" max="4622" width="6.5703125" style="1" bestFit="1" customWidth="1"/>
    <col min="4623" max="4623" width="6.140625" style="1" customWidth="1"/>
    <col min="4624" max="4624" width="4.5703125" style="1" bestFit="1" customWidth="1"/>
    <col min="4625" max="4625" width="4.7109375" style="1" bestFit="1" customWidth="1"/>
    <col min="4626" max="4626" width="5.5703125" style="1" customWidth="1"/>
    <col min="4627" max="4627" width="5.140625" style="1" bestFit="1" customWidth="1"/>
    <col min="4628" max="4628" width="8.28515625" style="1" bestFit="1" customWidth="1"/>
    <col min="4629" max="4629" width="8" style="1" bestFit="1" customWidth="1"/>
    <col min="4630" max="4630" width="2.85546875" style="1" bestFit="1" customWidth="1"/>
    <col min="4631" max="4631" width="7.7109375" style="1" customWidth="1"/>
    <col min="4632" max="4632" width="7.42578125" style="1" customWidth="1"/>
    <col min="4633" max="4633" width="4.85546875" style="1" customWidth="1"/>
    <col min="4634" max="4634" width="11.5703125" style="1" customWidth="1"/>
    <col min="4635" max="4635" width="10.7109375" style="1" customWidth="1"/>
    <col min="4636" max="4864" width="9.140625" style="1"/>
    <col min="4865" max="4865" width="4.28515625" style="1" bestFit="1" customWidth="1"/>
    <col min="4866" max="4866" width="22.140625" style="1" customWidth="1"/>
    <col min="4867" max="4867" width="13" style="1" customWidth="1"/>
    <col min="4868" max="4868" width="5" style="1" bestFit="1" customWidth="1"/>
    <col min="4869" max="4869" width="12.28515625" style="1" customWidth="1"/>
    <col min="4870" max="4870" width="13.5703125" style="1" customWidth="1"/>
    <col min="4871" max="4873" width="5.7109375" style="1" bestFit="1" customWidth="1"/>
    <col min="4874" max="4874" width="6.5703125" style="1" customWidth="1"/>
    <col min="4875" max="4875" width="4.7109375" style="1" bestFit="1" customWidth="1"/>
    <col min="4876" max="4877" width="5.7109375" style="1" bestFit="1" customWidth="1"/>
    <col min="4878" max="4878" width="6.5703125" style="1" bestFit="1" customWidth="1"/>
    <col min="4879" max="4879" width="6.140625" style="1" customWidth="1"/>
    <col min="4880" max="4880" width="4.5703125" style="1" bestFit="1" customWidth="1"/>
    <col min="4881" max="4881" width="4.7109375" style="1" bestFit="1" customWidth="1"/>
    <col min="4882" max="4882" width="5.5703125" style="1" customWidth="1"/>
    <col min="4883" max="4883" width="5.140625" style="1" bestFit="1" customWidth="1"/>
    <col min="4884" max="4884" width="8.28515625" style="1" bestFit="1" customWidth="1"/>
    <col min="4885" max="4885" width="8" style="1" bestFit="1" customWidth="1"/>
    <col min="4886" max="4886" width="2.85546875" style="1" bestFit="1" customWidth="1"/>
    <col min="4887" max="4887" width="7.7109375" style="1" customWidth="1"/>
    <col min="4888" max="4888" width="7.42578125" style="1" customWidth="1"/>
    <col min="4889" max="4889" width="4.85546875" style="1" customWidth="1"/>
    <col min="4890" max="4890" width="11.5703125" style="1" customWidth="1"/>
    <col min="4891" max="4891" width="10.7109375" style="1" customWidth="1"/>
    <col min="4892" max="5120" width="9.140625" style="1"/>
    <col min="5121" max="5121" width="4.28515625" style="1" bestFit="1" customWidth="1"/>
    <col min="5122" max="5122" width="22.140625" style="1" customWidth="1"/>
    <col min="5123" max="5123" width="13" style="1" customWidth="1"/>
    <col min="5124" max="5124" width="5" style="1" bestFit="1" customWidth="1"/>
    <col min="5125" max="5125" width="12.28515625" style="1" customWidth="1"/>
    <col min="5126" max="5126" width="13.5703125" style="1" customWidth="1"/>
    <col min="5127" max="5129" width="5.7109375" style="1" bestFit="1" customWidth="1"/>
    <col min="5130" max="5130" width="6.5703125" style="1" customWidth="1"/>
    <col min="5131" max="5131" width="4.7109375" style="1" bestFit="1" customWidth="1"/>
    <col min="5132" max="5133" width="5.7109375" style="1" bestFit="1" customWidth="1"/>
    <col min="5134" max="5134" width="6.5703125" style="1" bestFit="1" customWidth="1"/>
    <col min="5135" max="5135" width="6.140625" style="1" customWidth="1"/>
    <col min="5136" max="5136" width="4.5703125" style="1" bestFit="1" customWidth="1"/>
    <col min="5137" max="5137" width="4.7109375" style="1" bestFit="1" customWidth="1"/>
    <col min="5138" max="5138" width="5.5703125" style="1" customWidth="1"/>
    <col min="5139" max="5139" width="5.140625" style="1" bestFit="1" customWidth="1"/>
    <col min="5140" max="5140" width="8.28515625" style="1" bestFit="1" customWidth="1"/>
    <col min="5141" max="5141" width="8" style="1" bestFit="1" customWidth="1"/>
    <col min="5142" max="5142" width="2.85546875" style="1" bestFit="1" customWidth="1"/>
    <col min="5143" max="5143" width="7.7109375" style="1" customWidth="1"/>
    <col min="5144" max="5144" width="7.42578125" style="1" customWidth="1"/>
    <col min="5145" max="5145" width="4.85546875" style="1" customWidth="1"/>
    <col min="5146" max="5146" width="11.5703125" style="1" customWidth="1"/>
    <col min="5147" max="5147" width="10.7109375" style="1" customWidth="1"/>
    <col min="5148" max="5376" width="9.140625" style="1"/>
    <col min="5377" max="5377" width="4.28515625" style="1" bestFit="1" customWidth="1"/>
    <col min="5378" max="5378" width="22.140625" style="1" customWidth="1"/>
    <col min="5379" max="5379" width="13" style="1" customWidth="1"/>
    <col min="5380" max="5380" width="5" style="1" bestFit="1" customWidth="1"/>
    <col min="5381" max="5381" width="12.28515625" style="1" customWidth="1"/>
    <col min="5382" max="5382" width="13.5703125" style="1" customWidth="1"/>
    <col min="5383" max="5385" width="5.7109375" style="1" bestFit="1" customWidth="1"/>
    <col min="5386" max="5386" width="6.5703125" style="1" customWidth="1"/>
    <col min="5387" max="5387" width="4.7109375" style="1" bestFit="1" customWidth="1"/>
    <col min="5388" max="5389" width="5.7109375" style="1" bestFit="1" customWidth="1"/>
    <col min="5390" max="5390" width="6.5703125" style="1" bestFit="1" customWidth="1"/>
    <col min="5391" max="5391" width="6.140625" style="1" customWidth="1"/>
    <col min="5392" max="5392" width="4.5703125" style="1" bestFit="1" customWidth="1"/>
    <col min="5393" max="5393" width="4.7109375" style="1" bestFit="1" customWidth="1"/>
    <col min="5394" max="5394" width="5.5703125" style="1" customWidth="1"/>
    <col min="5395" max="5395" width="5.140625" style="1" bestFit="1" customWidth="1"/>
    <col min="5396" max="5396" width="8.28515625" style="1" bestFit="1" customWidth="1"/>
    <col min="5397" max="5397" width="8" style="1" bestFit="1" customWidth="1"/>
    <col min="5398" max="5398" width="2.85546875" style="1" bestFit="1" customWidth="1"/>
    <col min="5399" max="5399" width="7.7109375" style="1" customWidth="1"/>
    <col min="5400" max="5400" width="7.42578125" style="1" customWidth="1"/>
    <col min="5401" max="5401" width="4.85546875" style="1" customWidth="1"/>
    <col min="5402" max="5402" width="11.5703125" style="1" customWidth="1"/>
    <col min="5403" max="5403" width="10.7109375" style="1" customWidth="1"/>
    <col min="5404" max="5632" width="9.140625" style="1"/>
    <col min="5633" max="5633" width="4.28515625" style="1" bestFit="1" customWidth="1"/>
    <col min="5634" max="5634" width="22.140625" style="1" customWidth="1"/>
    <col min="5635" max="5635" width="13" style="1" customWidth="1"/>
    <col min="5636" max="5636" width="5" style="1" bestFit="1" customWidth="1"/>
    <col min="5637" max="5637" width="12.28515625" style="1" customWidth="1"/>
    <col min="5638" max="5638" width="13.5703125" style="1" customWidth="1"/>
    <col min="5639" max="5641" width="5.7109375" style="1" bestFit="1" customWidth="1"/>
    <col min="5642" max="5642" width="6.5703125" style="1" customWidth="1"/>
    <col min="5643" max="5643" width="4.7109375" style="1" bestFit="1" customWidth="1"/>
    <col min="5644" max="5645" width="5.7109375" style="1" bestFit="1" customWidth="1"/>
    <col min="5646" max="5646" width="6.5703125" style="1" bestFit="1" customWidth="1"/>
    <col min="5647" max="5647" width="6.140625" style="1" customWidth="1"/>
    <col min="5648" max="5648" width="4.5703125" style="1" bestFit="1" customWidth="1"/>
    <col min="5649" max="5649" width="4.7109375" style="1" bestFit="1" customWidth="1"/>
    <col min="5650" max="5650" width="5.5703125" style="1" customWidth="1"/>
    <col min="5651" max="5651" width="5.140625" style="1" bestFit="1" customWidth="1"/>
    <col min="5652" max="5652" width="8.28515625" style="1" bestFit="1" customWidth="1"/>
    <col min="5653" max="5653" width="8" style="1" bestFit="1" customWidth="1"/>
    <col min="5654" max="5654" width="2.85546875" style="1" bestFit="1" customWidth="1"/>
    <col min="5655" max="5655" width="7.7109375" style="1" customWidth="1"/>
    <col min="5656" max="5656" width="7.42578125" style="1" customWidth="1"/>
    <col min="5657" max="5657" width="4.85546875" style="1" customWidth="1"/>
    <col min="5658" max="5658" width="11.5703125" style="1" customWidth="1"/>
    <col min="5659" max="5659" width="10.7109375" style="1" customWidth="1"/>
    <col min="5660" max="5888" width="9.140625" style="1"/>
    <col min="5889" max="5889" width="4.28515625" style="1" bestFit="1" customWidth="1"/>
    <col min="5890" max="5890" width="22.140625" style="1" customWidth="1"/>
    <col min="5891" max="5891" width="13" style="1" customWidth="1"/>
    <col min="5892" max="5892" width="5" style="1" bestFit="1" customWidth="1"/>
    <col min="5893" max="5893" width="12.28515625" style="1" customWidth="1"/>
    <col min="5894" max="5894" width="13.5703125" style="1" customWidth="1"/>
    <col min="5895" max="5897" width="5.7109375" style="1" bestFit="1" customWidth="1"/>
    <col min="5898" max="5898" width="6.5703125" style="1" customWidth="1"/>
    <col min="5899" max="5899" width="4.7109375" style="1" bestFit="1" customWidth="1"/>
    <col min="5900" max="5901" width="5.7109375" style="1" bestFit="1" customWidth="1"/>
    <col min="5902" max="5902" width="6.5703125" style="1" bestFit="1" customWidth="1"/>
    <col min="5903" max="5903" width="6.140625" style="1" customWidth="1"/>
    <col min="5904" max="5904" width="4.5703125" style="1" bestFit="1" customWidth="1"/>
    <col min="5905" max="5905" width="4.7109375" style="1" bestFit="1" customWidth="1"/>
    <col min="5906" max="5906" width="5.5703125" style="1" customWidth="1"/>
    <col min="5907" max="5907" width="5.140625" style="1" bestFit="1" customWidth="1"/>
    <col min="5908" max="5908" width="8.28515625" style="1" bestFit="1" customWidth="1"/>
    <col min="5909" max="5909" width="8" style="1" bestFit="1" customWidth="1"/>
    <col min="5910" max="5910" width="2.85546875" style="1" bestFit="1" customWidth="1"/>
    <col min="5911" max="5911" width="7.7109375" style="1" customWidth="1"/>
    <col min="5912" max="5912" width="7.42578125" style="1" customWidth="1"/>
    <col min="5913" max="5913" width="4.85546875" style="1" customWidth="1"/>
    <col min="5914" max="5914" width="11.5703125" style="1" customWidth="1"/>
    <col min="5915" max="5915" width="10.7109375" style="1" customWidth="1"/>
    <col min="5916" max="6144" width="9.140625" style="1"/>
    <col min="6145" max="6145" width="4.28515625" style="1" bestFit="1" customWidth="1"/>
    <col min="6146" max="6146" width="22.140625" style="1" customWidth="1"/>
    <col min="6147" max="6147" width="13" style="1" customWidth="1"/>
    <col min="6148" max="6148" width="5" style="1" bestFit="1" customWidth="1"/>
    <col min="6149" max="6149" width="12.28515625" style="1" customWidth="1"/>
    <col min="6150" max="6150" width="13.5703125" style="1" customWidth="1"/>
    <col min="6151" max="6153" width="5.7109375" style="1" bestFit="1" customWidth="1"/>
    <col min="6154" max="6154" width="6.5703125" style="1" customWidth="1"/>
    <col min="6155" max="6155" width="4.7109375" style="1" bestFit="1" customWidth="1"/>
    <col min="6156" max="6157" width="5.7109375" style="1" bestFit="1" customWidth="1"/>
    <col min="6158" max="6158" width="6.5703125" style="1" bestFit="1" customWidth="1"/>
    <col min="6159" max="6159" width="6.140625" style="1" customWidth="1"/>
    <col min="6160" max="6160" width="4.5703125" style="1" bestFit="1" customWidth="1"/>
    <col min="6161" max="6161" width="4.7109375" style="1" bestFit="1" customWidth="1"/>
    <col min="6162" max="6162" width="5.5703125" style="1" customWidth="1"/>
    <col min="6163" max="6163" width="5.140625" style="1" bestFit="1" customWidth="1"/>
    <col min="6164" max="6164" width="8.28515625" style="1" bestFit="1" customWidth="1"/>
    <col min="6165" max="6165" width="8" style="1" bestFit="1" customWidth="1"/>
    <col min="6166" max="6166" width="2.85546875" style="1" bestFit="1" customWidth="1"/>
    <col min="6167" max="6167" width="7.7109375" style="1" customWidth="1"/>
    <col min="6168" max="6168" width="7.42578125" style="1" customWidth="1"/>
    <col min="6169" max="6169" width="4.85546875" style="1" customWidth="1"/>
    <col min="6170" max="6170" width="11.5703125" style="1" customWidth="1"/>
    <col min="6171" max="6171" width="10.7109375" style="1" customWidth="1"/>
    <col min="6172" max="6400" width="9.140625" style="1"/>
    <col min="6401" max="6401" width="4.28515625" style="1" bestFit="1" customWidth="1"/>
    <col min="6402" max="6402" width="22.140625" style="1" customWidth="1"/>
    <col min="6403" max="6403" width="13" style="1" customWidth="1"/>
    <col min="6404" max="6404" width="5" style="1" bestFit="1" customWidth="1"/>
    <col min="6405" max="6405" width="12.28515625" style="1" customWidth="1"/>
    <col min="6406" max="6406" width="13.5703125" style="1" customWidth="1"/>
    <col min="6407" max="6409" width="5.7109375" style="1" bestFit="1" customWidth="1"/>
    <col min="6410" max="6410" width="6.5703125" style="1" customWidth="1"/>
    <col min="6411" max="6411" width="4.7109375" style="1" bestFit="1" customWidth="1"/>
    <col min="6412" max="6413" width="5.7109375" style="1" bestFit="1" customWidth="1"/>
    <col min="6414" max="6414" width="6.5703125" style="1" bestFit="1" customWidth="1"/>
    <col min="6415" max="6415" width="6.140625" style="1" customWidth="1"/>
    <col min="6416" max="6416" width="4.5703125" style="1" bestFit="1" customWidth="1"/>
    <col min="6417" max="6417" width="4.7109375" style="1" bestFit="1" customWidth="1"/>
    <col min="6418" max="6418" width="5.5703125" style="1" customWidth="1"/>
    <col min="6419" max="6419" width="5.140625" style="1" bestFit="1" customWidth="1"/>
    <col min="6420" max="6420" width="8.28515625" style="1" bestFit="1" customWidth="1"/>
    <col min="6421" max="6421" width="8" style="1" bestFit="1" customWidth="1"/>
    <col min="6422" max="6422" width="2.85546875" style="1" bestFit="1" customWidth="1"/>
    <col min="6423" max="6423" width="7.7109375" style="1" customWidth="1"/>
    <col min="6424" max="6424" width="7.42578125" style="1" customWidth="1"/>
    <col min="6425" max="6425" width="4.85546875" style="1" customWidth="1"/>
    <col min="6426" max="6426" width="11.5703125" style="1" customWidth="1"/>
    <col min="6427" max="6427" width="10.7109375" style="1" customWidth="1"/>
    <col min="6428" max="6656" width="9.140625" style="1"/>
    <col min="6657" max="6657" width="4.28515625" style="1" bestFit="1" customWidth="1"/>
    <col min="6658" max="6658" width="22.140625" style="1" customWidth="1"/>
    <col min="6659" max="6659" width="13" style="1" customWidth="1"/>
    <col min="6660" max="6660" width="5" style="1" bestFit="1" customWidth="1"/>
    <col min="6661" max="6661" width="12.28515625" style="1" customWidth="1"/>
    <col min="6662" max="6662" width="13.5703125" style="1" customWidth="1"/>
    <col min="6663" max="6665" width="5.7109375" style="1" bestFit="1" customWidth="1"/>
    <col min="6666" max="6666" width="6.5703125" style="1" customWidth="1"/>
    <col min="6667" max="6667" width="4.7109375" style="1" bestFit="1" customWidth="1"/>
    <col min="6668" max="6669" width="5.7109375" style="1" bestFit="1" customWidth="1"/>
    <col min="6670" max="6670" width="6.5703125" style="1" bestFit="1" customWidth="1"/>
    <col min="6671" max="6671" width="6.140625" style="1" customWidth="1"/>
    <col min="6672" max="6672" width="4.5703125" style="1" bestFit="1" customWidth="1"/>
    <col min="6673" max="6673" width="4.7109375" style="1" bestFit="1" customWidth="1"/>
    <col min="6674" max="6674" width="5.5703125" style="1" customWidth="1"/>
    <col min="6675" max="6675" width="5.140625" style="1" bestFit="1" customWidth="1"/>
    <col min="6676" max="6676" width="8.28515625" style="1" bestFit="1" customWidth="1"/>
    <col min="6677" max="6677" width="8" style="1" bestFit="1" customWidth="1"/>
    <col min="6678" max="6678" width="2.85546875" style="1" bestFit="1" customWidth="1"/>
    <col min="6679" max="6679" width="7.7109375" style="1" customWidth="1"/>
    <col min="6680" max="6680" width="7.42578125" style="1" customWidth="1"/>
    <col min="6681" max="6681" width="4.85546875" style="1" customWidth="1"/>
    <col min="6682" max="6682" width="11.5703125" style="1" customWidth="1"/>
    <col min="6683" max="6683" width="10.7109375" style="1" customWidth="1"/>
    <col min="6684" max="6912" width="9.140625" style="1"/>
    <col min="6913" max="6913" width="4.28515625" style="1" bestFit="1" customWidth="1"/>
    <col min="6914" max="6914" width="22.140625" style="1" customWidth="1"/>
    <col min="6915" max="6915" width="13" style="1" customWidth="1"/>
    <col min="6916" max="6916" width="5" style="1" bestFit="1" customWidth="1"/>
    <col min="6917" max="6917" width="12.28515625" style="1" customWidth="1"/>
    <col min="6918" max="6918" width="13.5703125" style="1" customWidth="1"/>
    <col min="6919" max="6921" width="5.7109375" style="1" bestFit="1" customWidth="1"/>
    <col min="6922" max="6922" width="6.5703125" style="1" customWidth="1"/>
    <col min="6923" max="6923" width="4.7109375" style="1" bestFit="1" customWidth="1"/>
    <col min="6924" max="6925" width="5.7109375" style="1" bestFit="1" customWidth="1"/>
    <col min="6926" max="6926" width="6.5703125" style="1" bestFit="1" customWidth="1"/>
    <col min="6927" max="6927" width="6.140625" style="1" customWidth="1"/>
    <col min="6928" max="6928" width="4.5703125" style="1" bestFit="1" customWidth="1"/>
    <col min="6929" max="6929" width="4.7109375" style="1" bestFit="1" customWidth="1"/>
    <col min="6930" max="6930" width="5.5703125" style="1" customWidth="1"/>
    <col min="6931" max="6931" width="5.140625" style="1" bestFit="1" customWidth="1"/>
    <col min="6932" max="6932" width="8.28515625" style="1" bestFit="1" customWidth="1"/>
    <col min="6933" max="6933" width="8" style="1" bestFit="1" customWidth="1"/>
    <col min="6934" max="6934" width="2.85546875" style="1" bestFit="1" customWidth="1"/>
    <col min="6935" max="6935" width="7.7109375" style="1" customWidth="1"/>
    <col min="6936" max="6936" width="7.42578125" style="1" customWidth="1"/>
    <col min="6937" max="6937" width="4.85546875" style="1" customWidth="1"/>
    <col min="6938" max="6938" width="11.5703125" style="1" customWidth="1"/>
    <col min="6939" max="6939" width="10.7109375" style="1" customWidth="1"/>
    <col min="6940" max="7168" width="9.140625" style="1"/>
    <col min="7169" max="7169" width="4.28515625" style="1" bestFit="1" customWidth="1"/>
    <col min="7170" max="7170" width="22.140625" style="1" customWidth="1"/>
    <col min="7171" max="7171" width="13" style="1" customWidth="1"/>
    <col min="7172" max="7172" width="5" style="1" bestFit="1" customWidth="1"/>
    <col min="7173" max="7173" width="12.28515625" style="1" customWidth="1"/>
    <col min="7174" max="7174" width="13.5703125" style="1" customWidth="1"/>
    <col min="7175" max="7177" width="5.7109375" style="1" bestFit="1" customWidth="1"/>
    <col min="7178" max="7178" width="6.5703125" style="1" customWidth="1"/>
    <col min="7179" max="7179" width="4.7109375" style="1" bestFit="1" customWidth="1"/>
    <col min="7180" max="7181" width="5.7109375" style="1" bestFit="1" customWidth="1"/>
    <col min="7182" max="7182" width="6.5703125" style="1" bestFit="1" customWidth="1"/>
    <col min="7183" max="7183" width="6.140625" style="1" customWidth="1"/>
    <col min="7184" max="7184" width="4.5703125" style="1" bestFit="1" customWidth="1"/>
    <col min="7185" max="7185" width="4.7109375" style="1" bestFit="1" customWidth="1"/>
    <col min="7186" max="7186" width="5.5703125" style="1" customWidth="1"/>
    <col min="7187" max="7187" width="5.140625" style="1" bestFit="1" customWidth="1"/>
    <col min="7188" max="7188" width="8.28515625" style="1" bestFit="1" customWidth="1"/>
    <col min="7189" max="7189" width="8" style="1" bestFit="1" customWidth="1"/>
    <col min="7190" max="7190" width="2.85546875" style="1" bestFit="1" customWidth="1"/>
    <col min="7191" max="7191" width="7.7109375" style="1" customWidth="1"/>
    <col min="7192" max="7192" width="7.42578125" style="1" customWidth="1"/>
    <col min="7193" max="7193" width="4.85546875" style="1" customWidth="1"/>
    <col min="7194" max="7194" width="11.5703125" style="1" customWidth="1"/>
    <col min="7195" max="7195" width="10.7109375" style="1" customWidth="1"/>
    <col min="7196" max="7424" width="9.140625" style="1"/>
    <col min="7425" max="7425" width="4.28515625" style="1" bestFit="1" customWidth="1"/>
    <col min="7426" max="7426" width="22.140625" style="1" customWidth="1"/>
    <col min="7427" max="7427" width="13" style="1" customWidth="1"/>
    <col min="7428" max="7428" width="5" style="1" bestFit="1" customWidth="1"/>
    <col min="7429" max="7429" width="12.28515625" style="1" customWidth="1"/>
    <col min="7430" max="7430" width="13.5703125" style="1" customWidth="1"/>
    <col min="7431" max="7433" width="5.7109375" style="1" bestFit="1" customWidth="1"/>
    <col min="7434" max="7434" width="6.5703125" style="1" customWidth="1"/>
    <col min="7435" max="7435" width="4.7109375" style="1" bestFit="1" customWidth="1"/>
    <col min="7436" max="7437" width="5.7109375" style="1" bestFit="1" customWidth="1"/>
    <col min="7438" max="7438" width="6.5703125" style="1" bestFit="1" customWidth="1"/>
    <col min="7439" max="7439" width="6.140625" style="1" customWidth="1"/>
    <col min="7440" max="7440" width="4.5703125" style="1" bestFit="1" customWidth="1"/>
    <col min="7441" max="7441" width="4.7109375" style="1" bestFit="1" customWidth="1"/>
    <col min="7442" max="7442" width="5.5703125" style="1" customWidth="1"/>
    <col min="7443" max="7443" width="5.140625" style="1" bestFit="1" customWidth="1"/>
    <col min="7444" max="7444" width="8.28515625" style="1" bestFit="1" customWidth="1"/>
    <col min="7445" max="7445" width="8" style="1" bestFit="1" customWidth="1"/>
    <col min="7446" max="7446" width="2.85546875" style="1" bestFit="1" customWidth="1"/>
    <col min="7447" max="7447" width="7.7109375" style="1" customWidth="1"/>
    <col min="7448" max="7448" width="7.42578125" style="1" customWidth="1"/>
    <col min="7449" max="7449" width="4.85546875" style="1" customWidth="1"/>
    <col min="7450" max="7450" width="11.5703125" style="1" customWidth="1"/>
    <col min="7451" max="7451" width="10.7109375" style="1" customWidth="1"/>
    <col min="7452" max="7680" width="9.140625" style="1"/>
    <col min="7681" max="7681" width="4.28515625" style="1" bestFit="1" customWidth="1"/>
    <col min="7682" max="7682" width="22.140625" style="1" customWidth="1"/>
    <col min="7683" max="7683" width="13" style="1" customWidth="1"/>
    <col min="7684" max="7684" width="5" style="1" bestFit="1" customWidth="1"/>
    <col min="7685" max="7685" width="12.28515625" style="1" customWidth="1"/>
    <col min="7686" max="7686" width="13.5703125" style="1" customWidth="1"/>
    <col min="7687" max="7689" width="5.7109375" style="1" bestFit="1" customWidth="1"/>
    <col min="7690" max="7690" width="6.5703125" style="1" customWidth="1"/>
    <col min="7691" max="7691" width="4.7109375" style="1" bestFit="1" customWidth="1"/>
    <col min="7692" max="7693" width="5.7109375" style="1" bestFit="1" customWidth="1"/>
    <col min="7694" max="7694" width="6.5703125" style="1" bestFit="1" customWidth="1"/>
    <col min="7695" max="7695" width="6.140625" style="1" customWidth="1"/>
    <col min="7696" max="7696" width="4.5703125" style="1" bestFit="1" customWidth="1"/>
    <col min="7697" max="7697" width="4.7109375" style="1" bestFit="1" customWidth="1"/>
    <col min="7698" max="7698" width="5.5703125" style="1" customWidth="1"/>
    <col min="7699" max="7699" width="5.140625" style="1" bestFit="1" customWidth="1"/>
    <col min="7700" max="7700" width="8.28515625" style="1" bestFit="1" customWidth="1"/>
    <col min="7701" max="7701" width="8" style="1" bestFit="1" customWidth="1"/>
    <col min="7702" max="7702" width="2.85546875" style="1" bestFit="1" customWidth="1"/>
    <col min="7703" max="7703" width="7.7109375" style="1" customWidth="1"/>
    <col min="7704" max="7704" width="7.42578125" style="1" customWidth="1"/>
    <col min="7705" max="7705" width="4.85546875" style="1" customWidth="1"/>
    <col min="7706" max="7706" width="11.5703125" style="1" customWidth="1"/>
    <col min="7707" max="7707" width="10.7109375" style="1" customWidth="1"/>
    <col min="7708" max="7936" width="9.140625" style="1"/>
    <col min="7937" max="7937" width="4.28515625" style="1" bestFit="1" customWidth="1"/>
    <col min="7938" max="7938" width="22.140625" style="1" customWidth="1"/>
    <col min="7939" max="7939" width="13" style="1" customWidth="1"/>
    <col min="7940" max="7940" width="5" style="1" bestFit="1" customWidth="1"/>
    <col min="7941" max="7941" width="12.28515625" style="1" customWidth="1"/>
    <col min="7942" max="7942" width="13.5703125" style="1" customWidth="1"/>
    <col min="7943" max="7945" width="5.7109375" style="1" bestFit="1" customWidth="1"/>
    <col min="7946" max="7946" width="6.5703125" style="1" customWidth="1"/>
    <col min="7947" max="7947" width="4.7109375" style="1" bestFit="1" customWidth="1"/>
    <col min="7948" max="7949" width="5.7109375" style="1" bestFit="1" customWidth="1"/>
    <col min="7950" max="7950" width="6.5703125" style="1" bestFit="1" customWidth="1"/>
    <col min="7951" max="7951" width="6.140625" style="1" customWidth="1"/>
    <col min="7952" max="7952" width="4.5703125" style="1" bestFit="1" customWidth="1"/>
    <col min="7953" max="7953" width="4.7109375" style="1" bestFit="1" customWidth="1"/>
    <col min="7954" max="7954" width="5.5703125" style="1" customWidth="1"/>
    <col min="7955" max="7955" width="5.140625" style="1" bestFit="1" customWidth="1"/>
    <col min="7956" max="7956" width="8.28515625" style="1" bestFit="1" customWidth="1"/>
    <col min="7957" max="7957" width="8" style="1" bestFit="1" customWidth="1"/>
    <col min="7958" max="7958" width="2.85546875" style="1" bestFit="1" customWidth="1"/>
    <col min="7959" max="7959" width="7.7109375" style="1" customWidth="1"/>
    <col min="7960" max="7960" width="7.42578125" style="1" customWidth="1"/>
    <col min="7961" max="7961" width="4.85546875" style="1" customWidth="1"/>
    <col min="7962" max="7962" width="11.5703125" style="1" customWidth="1"/>
    <col min="7963" max="7963" width="10.7109375" style="1" customWidth="1"/>
    <col min="7964" max="8192" width="9.140625" style="1"/>
    <col min="8193" max="8193" width="4.28515625" style="1" bestFit="1" customWidth="1"/>
    <col min="8194" max="8194" width="22.140625" style="1" customWidth="1"/>
    <col min="8195" max="8195" width="13" style="1" customWidth="1"/>
    <col min="8196" max="8196" width="5" style="1" bestFit="1" customWidth="1"/>
    <col min="8197" max="8197" width="12.28515625" style="1" customWidth="1"/>
    <col min="8198" max="8198" width="13.5703125" style="1" customWidth="1"/>
    <col min="8199" max="8201" width="5.7109375" style="1" bestFit="1" customWidth="1"/>
    <col min="8202" max="8202" width="6.5703125" style="1" customWidth="1"/>
    <col min="8203" max="8203" width="4.7109375" style="1" bestFit="1" customWidth="1"/>
    <col min="8204" max="8205" width="5.7109375" style="1" bestFit="1" customWidth="1"/>
    <col min="8206" max="8206" width="6.5703125" style="1" bestFit="1" customWidth="1"/>
    <col min="8207" max="8207" width="6.140625" style="1" customWidth="1"/>
    <col min="8208" max="8208" width="4.5703125" style="1" bestFit="1" customWidth="1"/>
    <col min="8209" max="8209" width="4.7109375" style="1" bestFit="1" customWidth="1"/>
    <col min="8210" max="8210" width="5.5703125" style="1" customWidth="1"/>
    <col min="8211" max="8211" width="5.140625" style="1" bestFit="1" customWidth="1"/>
    <col min="8212" max="8212" width="8.28515625" style="1" bestFit="1" customWidth="1"/>
    <col min="8213" max="8213" width="8" style="1" bestFit="1" customWidth="1"/>
    <col min="8214" max="8214" width="2.85546875" style="1" bestFit="1" customWidth="1"/>
    <col min="8215" max="8215" width="7.7109375" style="1" customWidth="1"/>
    <col min="8216" max="8216" width="7.42578125" style="1" customWidth="1"/>
    <col min="8217" max="8217" width="4.85546875" style="1" customWidth="1"/>
    <col min="8218" max="8218" width="11.5703125" style="1" customWidth="1"/>
    <col min="8219" max="8219" width="10.7109375" style="1" customWidth="1"/>
    <col min="8220" max="8448" width="9.140625" style="1"/>
    <col min="8449" max="8449" width="4.28515625" style="1" bestFit="1" customWidth="1"/>
    <col min="8450" max="8450" width="22.140625" style="1" customWidth="1"/>
    <col min="8451" max="8451" width="13" style="1" customWidth="1"/>
    <col min="8452" max="8452" width="5" style="1" bestFit="1" customWidth="1"/>
    <col min="8453" max="8453" width="12.28515625" style="1" customWidth="1"/>
    <col min="8454" max="8454" width="13.5703125" style="1" customWidth="1"/>
    <col min="8455" max="8457" width="5.7109375" style="1" bestFit="1" customWidth="1"/>
    <col min="8458" max="8458" width="6.5703125" style="1" customWidth="1"/>
    <col min="8459" max="8459" width="4.7109375" style="1" bestFit="1" customWidth="1"/>
    <col min="8460" max="8461" width="5.7109375" style="1" bestFit="1" customWidth="1"/>
    <col min="8462" max="8462" width="6.5703125" style="1" bestFit="1" customWidth="1"/>
    <col min="8463" max="8463" width="6.140625" style="1" customWidth="1"/>
    <col min="8464" max="8464" width="4.5703125" style="1" bestFit="1" customWidth="1"/>
    <col min="8465" max="8465" width="4.7109375" style="1" bestFit="1" customWidth="1"/>
    <col min="8466" max="8466" width="5.5703125" style="1" customWidth="1"/>
    <col min="8467" max="8467" width="5.140625" style="1" bestFit="1" customWidth="1"/>
    <col min="8468" max="8468" width="8.28515625" style="1" bestFit="1" customWidth="1"/>
    <col min="8469" max="8469" width="8" style="1" bestFit="1" customWidth="1"/>
    <col min="8470" max="8470" width="2.85546875" style="1" bestFit="1" customWidth="1"/>
    <col min="8471" max="8471" width="7.7109375" style="1" customWidth="1"/>
    <col min="8472" max="8472" width="7.42578125" style="1" customWidth="1"/>
    <col min="8473" max="8473" width="4.85546875" style="1" customWidth="1"/>
    <col min="8474" max="8474" width="11.5703125" style="1" customWidth="1"/>
    <col min="8475" max="8475" width="10.7109375" style="1" customWidth="1"/>
    <col min="8476" max="8704" width="9.140625" style="1"/>
    <col min="8705" max="8705" width="4.28515625" style="1" bestFit="1" customWidth="1"/>
    <col min="8706" max="8706" width="22.140625" style="1" customWidth="1"/>
    <col min="8707" max="8707" width="13" style="1" customWidth="1"/>
    <col min="8708" max="8708" width="5" style="1" bestFit="1" customWidth="1"/>
    <col min="8709" max="8709" width="12.28515625" style="1" customWidth="1"/>
    <col min="8710" max="8710" width="13.5703125" style="1" customWidth="1"/>
    <col min="8711" max="8713" width="5.7109375" style="1" bestFit="1" customWidth="1"/>
    <col min="8714" max="8714" width="6.5703125" style="1" customWidth="1"/>
    <col min="8715" max="8715" width="4.7109375" style="1" bestFit="1" customWidth="1"/>
    <col min="8716" max="8717" width="5.7109375" style="1" bestFit="1" customWidth="1"/>
    <col min="8718" max="8718" width="6.5703125" style="1" bestFit="1" customWidth="1"/>
    <col min="8719" max="8719" width="6.140625" style="1" customWidth="1"/>
    <col min="8720" max="8720" width="4.5703125" style="1" bestFit="1" customWidth="1"/>
    <col min="8721" max="8721" width="4.7109375" style="1" bestFit="1" customWidth="1"/>
    <col min="8722" max="8722" width="5.5703125" style="1" customWidth="1"/>
    <col min="8723" max="8723" width="5.140625" style="1" bestFit="1" customWidth="1"/>
    <col min="8724" max="8724" width="8.28515625" style="1" bestFit="1" customWidth="1"/>
    <col min="8725" max="8725" width="8" style="1" bestFit="1" customWidth="1"/>
    <col min="8726" max="8726" width="2.85546875" style="1" bestFit="1" customWidth="1"/>
    <col min="8727" max="8727" width="7.7109375" style="1" customWidth="1"/>
    <col min="8728" max="8728" width="7.42578125" style="1" customWidth="1"/>
    <col min="8729" max="8729" width="4.85546875" style="1" customWidth="1"/>
    <col min="8730" max="8730" width="11.5703125" style="1" customWidth="1"/>
    <col min="8731" max="8731" width="10.7109375" style="1" customWidth="1"/>
    <col min="8732" max="8960" width="9.140625" style="1"/>
    <col min="8961" max="8961" width="4.28515625" style="1" bestFit="1" customWidth="1"/>
    <col min="8962" max="8962" width="22.140625" style="1" customWidth="1"/>
    <col min="8963" max="8963" width="13" style="1" customWidth="1"/>
    <col min="8964" max="8964" width="5" style="1" bestFit="1" customWidth="1"/>
    <col min="8965" max="8965" width="12.28515625" style="1" customWidth="1"/>
    <col min="8966" max="8966" width="13.5703125" style="1" customWidth="1"/>
    <col min="8967" max="8969" width="5.7109375" style="1" bestFit="1" customWidth="1"/>
    <col min="8970" max="8970" width="6.5703125" style="1" customWidth="1"/>
    <col min="8971" max="8971" width="4.7109375" style="1" bestFit="1" customWidth="1"/>
    <col min="8972" max="8973" width="5.7109375" style="1" bestFit="1" customWidth="1"/>
    <col min="8974" max="8974" width="6.5703125" style="1" bestFit="1" customWidth="1"/>
    <col min="8975" max="8975" width="6.140625" style="1" customWidth="1"/>
    <col min="8976" max="8976" width="4.5703125" style="1" bestFit="1" customWidth="1"/>
    <col min="8977" max="8977" width="4.7109375" style="1" bestFit="1" customWidth="1"/>
    <col min="8978" max="8978" width="5.5703125" style="1" customWidth="1"/>
    <col min="8979" max="8979" width="5.140625" style="1" bestFit="1" customWidth="1"/>
    <col min="8980" max="8980" width="8.28515625" style="1" bestFit="1" customWidth="1"/>
    <col min="8981" max="8981" width="8" style="1" bestFit="1" customWidth="1"/>
    <col min="8982" max="8982" width="2.85546875" style="1" bestFit="1" customWidth="1"/>
    <col min="8983" max="8983" width="7.7109375" style="1" customWidth="1"/>
    <col min="8984" max="8984" width="7.42578125" style="1" customWidth="1"/>
    <col min="8985" max="8985" width="4.85546875" style="1" customWidth="1"/>
    <col min="8986" max="8986" width="11.5703125" style="1" customWidth="1"/>
    <col min="8987" max="8987" width="10.7109375" style="1" customWidth="1"/>
    <col min="8988" max="9216" width="9.140625" style="1"/>
    <col min="9217" max="9217" width="4.28515625" style="1" bestFit="1" customWidth="1"/>
    <col min="9218" max="9218" width="22.140625" style="1" customWidth="1"/>
    <col min="9219" max="9219" width="13" style="1" customWidth="1"/>
    <col min="9220" max="9220" width="5" style="1" bestFit="1" customWidth="1"/>
    <col min="9221" max="9221" width="12.28515625" style="1" customWidth="1"/>
    <col min="9222" max="9222" width="13.5703125" style="1" customWidth="1"/>
    <col min="9223" max="9225" width="5.7109375" style="1" bestFit="1" customWidth="1"/>
    <col min="9226" max="9226" width="6.5703125" style="1" customWidth="1"/>
    <col min="9227" max="9227" width="4.7109375" style="1" bestFit="1" customWidth="1"/>
    <col min="9228" max="9229" width="5.7109375" style="1" bestFit="1" customWidth="1"/>
    <col min="9230" max="9230" width="6.5703125" style="1" bestFit="1" customWidth="1"/>
    <col min="9231" max="9231" width="6.140625" style="1" customWidth="1"/>
    <col min="9232" max="9232" width="4.5703125" style="1" bestFit="1" customWidth="1"/>
    <col min="9233" max="9233" width="4.7109375" style="1" bestFit="1" customWidth="1"/>
    <col min="9234" max="9234" width="5.5703125" style="1" customWidth="1"/>
    <col min="9235" max="9235" width="5.140625" style="1" bestFit="1" customWidth="1"/>
    <col min="9236" max="9236" width="8.28515625" style="1" bestFit="1" customWidth="1"/>
    <col min="9237" max="9237" width="8" style="1" bestFit="1" customWidth="1"/>
    <col min="9238" max="9238" width="2.85546875" style="1" bestFit="1" customWidth="1"/>
    <col min="9239" max="9239" width="7.7109375" style="1" customWidth="1"/>
    <col min="9240" max="9240" width="7.42578125" style="1" customWidth="1"/>
    <col min="9241" max="9241" width="4.85546875" style="1" customWidth="1"/>
    <col min="9242" max="9242" width="11.5703125" style="1" customWidth="1"/>
    <col min="9243" max="9243" width="10.7109375" style="1" customWidth="1"/>
    <col min="9244" max="9472" width="9.140625" style="1"/>
    <col min="9473" max="9473" width="4.28515625" style="1" bestFit="1" customWidth="1"/>
    <col min="9474" max="9474" width="22.140625" style="1" customWidth="1"/>
    <col min="9475" max="9475" width="13" style="1" customWidth="1"/>
    <col min="9476" max="9476" width="5" style="1" bestFit="1" customWidth="1"/>
    <col min="9477" max="9477" width="12.28515625" style="1" customWidth="1"/>
    <col min="9478" max="9478" width="13.5703125" style="1" customWidth="1"/>
    <col min="9479" max="9481" width="5.7109375" style="1" bestFit="1" customWidth="1"/>
    <col min="9482" max="9482" width="6.5703125" style="1" customWidth="1"/>
    <col min="9483" max="9483" width="4.7109375" style="1" bestFit="1" customWidth="1"/>
    <col min="9484" max="9485" width="5.7109375" style="1" bestFit="1" customWidth="1"/>
    <col min="9486" max="9486" width="6.5703125" style="1" bestFit="1" customWidth="1"/>
    <col min="9487" max="9487" width="6.140625" style="1" customWidth="1"/>
    <col min="9488" max="9488" width="4.5703125" style="1" bestFit="1" customWidth="1"/>
    <col min="9489" max="9489" width="4.7109375" style="1" bestFit="1" customWidth="1"/>
    <col min="9490" max="9490" width="5.5703125" style="1" customWidth="1"/>
    <col min="9491" max="9491" width="5.140625" style="1" bestFit="1" customWidth="1"/>
    <col min="9492" max="9492" width="8.28515625" style="1" bestFit="1" customWidth="1"/>
    <col min="9493" max="9493" width="8" style="1" bestFit="1" customWidth="1"/>
    <col min="9494" max="9494" width="2.85546875" style="1" bestFit="1" customWidth="1"/>
    <col min="9495" max="9495" width="7.7109375" style="1" customWidth="1"/>
    <col min="9496" max="9496" width="7.42578125" style="1" customWidth="1"/>
    <col min="9497" max="9497" width="4.85546875" style="1" customWidth="1"/>
    <col min="9498" max="9498" width="11.5703125" style="1" customWidth="1"/>
    <col min="9499" max="9499" width="10.7109375" style="1" customWidth="1"/>
    <col min="9500" max="9728" width="9.140625" style="1"/>
    <col min="9729" max="9729" width="4.28515625" style="1" bestFit="1" customWidth="1"/>
    <col min="9730" max="9730" width="22.140625" style="1" customWidth="1"/>
    <col min="9731" max="9731" width="13" style="1" customWidth="1"/>
    <col min="9732" max="9732" width="5" style="1" bestFit="1" customWidth="1"/>
    <col min="9733" max="9733" width="12.28515625" style="1" customWidth="1"/>
    <col min="9734" max="9734" width="13.5703125" style="1" customWidth="1"/>
    <col min="9735" max="9737" width="5.7109375" style="1" bestFit="1" customWidth="1"/>
    <col min="9738" max="9738" width="6.5703125" style="1" customWidth="1"/>
    <col min="9739" max="9739" width="4.7109375" style="1" bestFit="1" customWidth="1"/>
    <col min="9740" max="9741" width="5.7109375" style="1" bestFit="1" customWidth="1"/>
    <col min="9742" max="9742" width="6.5703125" style="1" bestFit="1" customWidth="1"/>
    <col min="9743" max="9743" width="6.140625" style="1" customWidth="1"/>
    <col min="9744" max="9744" width="4.5703125" style="1" bestFit="1" customWidth="1"/>
    <col min="9745" max="9745" width="4.7109375" style="1" bestFit="1" customWidth="1"/>
    <col min="9746" max="9746" width="5.5703125" style="1" customWidth="1"/>
    <col min="9747" max="9747" width="5.140625" style="1" bestFit="1" customWidth="1"/>
    <col min="9748" max="9748" width="8.28515625" style="1" bestFit="1" customWidth="1"/>
    <col min="9749" max="9749" width="8" style="1" bestFit="1" customWidth="1"/>
    <col min="9750" max="9750" width="2.85546875" style="1" bestFit="1" customWidth="1"/>
    <col min="9751" max="9751" width="7.7109375" style="1" customWidth="1"/>
    <col min="9752" max="9752" width="7.42578125" style="1" customWidth="1"/>
    <col min="9753" max="9753" width="4.85546875" style="1" customWidth="1"/>
    <col min="9754" max="9754" width="11.5703125" style="1" customWidth="1"/>
    <col min="9755" max="9755" width="10.7109375" style="1" customWidth="1"/>
    <col min="9756" max="9984" width="9.140625" style="1"/>
    <col min="9985" max="9985" width="4.28515625" style="1" bestFit="1" customWidth="1"/>
    <col min="9986" max="9986" width="22.140625" style="1" customWidth="1"/>
    <col min="9987" max="9987" width="13" style="1" customWidth="1"/>
    <col min="9988" max="9988" width="5" style="1" bestFit="1" customWidth="1"/>
    <col min="9989" max="9989" width="12.28515625" style="1" customWidth="1"/>
    <col min="9990" max="9990" width="13.5703125" style="1" customWidth="1"/>
    <col min="9991" max="9993" width="5.7109375" style="1" bestFit="1" customWidth="1"/>
    <col min="9994" max="9994" width="6.5703125" style="1" customWidth="1"/>
    <col min="9995" max="9995" width="4.7109375" style="1" bestFit="1" customWidth="1"/>
    <col min="9996" max="9997" width="5.7109375" style="1" bestFit="1" customWidth="1"/>
    <col min="9998" max="9998" width="6.5703125" style="1" bestFit="1" customWidth="1"/>
    <col min="9999" max="9999" width="6.140625" style="1" customWidth="1"/>
    <col min="10000" max="10000" width="4.5703125" style="1" bestFit="1" customWidth="1"/>
    <col min="10001" max="10001" width="4.7109375" style="1" bestFit="1" customWidth="1"/>
    <col min="10002" max="10002" width="5.5703125" style="1" customWidth="1"/>
    <col min="10003" max="10003" width="5.140625" style="1" bestFit="1" customWidth="1"/>
    <col min="10004" max="10004" width="8.28515625" style="1" bestFit="1" customWidth="1"/>
    <col min="10005" max="10005" width="8" style="1" bestFit="1" customWidth="1"/>
    <col min="10006" max="10006" width="2.85546875" style="1" bestFit="1" customWidth="1"/>
    <col min="10007" max="10007" width="7.7109375" style="1" customWidth="1"/>
    <col min="10008" max="10008" width="7.42578125" style="1" customWidth="1"/>
    <col min="10009" max="10009" width="4.85546875" style="1" customWidth="1"/>
    <col min="10010" max="10010" width="11.5703125" style="1" customWidth="1"/>
    <col min="10011" max="10011" width="10.7109375" style="1" customWidth="1"/>
    <col min="10012" max="10240" width="9.140625" style="1"/>
    <col min="10241" max="10241" width="4.28515625" style="1" bestFit="1" customWidth="1"/>
    <col min="10242" max="10242" width="22.140625" style="1" customWidth="1"/>
    <col min="10243" max="10243" width="13" style="1" customWidth="1"/>
    <col min="10244" max="10244" width="5" style="1" bestFit="1" customWidth="1"/>
    <col min="10245" max="10245" width="12.28515625" style="1" customWidth="1"/>
    <col min="10246" max="10246" width="13.5703125" style="1" customWidth="1"/>
    <col min="10247" max="10249" width="5.7109375" style="1" bestFit="1" customWidth="1"/>
    <col min="10250" max="10250" width="6.5703125" style="1" customWidth="1"/>
    <col min="10251" max="10251" width="4.7109375" style="1" bestFit="1" customWidth="1"/>
    <col min="10252" max="10253" width="5.7109375" style="1" bestFit="1" customWidth="1"/>
    <col min="10254" max="10254" width="6.5703125" style="1" bestFit="1" customWidth="1"/>
    <col min="10255" max="10255" width="6.140625" style="1" customWidth="1"/>
    <col min="10256" max="10256" width="4.5703125" style="1" bestFit="1" customWidth="1"/>
    <col min="10257" max="10257" width="4.7109375" style="1" bestFit="1" customWidth="1"/>
    <col min="10258" max="10258" width="5.5703125" style="1" customWidth="1"/>
    <col min="10259" max="10259" width="5.140625" style="1" bestFit="1" customWidth="1"/>
    <col min="10260" max="10260" width="8.28515625" style="1" bestFit="1" customWidth="1"/>
    <col min="10261" max="10261" width="8" style="1" bestFit="1" customWidth="1"/>
    <col min="10262" max="10262" width="2.85546875" style="1" bestFit="1" customWidth="1"/>
    <col min="10263" max="10263" width="7.7109375" style="1" customWidth="1"/>
    <col min="10264" max="10264" width="7.42578125" style="1" customWidth="1"/>
    <col min="10265" max="10265" width="4.85546875" style="1" customWidth="1"/>
    <col min="10266" max="10266" width="11.5703125" style="1" customWidth="1"/>
    <col min="10267" max="10267" width="10.7109375" style="1" customWidth="1"/>
    <col min="10268" max="10496" width="9.140625" style="1"/>
    <col min="10497" max="10497" width="4.28515625" style="1" bestFit="1" customWidth="1"/>
    <col min="10498" max="10498" width="22.140625" style="1" customWidth="1"/>
    <col min="10499" max="10499" width="13" style="1" customWidth="1"/>
    <col min="10500" max="10500" width="5" style="1" bestFit="1" customWidth="1"/>
    <col min="10501" max="10501" width="12.28515625" style="1" customWidth="1"/>
    <col min="10502" max="10502" width="13.5703125" style="1" customWidth="1"/>
    <col min="10503" max="10505" width="5.7109375" style="1" bestFit="1" customWidth="1"/>
    <col min="10506" max="10506" width="6.5703125" style="1" customWidth="1"/>
    <col min="10507" max="10507" width="4.7109375" style="1" bestFit="1" customWidth="1"/>
    <col min="10508" max="10509" width="5.7109375" style="1" bestFit="1" customWidth="1"/>
    <col min="10510" max="10510" width="6.5703125" style="1" bestFit="1" customWidth="1"/>
    <col min="10511" max="10511" width="6.140625" style="1" customWidth="1"/>
    <col min="10512" max="10512" width="4.5703125" style="1" bestFit="1" customWidth="1"/>
    <col min="10513" max="10513" width="4.7109375" style="1" bestFit="1" customWidth="1"/>
    <col min="10514" max="10514" width="5.5703125" style="1" customWidth="1"/>
    <col min="10515" max="10515" width="5.140625" style="1" bestFit="1" customWidth="1"/>
    <col min="10516" max="10516" width="8.28515625" style="1" bestFit="1" customWidth="1"/>
    <col min="10517" max="10517" width="8" style="1" bestFit="1" customWidth="1"/>
    <col min="10518" max="10518" width="2.85546875" style="1" bestFit="1" customWidth="1"/>
    <col min="10519" max="10519" width="7.7109375" style="1" customWidth="1"/>
    <col min="10520" max="10520" width="7.42578125" style="1" customWidth="1"/>
    <col min="10521" max="10521" width="4.85546875" style="1" customWidth="1"/>
    <col min="10522" max="10522" width="11.5703125" style="1" customWidth="1"/>
    <col min="10523" max="10523" width="10.7109375" style="1" customWidth="1"/>
    <col min="10524" max="10752" width="9.140625" style="1"/>
    <col min="10753" max="10753" width="4.28515625" style="1" bestFit="1" customWidth="1"/>
    <col min="10754" max="10754" width="22.140625" style="1" customWidth="1"/>
    <col min="10755" max="10755" width="13" style="1" customWidth="1"/>
    <col min="10756" max="10756" width="5" style="1" bestFit="1" customWidth="1"/>
    <col min="10757" max="10757" width="12.28515625" style="1" customWidth="1"/>
    <col min="10758" max="10758" width="13.5703125" style="1" customWidth="1"/>
    <col min="10759" max="10761" width="5.7109375" style="1" bestFit="1" customWidth="1"/>
    <col min="10762" max="10762" width="6.5703125" style="1" customWidth="1"/>
    <col min="10763" max="10763" width="4.7109375" style="1" bestFit="1" customWidth="1"/>
    <col min="10764" max="10765" width="5.7109375" style="1" bestFit="1" customWidth="1"/>
    <col min="10766" max="10766" width="6.5703125" style="1" bestFit="1" customWidth="1"/>
    <col min="10767" max="10767" width="6.140625" style="1" customWidth="1"/>
    <col min="10768" max="10768" width="4.5703125" style="1" bestFit="1" customWidth="1"/>
    <col min="10769" max="10769" width="4.7109375" style="1" bestFit="1" customWidth="1"/>
    <col min="10770" max="10770" width="5.5703125" style="1" customWidth="1"/>
    <col min="10771" max="10771" width="5.140625" style="1" bestFit="1" customWidth="1"/>
    <col min="10772" max="10772" width="8.28515625" style="1" bestFit="1" customWidth="1"/>
    <col min="10773" max="10773" width="8" style="1" bestFit="1" customWidth="1"/>
    <col min="10774" max="10774" width="2.85546875" style="1" bestFit="1" customWidth="1"/>
    <col min="10775" max="10775" width="7.7109375" style="1" customWidth="1"/>
    <col min="10776" max="10776" width="7.42578125" style="1" customWidth="1"/>
    <col min="10777" max="10777" width="4.85546875" style="1" customWidth="1"/>
    <col min="10778" max="10778" width="11.5703125" style="1" customWidth="1"/>
    <col min="10779" max="10779" width="10.7109375" style="1" customWidth="1"/>
    <col min="10780" max="11008" width="9.140625" style="1"/>
    <col min="11009" max="11009" width="4.28515625" style="1" bestFit="1" customWidth="1"/>
    <col min="11010" max="11010" width="22.140625" style="1" customWidth="1"/>
    <col min="11011" max="11011" width="13" style="1" customWidth="1"/>
    <col min="11012" max="11012" width="5" style="1" bestFit="1" customWidth="1"/>
    <col min="11013" max="11013" width="12.28515625" style="1" customWidth="1"/>
    <col min="11014" max="11014" width="13.5703125" style="1" customWidth="1"/>
    <col min="11015" max="11017" width="5.7109375" style="1" bestFit="1" customWidth="1"/>
    <col min="11018" max="11018" width="6.5703125" style="1" customWidth="1"/>
    <col min="11019" max="11019" width="4.7109375" style="1" bestFit="1" customWidth="1"/>
    <col min="11020" max="11021" width="5.7109375" style="1" bestFit="1" customWidth="1"/>
    <col min="11022" max="11022" width="6.5703125" style="1" bestFit="1" customWidth="1"/>
    <col min="11023" max="11023" width="6.140625" style="1" customWidth="1"/>
    <col min="11024" max="11024" width="4.5703125" style="1" bestFit="1" customWidth="1"/>
    <col min="11025" max="11025" width="4.7109375" style="1" bestFit="1" customWidth="1"/>
    <col min="11026" max="11026" width="5.5703125" style="1" customWidth="1"/>
    <col min="11027" max="11027" width="5.140625" style="1" bestFit="1" customWidth="1"/>
    <col min="11028" max="11028" width="8.28515625" style="1" bestFit="1" customWidth="1"/>
    <col min="11029" max="11029" width="8" style="1" bestFit="1" customWidth="1"/>
    <col min="11030" max="11030" width="2.85546875" style="1" bestFit="1" customWidth="1"/>
    <col min="11031" max="11031" width="7.7109375" style="1" customWidth="1"/>
    <col min="11032" max="11032" width="7.42578125" style="1" customWidth="1"/>
    <col min="11033" max="11033" width="4.85546875" style="1" customWidth="1"/>
    <col min="11034" max="11034" width="11.5703125" style="1" customWidth="1"/>
    <col min="11035" max="11035" width="10.7109375" style="1" customWidth="1"/>
    <col min="11036" max="11264" width="9.140625" style="1"/>
    <col min="11265" max="11265" width="4.28515625" style="1" bestFit="1" customWidth="1"/>
    <col min="11266" max="11266" width="22.140625" style="1" customWidth="1"/>
    <col min="11267" max="11267" width="13" style="1" customWidth="1"/>
    <col min="11268" max="11268" width="5" style="1" bestFit="1" customWidth="1"/>
    <col min="11269" max="11269" width="12.28515625" style="1" customWidth="1"/>
    <col min="11270" max="11270" width="13.5703125" style="1" customWidth="1"/>
    <col min="11271" max="11273" width="5.7109375" style="1" bestFit="1" customWidth="1"/>
    <col min="11274" max="11274" width="6.5703125" style="1" customWidth="1"/>
    <col min="11275" max="11275" width="4.7109375" style="1" bestFit="1" customWidth="1"/>
    <col min="11276" max="11277" width="5.7109375" style="1" bestFit="1" customWidth="1"/>
    <col min="11278" max="11278" width="6.5703125" style="1" bestFit="1" customWidth="1"/>
    <col min="11279" max="11279" width="6.140625" style="1" customWidth="1"/>
    <col min="11280" max="11280" width="4.5703125" style="1" bestFit="1" customWidth="1"/>
    <col min="11281" max="11281" width="4.7109375" style="1" bestFit="1" customWidth="1"/>
    <col min="11282" max="11282" width="5.5703125" style="1" customWidth="1"/>
    <col min="11283" max="11283" width="5.140625" style="1" bestFit="1" customWidth="1"/>
    <col min="11284" max="11284" width="8.28515625" style="1" bestFit="1" customWidth="1"/>
    <col min="11285" max="11285" width="8" style="1" bestFit="1" customWidth="1"/>
    <col min="11286" max="11286" width="2.85546875" style="1" bestFit="1" customWidth="1"/>
    <col min="11287" max="11287" width="7.7109375" style="1" customWidth="1"/>
    <col min="11288" max="11288" width="7.42578125" style="1" customWidth="1"/>
    <col min="11289" max="11289" width="4.85546875" style="1" customWidth="1"/>
    <col min="11290" max="11290" width="11.5703125" style="1" customWidth="1"/>
    <col min="11291" max="11291" width="10.7109375" style="1" customWidth="1"/>
    <col min="11292" max="11520" width="9.140625" style="1"/>
    <col min="11521" max="11521" width="4.28515625" style="1" bestFit="1" customWidth="1"/>
    <col min="11522" max="11522" width="22.140625" style="1" customWidth="1"/>
    <col min="11523" max="11523" width="13" style="1" customWidth="1"/>
    <col min="11524" max="11524" width="5" style="1" bestFit="1" customWidth="1"/>
    <col min="11525" max="11525" width="12.28515625" style="1" customWidth="1"/>
    <col min="11526" max="11526" width="13.5703125" style="1" customWidth="1"/>
    <col min="11527" max="11529" width="5.7109375" style="1" bestFit="1" customWidth="1"/>
    <col min="11530" max="11530" width="6.5703125" style="1" customWidth="1"/>
    <col min="11531" max="11531" width="4.7109375" style="1" bestFit="1" customWidth="1"/>
    <col min="11532" max="11533" width="5.7109375" style="1" bestFit="1" customWidth="1"/>
    <col min="11534" max="11534" width="6.5703125" style="1" bestFit="1" customWidth="1"/>
    <col min="11535" max="11535" width="6.140625" style="1" customWidth="1"/>
    <col min="11536" max="11536" width="4.5703125" style="1" bestFit="1" customWidth="1"/>
    <col min="11537" max="11537" width="4.7109375" style="1" bestFit="1" customWidth="1"/>
    <col min="11538" max="11538" width="5.5703125" style="1" customWidth="1"/>
    <col min="11539" max="11539" width="5.140625" style="1" bestFit="1" customWidth="1"/>
    <col min="11540" max="11540" width="8.28515625" style="1" bestFit="1" customWidth="1"/>
    <col min="11541" max="11541" width="8" style="1" bestFit="1" customWidth="1"/>
    <col min="11542" max="11542" width="2.85546875" style="1" bestFit="1" customWidth="1"/>
    <col min="11543" max="11543" width="7.7109375" style="1" customWidth="1"/>
    <col min="11544" max="11544" width="7.42578125" style="1" customWidth="1"/>
    <col min="11545" max="11545" width="4.85546875" style="1" customWidth="1"/>
    <col min="11546" max="11546" width="11.5703125" style="1" customWidth="1"/>
    <col min="11547" max="11547" width="10.7109375" style="1" customWidth="1"/>
    <col min="11548" max="11776" width="9.140625" style="1"/>
    <col min="11777" max="11777" width="4.28515625" style="1" bestFit="1" customWidth="1"/>
    <col min="11778" max="11778" width="22.140625" style="1" customWidth="1"/>
    <col min="11779" max="11779" width="13" style="1" customWidth="1"/>
    <col min="11780" max="11780" width="5" style="1" bestFit="1" customWidth="1"/>
    <col min="11781" max="11781" width="12.28515625" style="1" customWidth="1"/>
    <col min="11782" max="11782" width="13.5703125" style="1" customWidth="1"/>
    <col min="11783" max="11785" width="5.7109375" style="1" bestFit="1" customWidth="1"/>
    <col min="11786" max="11786" width="6.5703125" style="1" customWidth="1"/>
    <col min="11787" max="11787" width="4.7109375" style="1" bestFit="1" customWidth="1"/>
    <col min="11788" max="11789" width="5.7109375" style="1" bestFit="1" customWidth="1"/>
    <col min="11790" max="11790" width="6.5703125" style="1" bestFit="1" customWidth="1"/>
    <col min="11791" max="11791" width="6.140625" style="1" customWidth="1"/>
    <col min="11792" max="11792" width="4.5703125" style="1" bestFit="1" customWidth="1"/>
    <col min="11793" max="11793" width="4.7109375" style="1" bestFit="1" customWidth="1"/>
    <col min="11794" max="11794" width="5.5703125" style="1" customWidth="1"/>
    <col min="11795" max="11795" width="5.140625" style="1" bestFit="1" customWidth="1"/>
    <col min="11796" max="11796" width="8.28515625" style="1" bestFit="1" customWidth="1"/>
    <col min="11797" max="11797" width="8" style="1" bestFit="1" customWidth="1"/>
    <col min="11798" max="11798" width="2.85546875" style="1" bestFit="1" customWidth="1"/>
    <col min="11799" max="11799" width="7.7109375" style="1" customWidth="1"/>
    <col min="11800" max="11800" width="7.42578125" style="1" customWidth="1"/>
    <col min="11801" max="11801" width="4.85546875" style="1" customWidth="1"/>
    <col min="11802" max="11802" width="11.5703125" style="1" customWidth="1"/>
    <col min="11803" max="11803" width="10.7109375" style="1" customWidth="1"/>
    <col min="11804" max="12032" width="9.140625" style="1"/>
    <col min="12033" max="12033" width="4.28515625" style="1" bestFit="1" customWidth="1"/>
    <col min="12034" max="12034" width="22.140625" style="1" customWidth="1"/>
    <col min="12035" max="12035" width="13" style="1" customWidth="1"/>
    <col min="12036" max="12036" width="5" style="1" bestFit="1" customWidth="1"/>
    <col min="12037" max="12037" width="12.28515625" style="1" customWidth="1"/>
    <col min="12038" max="12038" width="13.5703125" style="1" customWidth="1"/>
    <col min="12039" max="12041" width="5.7109375" style="1" bestFit="1" customWidth="1"/>
    <col min="12042" max="12042" width="6.5703125" style="1" customWidth="1"/>
    <col min="12043" max="12043" width="4.7109375" style="1" bestFit="1" customWidth="1"/>
    <col min="12044" max="12045" width="5.7109375" style="1" bestFit="1" customWidth="1"/>
    <col min="12046" max="12046" width="6.5703125" style="1" bestFit="1" customWidth="1"/>
    <col min="12047" max="12047" width="6.140625" style="1" customWidth="1"/>
    <col min="12048" max="12048" width="4.5703125" style="1" bestFit="1" customWidth="1"/>
    <col min="12049" max="12049" width="4.7109375" style="1" bestFit="1" customWidth="1"/>
    <col min="12050" max="12050" width="5.5703125" style="1" customWidth="1"/>
    <col min="12051" max="12051" width="5.140625" style="1" bestFit="1" customWidth="1"/>
    <col min="12052" max="12052" width="8.28515625" style="1" bestFit="1" customWidth="1"/>
    <col min="12053" max="12053" width="8" style="1" bestFit="1" customWidth="1"/>
    <col min="12054" max="12054" width="2.85546875" style="1" bestFit="1" customWidth="1"/>
    <col min="12055" max="12055" width="7.7109375" style="1" customWidth="1"/>
    <col min="12056" max="12056" width="7.42578125" style="1" customWidth="1"/>
    <col min="12057" max="12057" width="4.85546875" style="1" customWidth="1"/>
    <col min="12058" max="12058" width="11.5703125" style="1" customWidth="1"/>
    <col min="12059" max="12059" width="10.7109375" style="1" customWidth="1"/>
    <col min="12060" max="12288" width="9.140625" style="1"/>
    <col min="12289" max="12289" width="4.28515625" style="1" bestFit="1" customWidth="1"/>
    <col min="12290" max="12290" width="22.140625" style="1" customWidth="1"/>
    <col min="12291" max="12291" width="13" style="1" customWidth="1"/>
    <col min="12292" max="12292" width="5" style="1" bestFit="1" customWidth="1"/>
    <col min="12293" max="12293" width="12.28515625" style="1" customWidth="1"/>
    <col min="12294" max="12294" width="13.5703125" style="1" customWidth="1"/>
    <col min="12295" max="12297" width="5.7109375" style="1" bestFit="1" customWidth="1"/>
    <col min="12298" max="12298" width="6.5703125" style="1" customWidth="1"/>
    <col min="12299" max="12299" width="4.7109375" style="1" bestFit="1" customWidth="1"/>
    <col min="12300" max="12301" width="5.7109375" style="1" bestFit="1" customWidth="1"/>
    <col min="12302" max="12302" width="6.5703125" style="1" bestFit="1" customWidth="1"/>
    <col min="12303" max="12303" width="6.140625" style="1" customWidth="1"/>
    <col min="12304" max="12304" width="4.5703125" style="1" bestFit="1" customWidth="1"/>
    <col min="12305" max="12305" width="4.7109375" style="1" bestFit="1" customWidth="1"/>
    <col min="12306" max="12306" width="5.5703125" style="1" customWidth="1"/>
    <col min="12307" max="12307" width="5.140625" style="1" bestFit="1" customWidth="1"/>
    <col min="12308" max="12308" width="8.28515625" style="1" bestFit="1" customWidth="1"/>
    <col min="12309" max="12309" width="8" style="1" bestFit="1" customWidth="1"/>
    <col min="12310" max="12310" width="2.85546875" style="1" bestFit="1" customWidth="1"/>
    <col min="12311" max="12311" width="7.7109375" style="1" customWidth="1"/>
    <col min="12312" max="12312" width="7.42578125" style="1" customWidth="1"/>
    <col min="12313" max="12313" width="4.85546875" style="1" customWidth="1"/>
    <col min="12314" max="12314" width="11.5703125" style="1" customWidth="1"/>
    <col min="12315" max="12315" width="10.7109375" style="1" customWidth="1"/>
    <col min="12316" max="12544" width="9.140625" style="1"/>
    <col min="12545" max="12545" width="4.28515625" style="1" bestFit="1" customWidth="1"/>
    <col min="12546" max="12546" width="22.140625" style="1" customWidth="1"/>
    <col min="12547" max="12547" width="13" style="1" customWidth="1"/>
    <col min="12548" max="12548" width="5" style="1" bestFit="1" customWidth="1"/>
    <col min="12549" max="12549" width="12.28515625" style="1" customWidth="1"/>
    <col min="12550" max="12550" width="13.5703125" style="1" customWidth="1"/>
    <col min="12551" max="12553" width="5.7109375" style="1" bestFit="1" customWidth="1"/>
    <col min="12554" max="12554" width="6.5703125" style="1" customWidth="1"/>
    <col min="12555" max="12555" width="4.7109375" style="1" bestFit="1" customWidth="1"/>
    <col min="12556" max="12557" width="5.7109375" style="1" bestFit="1" customWidth="1"/>
    <col min="12558" max="12558" width="6.5703125" style="1" bestFit="1" customWidth="1"/>
    <col min="12559" max="12559" width="6.140625" style="1" customWidth="1"/>
    <col min="12560" max="12560" width="4.5703125" style="1" bestFit="1" customWidth="1"/>
    <col min="12561" max="12561" width="4.7109375" style="1" bestFit="1" customWidth="1"/>
    <col min="12562" max="12562" width="5.5703125" style="1" customWidth="1"/>
    <col min="12563" max="12563" width="5.140625" style="1" bestFit="1" customWidth="1"/>
    <col min="12564" max="12564" width="8.28515625" style="1" bestFit="1" customWidth="1"/>
    <col min="12565" max="12565" width="8" style="1" bestFit="1" customWidth="1"/>
    <col min="12566" max="12566" width="2.85546875" style="1" bestFit="1" customWidth="1"/>
    <col min="12567" max="12567" width="7.7109375" style="1" customWidth="1"/>
    <col min="12568" max="12568" width="7.42578125" style="1" customWidth="1"/>
    <col min="12569" max="12569" width="4.85546875" style="1" customWidth="1"/>
    <col min="12570" max="12570" width="11.5703125" style="1" customWidth="1"/>
    <col min="12571" max="12571" width="10.7109375" style="1" customWidth="1"/>
    <col min="12572" max="12800" width="9.140625" style="1"/>
    <col min="12801" max="12801" width="4.28515625" style="1" bestFit="1" customWidth="1"/>
    <col min="12802" max="12802" width="22.140625" style="1" customWidth="1"/>
    <col min="12803" max="12803" width="13" style="1" customWidth="1"/>
    <col min="12804" max="12804" width="5" style="1" bestFit="1" customWidth="1"/>
    <col min="12805" max="12805" width="12.28515625" style="1" customWidth="1"/>
    <col min="12806" max="12806" width="13.5703125" style="1" customWidth="1"/>
    <col min="12807" max="12809" width="5.7109375" style="1" bestFit="1" customWidth="1"/>
    <col min="12810" max="12810" width="6.5703125" style="1" customWidth="1"/>
    <col min="12811" max="12811" width="4.7109375" style="1" bestFit="1" customWidth="1"/>
    <col min="12812" max="12813" width="5.7109375" style="1" bestFit="1" customWidth="1"/>
    <col min="12814" max="12814" width="6.5703125" style="1" bestFit="1" customWidth="1"/>
    <col min="12815" max="12815" width="6.140625" style="1" customWidth="1"/>
    <col min="12816" max="12816" width="4.5703125" style="1" bestFit="1" customWidth="1"/>
    <col min="12817" max="12817" width="4.7109375" style="1" bestFit="1" customWidth="1"/>
    <col min="12818" max="12818" width="5.5703125" style="1" customWidth="1"/>
    <col min="12819" max="12819" width="5.140625" style="1" bestFit="1" customWidth="1"/>
    <col min="12820" max="12820" width="8.28515625" style="1" bestFit="1" customWidth="1"/>
    <col min="12821" max="12821" width="8" style="1" bestFit="1" customWidth="1"/>
    <col min="12822" max="12822" width="2.85546875" style="1" bestFit="1" customWidth="1"/>
    <col min="12823" max="12823" width="7.7109375" style="1" customWidth="1"/>
    <col min="12824" max="12824" width="7.42578125" style="1" customWidth="1"/>
    <col min="12825" max="12825" width="4.85546875" style="1" customWidth="1"/>
    <col min="12826" max="12826" width="11.5703125" style="1" customWidth="1"/>
    <col min="12827" max="12827" width="10.7109375" style="1" customWidth="1"/>
    <col min="12828" max="13056" width="9.140625" style="1"/>
    <col min="13057" max="13057" width="4.28515625" style="1" bestFit="1" customWidth="1"/>
    <col min="13058" max="13058" width="22.140625" style="1" customWidth="1"/>
    <col min="13059" max="13059" width="13" style="1" customWidth="1"/>
    <col min="13060" max="13060" width="5" style="1" bestFit="1" customWidth="1"/>
    <col min="13061" max="13061" width="12.28515625" style="1" customWidth="1"/>
    <col min="13062" max="13062" width="13.5703125" style="1" customWidth="1"/>
    <col min="13063" max="13065" width="5.7109375" style="1" bestFit="1" customWidth="1"/>
    <col min="13066" max="13066" width="6.5703125" style="1" customWidth="1"/>
    <col min="13067" max="13067" width="4.7109375" style="1" bestFit="1" customWidth="1"/>
    <col min="13068" max="13069" width="5.7109375" style="1" bestFit="1" customWidth="1"/>
    <col min="13070" max="13070" width="6.5703125" style="1" bestFit="1" customWidth="1"/>
    <col min="13071" max="13071" width="6.140625" style="1" customWidth="1"/>
    <col min="13072" max="13072" width="4.5703125" style="1" bestFit="1" customWidth="1"/>
    <col min="13073" max="13073" width="4.7109375" style="1" bestFit="1" customWidth="1"/>
    <col min="13074" max="13074" width="5.5703125" style="1" customWidth="1"/>
    <col min="13075" max="13075" width="5.140625" style="1" bestFit="1" customWidth="1"/>
    <col min="13076" max="13076" width="8.28515625" style="1" bestFit="1" customWidth="1"/>
    <col min="13077" max="13077" width="8" style="1" bestFit="1" customWidth="1"/>
    <col min="13078" max="13078" width="2.85546875" style="1" bestFit="1" customWidth="1"/>
    <col min="13079" max="13079" width="7.7109375" style="1" customWidth="1"/>
    <col min="13080" max="13080" width="7.42578125" style="1" customWidth="1"/>
    <col min="13081" max="13081" width="4.85546875" style="1" customWidth="1"/>
    <col min="13082" max="13082" width="11.5703125" style="1" customWidth="1"/>
    <col min="13083" max="13083" width="10.7109375" style="1" customWidth="1"/>
    <col min="13084" max="13312" width="9.140625" style="1"/>
    <col min="13313" max="13313" width="4.28515625" style="1" bestFit="1" customWidth="1"/>
    <col min="13314" max="13314" width="22.140625" style="1" customWidth="1"/>
    <col min="13315" max="13315" width="13" style="1" customWidth="1"/>
    <col min="13316" max="13316" width="5" style="1" bestFit="1" customWidth="1"/>
    <col min="13317" max="13317" width="12.28515625" style="1" customWidth="1"/>
    <col min="13318" max="13318" width="13.5703125" style="1" customWidth="1"/>
    <col min="13319" max="13321" width="5.7109375" style="1" bestFit="1" customWidth="1"/>
    <col min="13322" max="13322" width="6.5703125" style="1" customWidth="1"/>
    <col min="13323" max="13323" width="4.7109375" style="1" bestFit="1" customWidth="1"/>
    <col min="13324" max="13325" width="5.7109375" style="1" bestFit="1" customWidth="1"/>
    <col min="13326" max="13326" width="6.5703125" style="1" bestFit="1" customWidth="1"/>
    <col min="13327" max="13327" width="6.140625" style="1" customWidth="1"/>
    <col min="13328" max="13328" width="4.5703125" style="1" bestFit="1" customWidth="1"/>
    <col min="13329" max="13329" width="4.7109375" style="1" bestFit="1" customWidth="1"/>
    <col min="13330" max="13330" width="5.5703125" style="1" customWidth="1"/>
    <col min="13331" max="13331" width="5.140625" style="1" bestFit="1" customWidth="1"/>
    <col min="13332" max="13332" width="8.28515625" style="1" bestFit="1" customWidth="1"/>
    <col min="13333" max="13333" width="8" style="1" bestFit="1" customWidth="1"/>
    <col min="13334" max="13334" width="2.85546875" style="1" bestFit="1" customWidth="1"/>
    <col min="13335" max="13335" width="7.7109375" style="1" customWidth="1"/>
    <col min="13336" max="13336" width="7.42578125" style="1" customWidth="1"/>
    <col min="13337" max="13337" width="4.85546875" style="1" customWidth="1"/>
    <col min="13338" max="13338" width="11.5703125" style="1" customWidth="1"/>
    <col min="13339" max="13339" width="10.7109375" style="1" customWidth="1"/>
    <col min="13340" max="13568" width="9.140625" style="1"/>
    <col min="13569" max="13569" width="4.28515625" style="1" bestFit="1" customWidth="1"/>
    <col min="13570" max="13570" width="22.140625" style="1" customWidth="1"/>
    <col min="13571" max="13571" width="13" style="1" customWidth="1"/>
    <col min="13572" max="13572" width="5" style="1" bestFit="1" customWidth="1"/>
    <col min="13573" max="13573" width="12.28515625" style="1" customWidth="1"/>
    <col min="13574" max="13574" width="13.5703125" style="1" customWidth="1"/>
    <col min="13575" max="13577" width="5.7109375" style="1" bestFit="1" customWidth="1"/>
    <col min="13578" max="13578" width="6.5703125" style="1" customWidth="1"/>
    <col min="13579" max="13579" width="4.7109375" style="1" bestFit="1" customWidth="1"/>
    <col min="13580" max="13581" width="5.7109375" style="1" bestFit="1" customWidth="1"/>
    <col min="13582" max="13582" width="6.5703125" style="1" bestFit="1" customWidth="1"/>
    <col min="13583" max="13583" width="6.140625" style="1" customWidth="1"/>
    <col min="13584" max="13584" width="4.5703125" style="1" bestFit="1" customWidth="1"/>
    <col min="13585" max="13585" width="4.7109375" style="1" bestFit="1" customWidth="1"/>
    <col min="13586" max="13586" width="5.5703125" style="1" customWidth="1"/>
    <col min="13587" max="13587" width="5.140625" style="1" bestFit="1" customWidth="1"/>
    <col min="13588" max="13588" width="8.28515625" style="1" bestFit="1" customWidth="1"/>
    <col min="13589" max="13589" width="8" style="1" bestFit="1" customWidth="1"/>
    <col min="13590" max="13590" width="2.85546875" style="1" bestFit="1" customWidth="1"/>
    <col min="13591" max="13591" width="7.7109375" style="1" customWidth="1"/>
    <col min="13592" max="13592" width="7.42578125" style="1" customWidth="1"/>
    <col min="13593" max="13593" width="4.85546875" style="1" customWidth="1"/>
    <col min="13594" max="13594" width="11.5703125" style="1" customWidth="1"/>
    <col min="13595" max="13595" width="10.7109375" style="1" customWidth="1"/>
    <col min="13596" max="13824" width="9.140625" style="1"/>
    <col min="13825" max="13825" width="4.28515625" style="1" bestFit="1" customWidth="1"/>
    <col min="13826" max="13826" width="22.140625" style="1" customWidth="1"/>
    <col min="13827" max="13827" width="13" style="1" customWidth="1"/>
    <col min="13828" max="13828" width="5" style="1" bestFit="1" customWidth="1"/>
    <col min="13829" max="13829" width="12.28515625" style="1" customWidth="1"/>
    <col min="13830" max="13830" width="13.5703125" style="1" customWidth="1"/>
    <col min="13831" max="13833" width="5.7109375" style="1" bestFit="1" customWidth="1"/>
    <col min="13834" max="13834" width="6.5703125" style="1" customWidth="1"/>
    <col min="13835" max="13835" width="4.7109375" style="1" bestFit="1" customWidth="1"/>
    <col min="13836" max="13837" width="5.7109375" style="1" bestFit="1" customWidth="1"/>
    <col min="13838" max="13838" width="6.5703125" style="1" bestFit="1" customWidth="1"/>
    <col min="13839" max="13839" width="6.140625" style="1" customWidth="1"/>
    <col min="13840" max="13840" width="4.5703125" style="1" bestFit="1" customWidth="1"/>
    <col min="13841" max="13841" width="4.7109375" style="1" bestFit="1" customWidth="1"/>
    <col min="13842" max="13842" width="5.5703125" style="1" customWidth="1"/>
    <col min="13843" max="13843" width="5.140625" style="1" bestFit="1" customWidth="1"/>
    <col min="13844" max="13844" width="8.28515625" style="1" bestFit="1" customWidth="1"/>
    <col min="13845" max="13845" width="8" style="1" bestFit="1" customWidth="1"/>
    <col min="13846" max="13846" width="2.85546875" style="1" bestFit="1" customWidth="1"/>
    <col min="13847" max="13847" width="7.7109375" style="1" customWidth="1"/>
    <col min="13848" max="13848" width="7.42578125" style="1" customWidth="1"/>
    <col min="13849" max="13849" width="4.85546875" style="1" customWidth="1"/>
    <col min="13850" max="13850" width="11.5703125" style="1" customWidth="1"/>
    <col min="13851" max="13851" width="10.7109375" style="1" customWidth="1"/>
    <col min="13852" max="14080" width="9.140625" style="1"/>
    <col min="14081" max="14081" width="4.28515625" style="1" bestFit="1" customWidth="1"/>
    <col min="14082" max="14082" width="22.140625" style="1" customWidth="1"/>
    <col min="14083" max="14083" width="13" style="1" customWidth="1"/>
    <col min="14084" max="14084" width="5" style="1" bestFit="1" customWidth="1"/>
    <col min="14085" max="14085" width="12.28515625" style="1" customWidth="1"/>
    <col min="14086" max="14086" width="13.5703125" style="1" customWidth="1"/>
    <col min="14087" max="14089" width="5.7109375" style="1" bestFit="1" customWidth="1"/>
    <col min="14090" max="14090" width="6.5703125" style="1" customWidth="1"/>
    <col min="14091" max="14091" width="4.7109375" style="1" bestFit="1" customWidth="1"/>
    <col min="14092" max="14093" width="5.7109375" style="1" bestFit="1" customWidth="1"/>
    <col min="14094" max="14094" width="6.5703125" style="1" bestFit="1" customWidth="1"/>
    <col min="14095" max="14095" width="6.140625" style="1" customWidth="1"/>
    <col min="14096" max="14096" width="4.5703125" style="1" bestFit="1" customWidth="1"/>
    <col min="14097" max="14097" width="4.7109375" style="1" bestFit="1" customWidth="1"/>
    <col min="14098" max="14098" width="5.5703125" style="1" customWidth="1"/>
    <col min="14099" max="14099" width="5.140625" style="1" bestFit="1" customWidth="1"/>
    <col min="14100" max="14100" width="8.28515625" style="1" bestFit="1" customWidth="1"/>
    <col min="14101" max="14101" width="8" style="1" bestFit="1" customWidth="1"/>
    <col min="14102" max="14102" width="2.85546875" style="1" bestFit="1" customWidth="1"/>
    <col min="14103" max="14103" width="7.7109375" style="1" customWidth="1"/>
    <col min="14104" max="14104" width="7.42578125" style="1" customWidth="1"/>
    <col min="14105" max="14105" width="4.85546875" style="1" customWidth="1"/>
    <col min="14106" max="14106" width="11.5703125" style="1" customWidth="1"/>
    <col min="14107" max="14107" width="10.7109375" style="1" customWidth="1"/>
    <col min="14108" max="14336" width="9.140625" style="1"/>
    <col min="14337" max="14337" width="4.28515625" style="1" bestFit="1" customWidth="1"/>
    <col min="14338" max="14338" width="22.140625" style="1" customWidth="1"/>
    <col min="14339" max="14339" width="13" style="1" customWidth="1"/>
    <col min="14340" max="14340" width="5" style="1" bestFit="1" customWidth="1"/>
    <col min="14341" max="14341" width="12.28515625" style="1" customWidth="1"/>
    <col min="14342" max="14342" width="13.5703125" style="1" customWidth="1"/>
    <col min="14343" max="14345" width="5.7109375" style="1" bestFit="1" customWidth="1"/>
    <col min="14346" max="14346" width="6.5703125" style="1" customWidth="1"/>
    <col min="14347" max="14347" width="4.7109375" style="1" bestFit="1" customWidth="1"/>
    <col min="14348" max="14349" width="5.7109375" style="1" bestFit="1" customWidth="1"/>
    <col min="14350" max="14350" width="6.5703125" style="1" bestFit="1" customWidth="1"/>
    <col min="14351" max="14351" width="6.140625" style="1" customWidth="1"/>
    <col min="14352" max="14352" width="4.5703125" style="1" bestFit="1" customWidth="1"/>
    <col min="14353" max="14353" width="4.7109375" style="1" bestFit="1" customWidth="1"/>
    <col min="14354" max="14354" width="5.5703125" style="1" customWidth="1"/>
    <col min="14355" max="14355" width="5.140625" style="1" bestFit="1" customWidth="1"/>
    <col min="14356" max="14356" width="8.28515625" style="1" bestFit="1" customWidth="1"/>
    <col min="14357" max="14357" width="8" style="1" bestFit="1" customWidth="1"/>
    <col min="14358" max="14358" width="2.85546875" style="1" bestFit="1" customWidth="1"/>
    <col min="14359" max="14359" width="7.7109375" style="1" customWidth="1"/>
    <col min="14360" max="14360" width="7.42578125" style="1" customWidth="1"/>
    <col min="14361" max="14361" width="4.85546875" style="1" customWidth="1"/>
    <col min="14362" max="14362" width="11.5703125" style="1" customWidth="1"/>
    <col min="14363" max="14363" width="10.7109375" style="1" customWidth="1"/>
    <col min="14364" max="14592" width="9.140625" style="1"/>
    <col min="14593" max="14593" width="4.28515625" style="1" bestFit="1" customWidth="1"/>
    <col min="14594" max="14594" width="22.140625" style="1" customWidth="1"/>
    <col min="14595" max="14595" width="13" style="1" customWidth="1"/>
    <col min="14596" max="14596" width="5" style="1" bestFit="1" customWidth="1"/>
    <col min="14597" max="14597" width="12.28515625" style="1" customWidth="1"/>
    <col min="14598" max="14598" width="13.5703125" style="1" customWidth="1"/>
    <col min="14599" max="14601" width="5.7109375" style="1" bestFit="1" customWidth="1"/>
    <col min="14602" max="14602" width="6.5703125" style="1" customWidth="1"/>
    <col min="14603" max="14603" width="4.7109375" style="1" bestFit="1" customWidth="1"/>
    <col min="14604" max="14605" width="5.7109375" style="1" bestFit="1" customWidth="1"/>
    <col min="14606" max="14606" width="6.5703125" style="1" bestFit="1" customWidth="1"/>
    <col min="14607" max="14607" width="6.140625" style="1" customWidth="1"/>
    <col min="14608" max="14608" width="4.5703125" style="1" bestFit="1" customWidth="1"/>
    <col min="14609" max="14609" width="4.7109375" style="1" bestFit="1" customWidth="1"/>
    <col min="14610" max="14610" width="5.5703125" style="1" customWidth="1"/>
    <col min="14611" max="14611" width="5.140625" style="1" bestFit="1" customWidth="1"/>
    <col min="14612" max="14612" width="8.28515625" style="1" bestFit="1" customWidth="1"/>
    <col min="14613" max="14613" width="8" style="1" bestFit="1" customWidth="1"/>
    <col min="14614" max="14614" width="2.85546875" style="1" bestFit="1" customWidth="1"/>
    <col min="14615" max="14615" width="7.7109375" style="1" customWidth="1"/>
    <col min="14616" max="14616" width="7.42578125" style="1" customWidth="1"/>
    <col min="14617" max="14617" width="4.85546875" style="1" customWidth="1"/>
    <col min="14618" max="14618" width="11.5703125" style="1" customWidth="1"/>
    <col min="14619" max="14619" width="10.7109375" style="1" customWidth="1"/>
    <col min="14620" max="14848" width="9.140625" style="1"/>
    <col min="14849" max="14849" width="4.28515625" style="1" bestFit="1" customWidth="1"/>
    <col min="14850" max="14850" width="22.140625" style="1" customWidth="1"/>
    <col min="14851" max="14851" width="13" style="1" customWidth="1"/>
    <col min="14852" max="14852" width="5" style="1" bestFit="1" customWidth="1"/>
    <col min="14853" max="14853" width="12.28515625" style="1" customWidth="1"/>
    <col min="14854" max="14854" width="13.5703125" style="1" customWidth="1"/>
    <col min="14855" max="14857" width="5.7109375" style="1" bestFit="1" customWidth="1"/>
    <col min="14858" max="14858" width="6.5703125" style="1" customWidth="1"/>
    <col min="14859" max="14859" width="4.7109375" style="1" bestFit="1" customWidth="1"/>
    <col min="14860" max="14861" width="5.7109375" style="1" bestFit="1" customWidth="1"/>
    <col min="14862" max="14862" width="6.5703125" style="1" bestFit="1" customWidth="1"/>
    <col min="14863" max="14863" width="6.140625" style="1" customWidth="1"/>
    <col min="14864" max="14864" width="4.5703125" style="1" bestFit="1" customWidth="1"/>
    <col min="14865" max="14865" width="4.7109375" style="1" bestFit="1" customWidth="1"/>
    <col min="14866" max="14866" width="5.5703125" style="1" customWidth="1"/>
    <col min="14867" max="14867" width="5.140625" style="1" bestFit="1" customWidth="1"/>
    <col min="14868" max="14868" width="8.28515625" style="1" bestFit="1" customWidth="1"/>
    <col min="14869" max="14869" width="8" style="1" bestFit="1" customWidth="1"/>
    <col min="14870" max="14870" width="2.85546875" style="1" bestFit="1" customWidth="1"/>
    <col min="14871" max="14871" width="7.7109375" style="1" customWidth="1"/>
    <col min="14872" max="14872" width="7.42578125" style="1" customWidth="1"/>
    <col min="14873" max="14873" width="4.85546875" style="1" customWidth="1"/>
    <col min="14874" max="14874" width="11.5703125" style="1" customWidth="1"/>
    <col min="14875" max="14875" width="10.7109375" style="1" customWidth="1"/>
    <col min="14876" max="15104" width="9.140625" style="1"/>
    <col min="15105" max="15105" width="4.28515625" style="1" bestFit="1" customWidth="1"/>
    <col min="15106" max="15106" width="22.140625" style="1" customWidth="1"/>
    <col min="15107" max="15107" width="13" style="1" customWidth="1"/>
    <col min="15108" max="15108" width="5" style="1" bestFit="1" customWidth="1"/>
    <col min="15109" max="15109" width="12.28515625" style="1" customWidth="1"/>
    <col min="15110" max="15110" width="13.5703125" style="1" customWidth="1"/>
    <col min="15111" max="15113" width="5.7109375" style="1" bestFit="1" customWidth="1"/>
    <col min="15114" max="15114" width="6.5703125" style="1" customWidth="1"/>
    <col min="15115" max="15115" width="4.7109375" style="1" bestFit="1" customWidth="1"/>
    <col min="15116" max="15117" width="5.7109375" style="1" bestFit="1" customWidth="1"/>
    <col min="15118" max="15118" width="6.5703125" style="1" bestFit="1" customWidth="1"/>
    <col min="15119" max="15119" width="6.140625" style="1" customWidth="1"/>
    <col min="15120" max="15120" width="4.5703125" style="1" bestFit="1" customWidth="1"/>
    <col min="15121" max="15121" width="4.7109375" style="1" bestFit="1" customWidth="1"/>
    <col min="15122" max="15122" width="5.5703125" style="1" customWidth="1"/>
    <col min="15123" max="15123" width="5.140625" style="1" bestFit="1" customWidth="1"/>
    <col min="15124" max="15124" width="8.28515625" style="1" bestFit="1" customWidth="1"/>
    <col min="15125" max="15125" width="8" style="1" bestFit="1" customWidth="1"/>
    <col min="15126" max="15126" width="2.85546875" style="1" bestFit="1" customWidth="1"/>
    <col min="15127" max="15127" width="7.7109375" style="1" customWidth="1"/>
    <col min="15128" max="15128" width="7.42578125" style="1" customWidth="1"/>
    <col min="15129" max="15129" width="4.85546875" style="1" customWidth="1"/>
    <col min="15130" max="15130" width="11.5703125" style="1" customWidth="1"/>
    <col min="15131" max="15131" width="10.7109375" style="1" customWidth="1"/>
    <col min="15132" max="15360" width="9.140625" style="1"/>
    <col min="15361" max="15361" width="4.28515625" style="1" bestFit="1" customWidth="1"/>
    <col min="15362" max="15362" width="22.140625" style="1" customWidth="1"/>
    <col min="15363" max="15363" width="13" style="1" customWidth="1"/>
    <col min="15364" max="15364" width="5" style="1" bestFit="1" customWidth="1"/>
    <col min="15365" max="15365" width="12.28515625" style="1" customWidth="1"/>
    <col min="15366" max="15366" width="13.5703125" style="1" customWidth="1"/>
    <col min="15367" max="15369" width="5.7109375" style="1" bestFit="1" customWidth="1"/>
    <col min="15370" max="15370" width="6.5703125" style="1" customWidth="1"/>
    <col min="15371" max="15371" width="4.7109375" style="1" bestFit="1" customWidth="1"/>
    <col min="15372" max="15373" width="5.7109375" style="1" bestFit="1" customWidth="1"/>
    <col min="15374" max="15374" width="6.5703125" style="1" bestFit="1" customWidth="1"/>
    <col min="15375" max="15375" width="6.140625" style="1" customWidth="1"/>
    <col min="15376" max="15376" width="4.5703125" style="1" bestFit="1" customWidth="1"/>
    <col min="15377" max="15377" width="4.7109375" style="1" bestFit="1" customWidth="1"/>
    <col min="15378" max="15378" width="5.5703125" style="1" customWidth="1"/>
    <col min="15379" max="15379" width="5.140625" style="1" bestFit="1" customWidth="1"/>
    <col min="15380" max="15380" width="8.28515625" style="1" bestFit="1" customWidth="1"/>
    <col min="15381" max="15381" width="8" style="1" bestFit="1" customWidth="1"/>
    <col min="15382" max="15382" width="2.85546875" style="1" bestFit="1" customWidth="1"/>
    <col min="15383" max="15383" width="7.7109375" style="1" customWidth="1"/>
    <col min="15384" max="15384" width="7.42578125" style="1" customWidth="1"/>
    <col min="15385" max="15385" width="4.85546875" style="1" customWidth="1"/>
    <col min="15386" max="15386" width="11.5703125" style="1" customWidth="1"/>
    <col min="15387" max="15387" width="10.7109375" style="1" customWidth="1"/>
    <col min="15388" max="15616" width="9.140625" style="1"/>
    <col min="15617" max="15617" width="4.28515625" style="1" bestFit="1" customWidth="1"/>
    <col min="15618" max="15618" width="22.140625" style="1" customWidth="1"/>
    <col min="15619" max="15619" width="13" style="1" customWidth="1"/>
    <col min="15620" max="15620" width="5" style="1" bestFit="1" customWidth="1"/>
    <col min="15621" max="15621" width="12.28515625" style="1" customWidth="1"/>
    <col min="15622" max="15622" width="13.5703125" style="1" customWidth="1"/>
    <col min="15623" max="15625" width="5.7109375" style="1" bestFit="1" customWidth="1"/>
    <col min="15626" max="15626" width="6.5703125" style="1" customWidth="1"/>
    <col min="15627" max="15627" width="4.7109375" style="1" bestFit="1" customWidth="1"/>
    <col min="15628" max="15629" width="5.7109375" style="1" bestFit="1" customWidth="1"/>
    <col min="15630" max="15630" width="6.5703125" style="1" bestFit="1" customWidth="1"/>
    <col min="15631" max="15631" width="6.140625" style="1" customWidth="1"/>
    <col min="15632" max="15632" width="4.5703125" style="1" bestFit="1" customWidth="1"/>
    <col min="15633" max="15633" width="4.7109375" style="1" bestFit="1" customWidth="1"/>
    <col min="15634" max="15634" width="5.5703125" style="1" customWidth="1"/>
    <col min="15635" max="15635" width="5.140625" style="1" bestFit="1" customWidth="1"/>
    <col min="15636" max="15636" width="8.28515625" style="1" bestFit="1" customWidth="1"/>
    <col min="15637" max="15637" width="8" style="1" bestFit="1" customWidth="1"/>
    <col min="15638" max="15638" width="2.85546875" style="1" bestFit="1" customWidth="1"/>
    <col min="15639" max="15639" width="7.7109375" style="1" customWidth="1"/>
    <col min="15640" max="15640" width="7.42578125" style="1" customWidth="1"/>
    <col min="15641" max="15641" width="4.85546875" style="1" customWidth="1"/>
    <col min="15642" max="15642" width="11.5703125" style="1" customWidth="1"/>
    <col min="15643" max="15643" width="10.7109375" style="1" customWidth="1"/>
    <col min="15644" max="15872" width="9.140625" style="1"/>
    <col min="15873" max="15873" width="4.28515625" style="1" bestFit="1" customWidth="1"/>
    <col min="15874" max="15874" width="22.140625" style="1" customWidth="1"/>
    <col min="15875" max="15875" width="13" style="1" customWidth="1"/>
    <col min="15876" max="15876" width="5" style="1" bestFit="1" customWidth="1"/>
    <col min="15877" max="15877" width="12.28515625" style="1" customWidth="1"/>
    <col min="15878" max="15878" width="13.5703125" style="1" customWidth="1"/>
    <col min="15879" max="15881" width="5.7109375" style="1" bestFit="1" customWidth="1"/>
    <col min="15882" max="15882" width="6.5703125" style="1" customWidth="1"/>
    <col min="15883" max="15883" width="4.7109375" style="1" bestFit="1" customWidth="1"/>
    <col min="15884" max="15885" width="5.7109375" style="1" bestFit="1" customWidth="1"/>
    <col min="15886" max="15886" width="6.5703125" style="1" bestFit="1" customWidth="1"/>
    <col min="15887" max="15887" width="6.140625" style="1" customWidth="1"/>
    <col min="15888" max="15888" width="4.5703125" style="1" bestFit="1" customWidth="1"/>
    <col min="15889" max="15889" width="4.7109375" style="1" bestFit="1" customWidth="1"/>
    <col min="15890" max="15890" width="5.5703125" style="1" customWidth="1"/>
    <col min="15891" max="15891" width="5.140625" style="1" bestFit="1" customWidth="1"/>
    <col min="15892" max="15892" width="8.28515625" style="1" bestFit="1" customWidth="1"/>
    <col min="15893" max="15893" width="8" style="1" bestFit="1" customWidth="1"/>
    <col min="15894" max="15894" width="2.85546875" style="1" bestFit="1" customWidth="1"/>
    <col min="15895" max="15895" width="7.7109375" style="1" customWidth="1"/>
    <col min="15896" max="15896" width="7.42578125" style="1" customWidth="1"/>
    <col min="15897" max="15897" width="4.85546875" style="1" customWidth="1"/>
    <col min="15898" max="15898" width="11.5703125" style="1" customWidth="1"/>
    <col min="15899" max="15899" width="10.7109375" style="1" customWidth="1"/>
    <col min="15900" max="16128" width="9.140625" style="1"/>
    <col min="16129" max="16129" width="4.28515625" style="1" bestFit="1" customWidth="1"/>
    <col min="16130" max="16130" width="22.140625" style="1" customWidth="1"/>
    <col min="16131" max="16131" width="13" style="1" customWidth="1"/>
    <col min="16132" max="16132" width="5" style="1" bestFit="1" customWidth="1"/>
    <col min="16133" max="16133" width="12.28515625" style="1" customWidth="1"/>
    <col min="16134" max="16134" width="13.5703125" style="1" customWidth="1"/>
    <col min="16135" max="16137" width="5.7109375" style="1" bestFit="1" customWidth="1"/>
    <col min="16138" max="16138" width="6.5703125" style="1" customWidth="1"/>
    <col min="16139" max="16139" width="4.7109375" style="1" bestFit="1" customWidth="1"/>
    <col min="16140" max="16141" width="5.7109375" style="1" bestFit="1" customWidth="1"/>
    <col min="16142" max="16142" width="6.5703125" style="1" bestFit="1" customWidth="1"/>
    <col min="16143" max="16143" width="6.140625" style="1" customWidth="1"/>
    <col min="16144" max="16144" width="4.5703125" style="1" bestFit="1" customWidth="1"/>
    <col min="16145" max="16145" width="4.7109375" style="1" bestFit="1" customWidth="1"/>
    <col min="16146" max="16146" width="5.5703125" style="1" customWidth="1"/>
    <col min="16147" max="16147" width="5.140625" style="1" bestFit="1" customWidth="1"/>
    <col min="16148" max="16148" width="8.28515625" style="1" bestFit="1" customWidth="1"/>
    <col min="16149" max="16149" width="8" style="1" bestFit="1" customWidth="1"/>
    <col min="16150" max="16150" width="2.85546875" style="1" bestFit="1" customWidth="1"/>
    <col min="16151" max="16151" width="7.7109375" style="1" customWidth="1"/>
    <col min="16152" max="16152" width="7.42578125" style="1" customWidth="1"/>
    <col min="16153" max="16153" width="4.85546875" style="1" customWidth="1"/>
    <col min="16154" max="16154" width="11.5703125" style="1" customWidth="1"/>
    <col min="16155" max="16155" width="10.7109375" style="1" customWidth="1"/>
    <col min="16156" max="16384" width="9.140625" style="1"/>
  </cols>
  <sheetData>
    <row r="1" spans="1:52" ht="12.75" x14ac:dyDescent="0.2">
      <c r="A1" s="358" t="s">
        <v>1219</v>
      </c>
      <c r="B1" s="358"/>
      <c r="C1" s="358"/>
      <c r="D1" s="358"/>
      <c r="E1" s="358"/>
      <c r="F1" s="358"/>
      <c r="G1" s="358"/>
      <c r="H1" s="362"/>
      <c r="I1" s="362"/>
      <c r="J1" s="363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</row>
    <row r="2" spans="1:52" x14ac:dyDescent="0.2">
      <c r="A2" s="226"/>
      <c r="B2" s="382" t="s">
        <v>1233</v>
      </c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  <c r="Z2" s="382"/>
      <c r="AA2" s="29"/>
    </row>
    <row r="3" spans="1:52" x14ac:dyDescent="0.2">
      <c r="A3" s="226"/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  <c r="X3" s="383"/>
      <c r="Y3" s="383"/>
      <c r="Z3" s="383"/>
      <c r="AA3" s="29"/>
    </row>
    <row r="4" spans="1:52" ht="87" x14ac:dyDescent="0.2">
      <c r="A4" s="66" t="s">
        <v>241</v>
      </c>
      <c r="B4" s="66" t="s">
        <v>242</v>
      </c>
      <c r="C4" s="132" t="s">
        <v>0</v>
      </c>
      <c r="D4" s="133" t="s">
        <v>1</v>
      </c>
      <c r="E4" s="132" t="s">
        <v>2</v>
      </c>
      <c r="F4" s="132" t="s">
        <v>3</v>
      </c>
      <c r="G4" s="132" t="s">
        <v>4</v>
      </c>
      <c r="H4" s="66" t="s">
        <v>5</v>
      </c>
      <c r="I4" s="66" t="s">
        <v>6</v>
      </c>
      <c r="J4" s="66" t="s">
        <v>7</v>
      </c>
      <c r="K4" s="66" t="s">
        <v>8</v>
      </c>
      <c r="L4" s="66" t="s">
        <v>9</v>
      </c>
      <c r="M4" s="66" t="s">
        <v>10</v>
      </c>
      <c r="N4" s="66" t="s">
        <v>7</v>
      </c>
      <c r="O4" s="134" t="s">
        <v>11</v>
      </c>
      <c r="P4" s="66" t="s">
        <v>12</v>
      </c>
      <c r="Q4" s="66" t="s">
        <v>13</v>
      </c>
      <c r="R4" s="66" t="s">
        <v>14</v>
      </c>
      <c r="S4" s="66" t="s">
        <v>15</v>
      </c>
      <c r="T4" s="66" t="s">
        <v>16</v>
      </c>
      <c r="U4" s="66" t="s">
        <v>17</v>
      </c>
      <c r="V4" s="66" t="s">
        <v>18</v>
      </c>
      <c r="W4" s="66" t="s">
        <v>19</v>
      </c>
      <c r="X4" s="66" t="s">
        <v>20</v>
      </c>
      <c r="Y4" s="66" t="s">
        <v>21</v>
      </c>
      <c r="Z4" s="134" t="s">
        <v>22</v>
      </c>
      <c r="AA4" s="66" t="s">
        <v>1200</v>
      </c>
    </row>
    <row r="5" spans="1:52" s="26" customFormat="1" ht="35.25" customHeight="1" x14ac:dyDescent="0.2">
      <c r="A5" s="201">
        <v>1</v>
      </c>
      <c r="B5" s="203">
        <v>166</v>
      </c>
      <c r="C5" s="237" t="s">
        <v>953</v>
      </c>
      <c r="D5" s="237" t="s">
        <v>954</v>
      </c>
      <c r="E5" s="237" t="s">
        <v>24</v>
      </c>
      <c r="F5" s="202">
        <v>35601</v>
      </c>
      <c r="G5" s="237" t="s">
        <v>517</v>
      </c>
      <c r="H5" s="203">
        <v>872</v>
      </c>
      <c r="I5" s="203">
        <v>1050</v>
      </c>
      <c r="J5" s="203">
        <v>2013</v>
      </c>
      <c r="K5" s="203">
        <f t="shared" ref="K5:K14" si="0">(H5/I5)*100</f>
        <v>83.047619047619051</v>
      </c>
      <c r="L5" s="203">
        <v>895</v>
      </c>
      <c r="M5" s="203">
        <v>1100</v>
      </c>
      <c r="N5" s="203">
        <v>2015</v>
      </c>
      <c r="O5" s="238">
        <f>IF(Z5="MI",L5-10,L5)*1</f>
        <v>885</v>
      </c>
      <c r="P5" s="203">
        <f t="shared" ref="P5:P14" si="1">(O5/M5)*100</f>
        <v>80.454545454545453</v>
      </c>
      <c r="Q5" s="203">
        <v>390</v>
      </c>
      <c r="R5" s="203">
        <v>800</v>
      </c>
      <c r="S5" s="203">
        <f t="shared" ref="S5:S14" si="2">(Q5/R5)*100</f>
        <v>48.75</v>
      </c>
      <c r="T5" s="203">
        <f t="shared" ref="T5:T14" si="3">(K5*0.1)</f>
        <v>8.3047619047619055</v>
      </c>
      <c r="U5" s="224">
        <f t="shared" ref="U5:U14" si="4">(P5*0.5)</f>
        <v>40.227272727272727</v>
      </c>
      <c r="V5" s="203">
        <f t="shared" ref="V5:V14" si="5">Q5*40/R5</f>
        <v>19.5</v>
      </c>
      <c r="W5" s="203"/>
      <c r="X5" s="239">
        <f t="shared" ref="X5:X14" si="6">(T5+U5+V5+W5)</f>
        <v>68.032034632034623</v>
      </c>
      <c r="Y5" s="237"/>
      <c r="Z5" s="203" t="s">
        <v>26</v>
      </c>
      <c r="AA5" s="237" t="s">
        <v>1201</v>
      </c>
      <c r="AB5" s="92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</row>
    <row r="6" spans="1:52" s="26" customFormat="1" ht="35.25" customHeight="1" x14ac:dyDescent="0.2">
      <c r="A6" s="201">
        <v>2</v>
      </c>
      <c r="B6" s="203">
        <v>14</v>
      </c>
      <c r="C6" s="237" t="s">
        <v>51</v>
      </c>
      <c r="D6" s="237" t="s">
        <v>852</v>
      </c>
      <c r="E6" s="237" t="s">
        <v>24</v>
      </c>
      <c r="F6" s="202" t="s">
        <v>853</v>
      </c>
      <c r="G6" s="237" t="s">
        <v>854</v>
      </c>
      <c r="H6" s="203">
        <v>925</v>
      </c>
      <c r="I6" s="238">
        <v>1050</v>
      </c>
      <c r="J6" s="238">
        <v>2013</v>
      </c>
      <c r="K6" s="240">
        <f t="shared" si="0"/>
        <v>88.095238095238088</v>
      </c>
      <c r="L6" s="203">
        <v>827</v>
      </c>
      <c r="M6" s="238">
        <v>1100</v>
      </c>
      <c r="N6" s="238">
        <v>2015</v>
      </c>
      <c r="O6" s="238">
        <f>IF(Z6="MI",L6-10,L6)*1</f>
        <v>817</v>
      </c>
      <c r="P6" s="240">
        <f t="shared" si="1"/>
        <v>74.272727272727266</v>
      </c>
      <c r="Q6" s="203">
        <v>381</v>
      </c>
      <c r="R6" s="203">
        <v>800</v>
      </c>
      <c r="S6" s="240">
        <f t="shared" si="2"/>
        <v>47.625</v>
      </c>
      <c r="T6" s="240">
        <f t="shared" si="3"/>
        <v>8.8095238095238084</v>
      </c>
      <c r="U6" s="241">
        <f t="shared" si="4"/>
        <v>37.136363636363633</v>
      </c>
      <c r="V6" s="238">
        <f t="shared" si="5"/>
        <v>19.05</v>
      </c>
      <c r="W6" s="238"/>
      <c r="X6" s="239">
        <f t="shared" si="6"/>
        <v>64.995887445887448</v>
      </c>
      <c r="Y6" s="203"/>
      <c r="Z6" s="203" t="s">
        <v>26</v>
      </c>
      <c r="AA6" s="237" t="s">
        <v>1202</v>
      </c>
      <c r="AB6" s="92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</row>
    <row r="7" spans="1:52" s="26" customFormat="1" ht="35.25" customHeight="1" x14ac:dyDescent="0.2">
      <c r="A7" s="201">
        <v>3</v>
      </c>
      <c r="B7" s="203">
        <v>31</v>
      </c>
      <c r="C7" s="237" t="s">
        <v>863</v>
      </c>
      <c r="D7" s="237" t="s">
        <v>864</v>
      </c>
      <c r="E7" s="237" t="s">
        <v>24</v>
      </c>
      <c r="F7" s="202">
        <v>35796</v>
      </c>
      <c r="G7" s="237" t="s">
        <v>767</v>
      </c>
      <c r="H7" s="203">
        <v>994</v>
      </c>
      <c r="I7" s="238">
        <v>1100</v>
      </c>
      <c r="J7" s="238">
        <v>2015</v>
      </c>
      <c r="K7" s="240">
        <f t="shared" si="0"/>
        <v>90.363636363636374</v>
      </c>
      <c r="L7" s="203">
        <v>856</v>
      </c>
      <c r="M7" s="238">
        <v>1100</v>
      </c>
      <c r="N7" s="238">
        <v>2017</v>
      </c>
      <c r="O7" s="238">
        <f>IF(Z7="MI",L7-10,L7)*1</f>
        <v>856</v>
      </c>
      <c r="P7" s="240">
        <f t="shared" si="1"/>
        <v>77.818181818181813</v>
      </c>
      <c r="Q7" s="203">
        <v>123</v>
      </c>
      <c r="R7" s="203">
        <v>800</v>
      </c>
      <c r="S7" s="240">
        <f t="shared" si="2"/>
        <v>15.375</v>
      </c>
      <c r="T7" s="240">
        <f t="shared" si="3"/>
        <v>9.036363636363637</v>
      </c>
      <c r="U7" s="241">
        <f t="shared" si="4"/>
        <v>38.909090909090907</v>
      </c>
      <c r="V7" s="238">
        <f t="shared" si="5"/>
        <v>6.15</v>
      </c>
      <c r="W7" s="238"/>
      <c r="X7" s="239">
        <f t="shared" si="6"/>
        <v>54.095454545454544</v>
      </c>
      <c r="Y7" s="203"/>
      <c r="Z7" s="203">
        <v>0</v>
      </c>
      <c r="AA7" s="237" t="s">
        <v>1202</v>
      </c>
      <c r="AB7" s="92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</row>
    <row r="8" spans="1:52" s="26" customFormat="1" ht="35.25" customHeight="1" x14ac:dyDescent="0.2">
      <c r="A8" s="201">
        <v>4</v>
      </c>
      <c r="B8" s="203">
        <v>178</v>
      </c>
      <c r="C8" s="237" t="s">
        <v>541</v>
      </c>
      <c r="D8" s="237" t="s">
        <v>542</v>
      </c>
      <c r="E8" s="237" t="s">
        <v>24</v>
      </c>
      <c r="F8" s="202">
        <v>35679</v>
      </c>
      <c r="G8" s="237" t="s">
        <v>732</v>
      </c>
      <c r="H8" s="203">
        <v>911</v>
      </c>
      <c r="I8" s="203">
        <v>1100</v>
      </c>
      <c r="J8" s="203">
        <v>2014</v>
      </c>
      <c r="K8" s="203">
        <f t="shared" si="0"/>
        <v>82.818181818181813</v>
      </c>
      <c r="L8" s="203">
        <v>807</v>
      </c>
      <c r="M8" s="203">
        <v>1100</v>
      </c>
      <c r="N8" s="203">
        <v>2016</v>
      </c>
      <c r="O8" s="238">
        <f>IF(Z8="MI",L8-10,L8)*1</f>
        <v>797</v>
      </c>
      <c r="P8" s="203">
        <f t="shared" si="1"/>
        <v>72.454545454545453</v>
      </c>
      <c r="Q8" s="203">
        <v>184</v>
      </c>
      <c r="R8" s="203">
        <v>800</v>
      </c>
      <c r="S8" s="203">
        <f t="shared" si="2"/>
        <v>23</v>
      </c>
      <c r="T8" s="203">
        <f t="shared" si="3"/>
        <v>8.2818181818181813</v>
      </c>
      <c r="U8" s="224">
        <f t="shared" si="4"/>
        <v>36.227272727272727</v>
      </c>
      <c r="V8" s="203">
        <f t="shared" si="5"/>
        <v>9.1999999999999993</v>
      </c>
      <c r="W8" s="203"/>
      <c r="X8" s="239">
        <f t="shared" si="6"/>
        <v>53.709090909090904</v>
      </c>
      <c r="Y8" s="237"/>
      <c r="Z8" s="203" t="s">
        <v>26</v>
      </c>
      <c r="AA8" s="237" t="s">
        <v>1202</v>
      </c>
      <c r="AB8" s="92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</row>
    <row r="9" spans="1:52" s="26" customFormat="1" ht="35.25" customHeight="1" x14ac:dyDescent="0.2">
      <c r="A9" s="201">
        <v>5</v>
      </c>
      <c r="B9" s="203">
        <v>104</v>
      </c>
      <c r="C9" s="237" t="s">
        <v>909</v>
      </c>
      <c r="D9" s="237" t="s">
        <v>910</v>
      </c>
      <c r="E9" s="237" t="s">
        <v>24</v>
      </c>
      <c r="F9" s="202">
        <v>36571</v>
      </c>
      <c r="G9" s="237" t="s">
        <v>872</v>
      </c>
      <c r="H9" s="203">
        <v>867</v>
      </c>
      <c r="I9" s="203">
        <v>1100</v>
      </c>
      <c r="J9" s="203">
        <v>2015</v>
      </c>
      <c r="K9" s="203">
        <f t="shared" si="0"/>
        <v>78.818181818181827</v>
      </c>
      <c r="L9" s="203">
        <v>822</v>
      </c>
      <c r="M9" s="203">
        <v>1100</v>
      </c>
      <c r="N9" s="203">
        <v>2017</v>
      </c>
      <c r="O9" s="238">
        <f>IF(Z9="MI",L9-10,L9)*1</f>
        <v>822</v>
      </c>
      <c r="P9" s="203">
        <f t="shared" si="1"/>
        <v>74.727272727272734</v>
      </c>
      <c r="Q9" s="203">
        <v>159</v>
      </c>
      <c r="R9" s="203">
        <v>800</v>
      </c>
      <c r="S9" s="203">
        <f t="shared" si="2"/>
        <v>19.875</v>
      </c>
      <c r="T9" s="203">
        <f t="shared" si="3"/>
        <v>7.8818181818181827</v>
      </c>
      <c r="U9" s="224">
        <f t="shared" si="4"/>
        <v>37.363636363636367</v>
      </c>
      <c r="V9" s="203">
        <f t="shared" si="5"/>
        <v>7.95</v>
      </c>
      <c r="W9" s="203"/>
      <c r="X9" s="239">
        <f t="shared" si="6"/>
        <v>53.195454545454552</v>
      </c>
      <c r="Y9" s="237"/>
      <c r="Z9" s="203"/>
      <c r="AA9" s="237" t="s">
        <v>1202</v>
      </c>
      <c r="AB9" s="92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</row>
    <row r="10" spans="1:52" s="177" customFormat="1" ht="35.25" customHeight="1" x14ac:dyDescent="0.25">
      <c r="A10" s="201">
        <v>6</v>
      </c>
      <c r="B10" s="201">
        <v>37</v>
      </c>
      <c r="C10" s="242" t="s">
        <v>608</v>
      </c>
      <c r="D10" s="243" t="s">
        <v>1193</v>
      </c>
      <c r="E10" s="243" t="s">
        <v>24</v>
      </c>
      <c r="F10" s="219">
        <v>36244</v>
      </c>
      <c r="G10" s="243" t="s">
        <v>723</v>
      </c>
      <c r="H10" s="243">
        <v>830</v>
      </c>
      <c r="I10" s="244">
        <v>1100</v>
      </c>
      <c r="J10" s="244">
        <v>2014</v>
      </c>
      <c r="K10" s="245">
        <f t="shared" si="0"/>
        <v>75.454545454545453</v>
      </c>
      <c r="L10" s="243">
        <v>829</v>
      </c>
      <c r="M10" s="244">
        <v>1100</v>
      </c>
      <c r="N10" s="244">
        <v>2016</v>
      </c>
      <c r="O10" s="246">
        <f>IF(Z10="MI",L10-10,L10)</f>
        <v>829</v>
      </c>
      <c r="P10" s="240">
        <f t="shared" si="1"/>
        <v>75.36363636363636</v>
      </c>
      <c r="Q10" s="201">
        <v>132</v>
      </c>
      <c r="R10" s="201">
        <v>800</v>
      </c>
      <c r="S10" s="245">
        <f t="shared" si="2"/>
        <v>16.5</v>
      </c>
      <c r="T10" s="245">
        <f t="shared" si="3"/>
        <v>7.5454545454545459</v>
      </c>
      <c r="U10" s="247">
        <f t="shared" si="4"/>
        <v>37.68181818181818</v>
      </c>
      <c r="V10" s="244">
        <f t="shared" si="5"/>
        <v>6.6</v>
      </c>
      <c r="W10" s="244"/>
      <c r="X10" s="248">
        <f t="shared" si="6"/>
        <v>51.827272727272728</v>
      </c>
      <c r="Y10" s="243"/>
      <c r="Z10" s="201">
        <v>0</v>
      </c>
      <c r="AA10" s="237" t="s">
        <v>1202</v>
      </c>
      <c r="AB10" s="179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</row>
    <row r="11" spans="1:52" s="177" customFormat="1" ht="35.25" customHeight="1" x14ac:dyDescent="0.25">
      <c r="A11" s="201">
        <v>7</v>
      </c>
      <c r="B11" s="203">
        <v>43</v>
      </c>
      <c r="C11" s="237" t="s">
        <v>870</v>
      </c>
      <c r="D11" s="237" t="s">
        <v>871</v>
      </c>
      <c r="E11" s="237" t="s">
        <v>24</v>
      </c>
      <c r="F11" s="202">
        <v>36549</v>
      </c>
      <c r="G11" s="237" t="s">
        <v>872</v>
      </c>
      <c r="H11" s="203">
        <v>921</v>
      </c>
      <c r="I11" s="238">
        <v>1100</v>
      </c>
      <c r="J11" s="238">
        <v>2015</v>
      </c>
      <c r="K11" s="240">
        <f t="shared" si="0"/>
        <v>83.727272727272734</v>
      </c>
      <c r="L11" s="203">
        <v>864</v>
      </c>
      <c r="M11" s="238">
        <v>1100</v>
      </c>
      <c r="N11" s="238">
        <v>2017</v>
      </c>
      <c r="O11" s="238">
        <f>IF(Z11="MI",L11-10,L11)*1</f>
        <v>864</v>
      </c>
      <c r="P11" s="240">
        <f t="shared" si="1"/>
        <v>78.545454545454547</v>
      </c>
      <c r="Q11" s="203">
        <v>83</v>
      </c>
      <c r="R11" s="203">
        <v>800</v>
      </c>
      <c r="S11" s="240">
        <f t="shared" si="2"/>
        <v>10.375</v>
      </c>
      <c r="T11" s="240">
        <f t="shared" si="3"/>
        <v>8.372727272727273</v>
      </c>
      <c r="U11" s="241">
        <f t="shared" si="4"/>
        <v>39.272727272727273</v>
      </c>
      <c r="V11" s="238">
        <f t="shared" si="5"/>
        <v>4.1500000000000004</v>
      </c>
      <c r="W11" s="238"/>
      <c r="X11" s="239">
        <f t="shared" si="6"/>
        <v>51.795454545454547</v>
      </c>
      <c r="Y11" s="203"/>
      <c r="Z11" s="203"/>
      <c r="AA11" s="237" t="s">
        <v>1202</v>
      </c>
      <c r="AB11" s="179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</row>
    <row r="12" spans="1:52" s="177" customFormat="1" ht="35.25" customHeight="1" x14ac:dyDescent="0.25">
      <c r="A12" s="201">
        <v>8</v>
      </c>
      <c r="B12" s="203">
        <v>21</v>
      </c>
      <c r="C12" s="237" t="s">
        <v>857</v>
      </c>
      <c r="D12" s="237" t="s">
        <v>858</v>
      </c>
      <c r="E12" s="237" t="s">
        <v>24</v>
      </c>
      <c r="F12" s="202" t="s">
        <v>859</v>
      </c>
      <c r="G12" s="237" t="s">
        <v>843</v>
      </c>
      <c r="H12" s="203">
        <v>818</v>
      </c>
      <c r="I12" s="238">
        <v>1050</v>
      </c>
      <c r="J12" s="238">
        <v>2011</v>
      </c>
      <c r="K12" s="240">
        <f t="shared" si="0"/>
        <v>77.904761904761912</v>
      </c>
      <c r="L12" s="203">
        <v>850</v>
      </c>
      <c r="M12" s="238">
        <v>1100</v>
      </c>
      <c r="N12" s="238">
        <v>2013</v>
      </c>
      <c r="O12" s="238">
        <f>IF(Z12="MI",L12-10,L12)*1</f>
        <v>840</v>
      </c>
      <c r="P12" s="240">
        <f t="shared" si="1"/>
        <v>76.363636363636374</v>
      </c>
      <c r="Q12" s="203">
        <v>98</v>
      </c>
      <c r="R12" s="203">
        <v>800</v>
      </c>
      <c r="S12" s="240">
        <f t="shared" si="2"/>
        <v>12.25</v>
      </c>
      <c r="T12" s="240">
        <f t="shared" si="3"/>
        <v>7.7904761904761912</v>
      </c>
      <c r="U12" s="241">
        <f t="shared" si="4"/>
        <v>38.181818181818187</v>
      </c>
      <c r="V12" s="238">
        <f t="shared" si="5"/>
        <v>4.9000000000000004</v>
      </c>
      <c r="W12" s="238"/>
      <c r="X12" s="239">
        <f t="shared" si="6"/>
        <v>50.872294372294377</v>
      </c>
      <c r="Y12" s="203"/>
      <c r="Z12" s="203" t="s">
        <v>26</v>
      </c>
      <c r="AA12" s="237" t="s">
        <v>1202</v>
      </c>
      <c r="AB12" s="179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</row>
    <row r="13" spans="1:52" s="177" customFormat="1" ht="35.25" customHeight="1" x14ac:dyDescent="0.25">
      <c r="A13" s="201">
        <v>9</v>
      </c>
      <c r="B13" s="203">
        <v>19</v>
      </c>
      <c r="C13" s="237" t="s">
        <v>856</v>
      </c>
      <c r="D13" s="237" t="s">
        <v>39</v>
      </c>
      <c r="E13" s="237" t="s">
        <v>24</v>
      </c>
      <c r="F13" s="202" t="s">
        <v>676</v>
      </c>
      <c r="G13" s="237" t="s">
        <v>52</v>
      </c>
      <c r="H13" s="203">
        <v>821</v>
      </c>
      <c r="I13" s="238">
        <v>1050</v>
      </c>
      <c r="J13" s="238">
        <v>2013</v>
      </c>
      <c r="K13" s="240">
        <f t="shared" si="0"/>
        <v>78.19047619047619</v>
      </c>
      <c r="L13" s="203">
        <v>841</v>
      </c>
      <c r="M13" s="238">
        <v>1100</v>
      </c>
      <c r="N13" s="238">
        <v>2015</v>
      </c>
      <c r="O13" s="238">
        <f>IF(Z13="MI",L13-10,L13)*1</f>
        <v>831</v>
      </c>
      <c r="P13" s="240">
        <f t="shared" si="1"/>
        <v>75.545454545454547</v>
      </c>
      <c r="Q13" s="203">
        <v>86</v>
      </c>
      <c r="R13" s="203">
        <v>800</v>
      </c>
      <c r="S13" s="240">
        <f t="shared" si="2"/>
        <v>10.75</v>
      </c>
      <c r="T13" s="240">
        <f t="shared" si="3"/>
        <v>7.8190476190476197</v>
      </c>
      <c r="U13" s="241">
        <f t="shared" si="4"/>
        <v>37.772727272727273</v>
      </c>
      <c r="V13" s="238">
        <f t="shared" si="5"/>
        <v>4.3</v>
      </c>
      <c r="W13" s="238"/>
      <c r="X13" s="239">
        <f t="shared" si="6"/>
        <v>49.891774891774887</v>
      </c>
      <c r="Y13" s="203"/>
      <c r="Z13" s="203" t="s">
        <v>26</v>
      </c>
      <c r="AA13" s="237" t="s">
        <v>1202</v>
      </c>
      <c r="AB13" s="179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</row>
    <row r="14" spans="1:52" s="92" customFormat="1" ht="35.25" customHeight="1" x14ac:dyDescent="0.2">
      <c r="A14" s="201">
        <v>10</v>
      </c>
      <c r="B14" s="203">
        <v>158</v>
      </c>
      <c r="C14" s="237" t="s">
        <v>601</v>
      </c>
      <c r="D14" s="237" t="s">
        <v>948</v>
      </c>
      <c r="E14" s="237" t="s">
        <v>24</v>
      </c>
      <c r="F14" s="202">
        <v>35534</v>
      </c>
      <c r="G14" s="237" t="s">
        <v>277</v>
      </c>
      <c r="H14" s="203">
        <v>788</v>
      </c>
      <c r="I14" s="203">
        <v>1100</v>
      </c>
      <c r="J14" s="203">
        <v>2014</v>
      </c>
      <c r="K14" s="203">
        <f t="shared" si="0"/>
        <v>71.636363636363626</v>
      </c>
      <c r="L14" s="203">
        <v>772</v>
      </c>
      <c r="M14" s="203">
        <v>1100</v>
      </c>
      <c r="N14" s="203">
        <v>2016</v>
      </c>
      <c r="O14" s="238">
        <f>IF(Z14="MI",L14-10,L14)*1</f>
        <v>762</v>
      </c>
      <c r="P14" s="203">
        <f t="shared" si="1"/>
        <v>69.27272727272728</v>
      </c>
      <c r="Q14" s="203">
        <v>79</v>
      </c>
      <c r="R14" s="203">
        <v>800</v>
      </c>
      <c r="S14" s="203">
        <f t="shared" si="2"/>
        <v>9.875</v>
      </c>
      <c r="T14" s="203">
        <f t="shared" si="3"/>
        <v>7.1636363636363631</v>
      </c>
      <c r="U14" s="224">
        <f t="shared" si="4"/>
        <v>34.63636363636364</v>
      </c>
      <c r="V14" s="203">
        <f t="shared" si="5"/>
        <v>3.95</v>
      </c>
      <c r="W14" s="203"/>
      <c r="X14" s="239">
        <f t="shared" si="6"/>
        <v>45.750000000000007</v>
      </c>
      <c r="Y14" s="237"/>
      <c r="Z14" s="223" t="s">
        <v>26</v>
      </c>
      <c r="AA14" s="237" t="s">
        <v>1202</v>
      </c>
    </row>
    <row r="15" spans="1:52" x14ac:dyDescent="0.2">
      <c r="B15" s="29"/>
      <c r="C15" s="29"/>
      <c r="D15" s="29"/>
      <c r="E15" s="29"/>
      <c r="F15" s="46"/>
      <c r="G15" s="98"/>
      <c r="H15" s="98"/>
      <c r="I15" s="98"/>
      <c r="J15" s="98"/>
      <c r="K15" s="98"/>
      <c r="L15" s="98"/>
      <c r="M15" s="98"/>
      <c r="N15" s="98"/>
      <c r="O15" s="128"/>
      <c r="P15" s="98"/>
      <c r="Q15" s="98"/>
      <c r="R15" s="97"/>
      <c r="S15" s="97"/>
      <c r="T15" s="98"/>
      <c r="U15" s="29"/>
      <c r="V15" s="29"/>
      <c r="W15" s="29"/>
      <c r="X15" s="51"/>
      <c r="Y15" s="29"/>
      <c r="Z15" s="32"/>
      <c r="AA15" s="29"/>
    </row>
    <row r="16" spans="1:52" x14ac:dyDescent="0.2">
      <c r="B16" s="29"/>
      <c r="C16" s="29"/>
      <c r="D16" s="29"/>
      <c r="E16" s="29"/>
      <c r="F16" s="46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29"/>
      <c r="V16" s="29"/>
      <c r="W16" s="29"/>
      <c r="X16" s="29"/>
      <c r="Y16" s="29"/>
      <c r="Z16" s="32"/>
      <c r="AA16" s="29"/>
    </row>
    <row r="17" spans="2:27" ht="15" customHeight="1" x14ac:dyDescent="0.2">
      <c r="B17" s="384" t="s">
        <v>1203</v>
      </c>
      <c r="C17" s="384"/>
      <c r="D17" s="384"/>
      <c r="E17" s="384"/>
      <c r="F17" s="384"/>
      <c r="G17" s="384"/>
      <c r="H17" s="384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29"/>
      <c r="V17" s="29"/>
      <c r="W17" s="29"/>
      <c r="X17" s="29"/>
      <c r="Y17" s="29"/>
      <c r="Z17" s="32"/>
      <c r="AA17" s="29"/>
    </row>
    <row r="18" spans="2:27" x14ac:dyDescent="0.2">
      <c r="B18" s="29"/>
      <c r="C18" s="29"/>
      <c r="D18" s="29"/>
      <c r="E18" s="29"/>
      <c r="F18" s="46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29"/>
      <c r="V18" s="29"/>
      <c r="W18" s="29"/>
      <c r="X18" s="29"/>
      <c r="Y18" s="29"/>
      <c r="Z18" s="32"/>
      <c r="AA18" s="29"/>
    </row>
    <row r="19" spans="2:27" x14ac:dyDescent="0.2">
      <c r="B19" s="29"/>
      <c r="C19" s="29"/>
      <c r="D19" s="29"/>
      <c r="E19" s="29"/>
      <c r="F19" s="46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29"/>
      <c r="V19" s="29"/>
      <c r="W19" s="29"/>
      <c r="X19" s="29"/>
      <c r="Y19" s="29"/>
      <c r="Z19" s="32"/>
      <c r="AA19" s="29"/>
    </row>
    <row r="20" spans="2:27" x14ac:dyDescent="0.2">
      <c r="B20" s="29"/>
      <c r="C20" s="29"/>
      <c r="D20" s="29"/>
      <c r="E20" s="29"/>
      <c r="F20" s="46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29"/>
      <c r="V20" s="29"/>
      <c r="W20" s="29"/>
      <c r="X20" s="29"/>
      <c r="Y20" s="29"/>
      <c r="Z20" s="32"/>
      <c r="AA20" s="29"/>
    </row>
    <row r="21" spans="2:27" x14ac:dyDescent="0.2">
      <c r="B21" s="29"/>
      <c r="C21" s="29"/>
      <c r="D21" s="29"/>
      <c r="E21" s="29"/>
      <c r="F21" s="46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29"/>
      <c r="V21" s="29"/>
      <c r="W21" s="29"/>
      <c r="X21" s="29"/>
      <c r="Y21" s="29"/>
      <c r="Z21" s="32"/>
      <c r="AA21" s="29"/>
    </row>
    <row r="22" spans="2:27" x14ac:dyDescent="0.2">
      <c r="B22" s="29"/>
      <c r="C22" s="29"/>
      <c r="D22" s="29"/>
      <c r="E22" s="29"/>
      <c r="F22" s="46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29"/>
      <c r="V22" s="29"/>
      <c r="W22" s="29"/>
      <c r="X22" s="29"/>
      <c r="Y22" s="29"/>
      <c r="Z22" s="32"/>
      <c r="AA22" s="29"/>
    </row>
    <row r="23" spans="2:27" x14ac:dyDescent="0.2">
      <c r="B23" s="29"/>
      <c r="C23" s="29"/>
      <c r="D23" s="29"/>
      <c r="E23" s="29"/>
      <c r="F23" s="46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29"/>
      <c r="V23" s="29"/>
      <c r="W23" s="29"/>
      <c r="X23" s="29"/>
      <c r="Y23" s="29"/>
      <c r="Z23" s="32"/>
      <c r="AA23" s="29"/>
    </row>
    <row r="24" spans="2:27" x14ac:dyDescent="0.2">
      <c r="B24" s="29"/>
      <c r="C24" s="29"/>
      <c r="D24" s="29"/>
      <c r="E24" s="29"/>
      <c r="F24" s="46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29"/>
      <c r="V24" s="29"/>
      <c r="W24" s="29"/>
      <c r="X24" s="29"/>
      <c r="Y24" s="29"/>
      <c r="Z24" s="32"/>
      <c r="AA24" s="29"/>
    </row>
    <row r="25" spans="2:27" x14ac:dyDescent="0.2">
      <c r="B25" s="29"/>
      <c r="C25" s="29"/>
      <c r="D25" s="29"/>
      <c r="E25" s="29"/>
      <c r="F25" s="46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29"/>
      <c r="V25" s="29"/>
      <c r="W25" s="29"/>
      <c r="X25" s="29"/>
      <c r="Y25" s="29"/>
      <c r="Z25" s="32"/>
      <c r="AA25" s="29"/>
    </row>
    <row r="26" spans="2:27" x14ac:dyDescent="0.2">
      <c r="B26" s="29"/>
      <c r="C26" s="29"/>
      <c r="D26" s="29"/>
      <c r="E26" s="29"/>
      <c r="F26" s="46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29"/>
      <c r="V26" s="29"/>
      <c r="W26" s="29"/>
      <c r="X26" s="29"/>
      <c r="Y26" s="29"/>
      <c r="Z26" s="32"/>
      <c r="AA26" s="29"/>
    </row>
    <row r="27" spans="2:27" x14ac:dyDescent="0.2">
      <c r="B27" s="29"/>
      <c r="C27" s="29"/>
      <c r="D27" s="29"/>
      <c r="E27" s="29"/>
      <c r="F27" s="46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29"/>
      <c r="V27" s="29"/>
      <c r="W27" s="29"/>
      <c r="X27" s="29"/>
      <c r="Y27" s="29"/>
      <c r="Z27" s="32"/>
      <c r="AA27" s="29"/>
    </row>
    <row r="28" spans="2:27" x14ac:dyDescent="0.2">
      <c r="B28" s="29"/>
      <c r="C28" s="29"/>
      <c r="D28" s="29"/>
      <c r="E28" s="29"/>
      <c r="F28" s="46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29"/>
      <c r="V28" s="29"/>
      <c r="W28" s="29"/>
      <c r="X28" s="29"/>
      <c r="Y28" s="29"/>
      <c r="Z28" s="32"/>
      <c r="AA28" s="29"/>
    </row>
    <row r="29" spans="2:27" x14ac:dyDescent="0.2">
      <c r="B29" s="29"/>
      <c r="C29" s="29"/>
      <c r="D29" s="29"/>
      <c r="E29" s="29"/>
      <c r="F29" s="46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29"/>
      <c r="V29" s="29"/>
      <c r="W29" s="29"/>
      <c r="X29" s="29"/>
      <c r="Y29" s="29"/>
      <c r="Z29" s="32"/>
      <c r="AA29" s="29"/>
    </row>
    <row r="30" spans="2:27" x14ac:dyDescent="0.2">
      <c r="B30" s="29"/>
      <c r="C30" s="29"/>
      <c r="D30" s="29"/>
      <c r="E30" s="29"/>
      <c r="F30" s="46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29"/>
      <c r="V30" s="29"/>
      <c r="W30" s="29"/>
      <c r="X30" s="29"/>
      <c r="Y30" s="29"/>
      <c r="Z30" s="32"/>
      <c r="AA30" s="29"/>
    </row>
    <row r="31" spans="2:27" x14ac:dyDescent="0.2">
      <c r="B31" s="29"/>
      <c r="C31" s="29"/>
      <c r="D31" s="29"/>
      <c r="E31" s="29"/>
      <c r="F31" s="46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29"/>
      <c r="V31" s="29"/>
      <c r="W31" s="29"/>
      <c r="X31" s="29"/>
      <c r="Y31" s="29"/>
      <c r="Z31" s="32"/>
      <c r="AA31" s="29"/>
    </row>
    <row r="32" spans="2:27" x14ac:dyDescent="0.2">
      <c r="B32" s="29"/>
      <c r="C32" s="29"/>
      <c r="D32" s="29"/>
      <c r="E32" s="29"/>
      <c r="F32" s="46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29"/>
      <c r="V32" s="29"/>
      <c r="W32" s="29"/>
      <c r="X32" s="29"/>
      <c r="Y32" s="29"/>
      <c r="Z32" s="32"/>
      <c r="AA32" s="29"/>
    </row>
    <row r="33" spans="2:27" x14ac:dyDescent="0.2">
      <c r="B33" s="29"/>
      <c r="C33" s="29"/>
      <c r="D33" s="29"/>
      <c r="E33" s="29"/>
      <c r="F33" s="46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29"/>
      <c r="V33" s="29"/>
      <c r="W33" s="29"/>
      <c r="X33" s="29"/>
      <c r="Y33" s="29"/>
      <c r="Z33" s="32"/>
      <c r="AA33" s="29"/>
    </row>
    <row r="34" spans="2:27" x14ac:dyDescent="0.2">
      <c r="B34" s="29"/>
      <c r="C34" s="29"/>
      <c r="D34" s="29"/>
      <c r="E34" s="29"/>
      <c r="F34" s="46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29"/>
      <c r="V34" s="29"/>
      <c r="W34" s="29"/>
      <c r="X34" s="29"/>
      <c r="Y34" s="29"/>
      <c r="Z34" s="32"/>
      <c r="AA34" s="29"/>
    </row>
    <row r="35" spans="2:27" x14ac:dyDescent="0.2">
      <c r="B35" s="29"/>
      <c r="C35" s="29"/>
      <c r="D35" s="29"/>
      <c r="E35" s="29"/>
      <c r="F35" s="46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29"/>
      <c r="V35" s="29"/>
      <c r="W35" s="29"/>
      <c r="X35" s="29"/>
      <c r="Y35" s="29"/>
      <c r="Z35" s="32"/>
      <c r="AA35" s="29"/>
    </row>
    <row r="36" spans="2:27" x14ac:dyDescent="0.2">
      <c r="B36" s="29"/>
      <c r="C36" s="29"/>
      <c r="D36" s="29"/>
      <c r="E36" s="29"/>
      <c r="F36" s="46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29"/>
      <c r="V36" s="29"/>
      <c r="W36" s="29"/>
      <c r="X36" s="29"/>
      <c r="Y36" s="29"/>
      <c r="Z36" s="32"/>
      <c r="AA36" s="29"/>
    </row>
    <row r="37" spans="2:27" x14ac:dyDescent="0.2">
      <c r="B37" s="29"/>
      <c r="C37" s="29"/>
      <c r="D37" s="29"/>
      <c r="E37" s="29"/>
      <c r="F37" s="46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29"/>
      <c r="V37" s="29"/>
      <c r="W37" s="29"/>
      <c r="X37" s="29"/>
      <c r="Y37" s="29"/>
      <c r="Z37" s="32"/>
      <c r="AA37" s="29"/>
    </row>
    <row r="38" spans="2:27" x14ac:dyDescent="0.2">
      <c r="B38" s="29"/>
      <c r="C38" s="29"/>
      <c r="D38" s="29"/>
      <c r="E38" s="29"/>
      <c r="F38" s="46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29"/>
      <c r="V38" s="29"/>
      <c r="W38" s="29"/>
      <c r="X38" s="29"/>
      <c r="Y38" s="29"/>
      <c r="Z38" s="32"/>
      <c r="AA38" s="29"/>
    </row>
    <row r="39" spans="2:27" x14ac:dyDescent="0.2">
      <c r="B39" s="29"/>
      <c r="C39" s="29"/>
      <c r="D39" s="29"/>
      <c r="E39" s="29"/>
      <c r="F39" s="46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29"/>
      <c r="V39" s="29"/>
      <c r="W39" s="29"/>
      <c r="X39" s="29"/>
      <c r="Y39" s="29"/>
      <c r="Z39" s="32"/>
      <c r="AA39" s="29"/>
    </row>
    <row r="40" spans="2:27" x14ac:dyDescent="0.2">
      <c r="B40" s="29"/>
      <c r="C40" s="29"/>
      <c r="D40" s="29"/>
      <c r="E40" s="29"/>
      <c r="F40" s="46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29"/>
      <c r="V40" s="29"/>
      <c r="W40" s="29"/>
      <c r="X40" s="29"/>
      <c r="Y40" s="29"/>
      <c r="Z40" s="32"/>
      <c r="AA40" s="29"/>
    </row>
    <row r="41" spans="2:27" x14ac:dyDescent="0.2">
      <c r="B41" s="29"/>
      <c r="C41" s="29"/>
      <c r="D41" s="29"/>
      <c r="E41" s="29"/>
      <c r="F41" s="46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29"/>
      <c r="V41" s="29"/>
      <c r="W41" s="29"/>
      <c r="X41" s="29"/>
      <c r="Y41" s="29"/>
      <c r="Z41" s="32"/>
      <c r="AA41" s="29"/>
    </row>
    <row r="42" spans="2:27" x14ac:dyDescent="0.2">
      <c r="B42" s="29"/>
      <c r="C42" s="29"/>
      <c r="D42" s="29"/>
      <c r="E42" s="29"/>
      <c r="F42" s="46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29"/>
      <c r="V42" s="29"/>
      <c r="W42" s="29"/>
      <c r="X42" s="29"/>
      <c r="Y42" s="29"/>
      <c r="Z42" s="32"/>
      <c r="AA42" s="29"/>
    </row>
    <row r="43" spans="2:27" x14ac:dyDescent="0.2">
      <c r="B43" s="29"/>
      <c r="C43" s="29"/>
      <c r="D43" s="29"/>
      <c r="E43" s="29"/>
      <c r="F43" s="46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29"/>
      <c r="V43" s="29"/>
      <c r="W43" s="29"/>
      <c r="X43" s="29"/>
      <c r="Y43" s="29"/>
      <c r="Z43" s="32"/>
      <c r="AA43" s="29"/>
    </row>
    <row r="44" spans="2:27" x14ac:dyDescent="0.2">
      <c r="B44" s="29"/>
      <c r="C44" s="29"/>
      <c r="D44" s="29"/>
      <c r="E44" s="29"/>
      <c r="F44" s="46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29"/>
      <c r="V44" s="29"/>
      <c r="W44" s="29"/>
      <c r="X44" s="29"/>
      <c r="Y44" s="29"/>
      <c r="Z44" s="32"/>
      <c r="AA44" s="29"/>
    </row>
    <row r="45" spans="2:27" x14ac:dyDescent="0.2">
      <c r="B45" s="29"/>
      <c r="C45" s="29"/>
      <c r="D45" s="29"/>
      <c r="E45" s="29"/>
      <c r="F45" s="46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29"/>
      <c r="V45" s="29"/>
      <c r="W45" s="29"/>
      <c r="X45" s="29"/>
      <c r="Y45" s="29"/>
      <c r="Z45" s="32"/>
      <c r="AA45" s="29"/>
    </row>
    <row r="46" spans="2:27" x14ac:dyDescent="0.2">
      <c r="B46" s="29"/>
      <c r="C46" s="29"/>
      <c r="D46" s="29"/>
      <c r="E46" s="29"/>
      <c r="F46" s="46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29"/>
      <c r="V46" s="29"/>
      <c r="W46" s="29"/>
      <c r="X46" s="29"/>
      <c r="Y46" s="29"/>
      <c r="Z46" s="32"/>
      <c r="AA46" s="29"/>
    </row>
    <row r="47" spans="2:27" x14ac:dyDescent="0.2">
      <c r="B47" s="29"/>
      <c r="C47" s="29"/>
      <c r="D47" s="29"/>
      <c r="E47" s="29"/>
      <c r="F47" s="46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29"/>
      <c r="V47" s="29"/>
      <c r="W47" s="29"/>
      <c r="X47" s="29"/>
      <c r="Y47" s="29"/>
      <c r="Z47" s="32"/>
      <c r="AA47" s="29"/>
    </row>
    <row r="48" spans="2:27" x14ac:dyDescent="0.2">
      <c r="B48" s="29"/>
      <c r="C48" s="29"/>
      <c r="D48" s="29"/>
      <c r="E48" s="29"/>
      <c r="F48" s="46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29"/>
      <c r="V48" s="29"/>
      <c r="W48" s="29"/>
      <c r="X48" s="29"/>
      <c r="Y48" s="29"/>
      <c r="Z48" s="32"/>
      <c r="AA48" s="29"/>
    </row>
    <row r="49" spans="2:27" x14ac:dyDescent="0.2">
      <c r="B49" s="29"/>
      <c r="C49" s="29"/>
      <c r="D49" s="29"/>
      <c r="E49" s="29"/>
      <c r="F49" s="46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29"/>
      <c r="V49" s="29"/>
      <c r="W49" s="29"/>
      <c r="X49" s="29"/>
      <c r="Y49" s="29"/>
      <c r="Z49" s="32"/>
      <c r="AA49" s="29"/>
    </row>
    <row r="50" spans="2:27" x14ac:dyDescent="0.2">
      <c r="B50" s="29"/>
      <c r="C50" s="29"/>
      <c r="D50" s="29"/>
      <c r="E50" s="29"/>
      <c r="F50" s="46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29"/>
      <c r="V50" s="29"/>
      <c r="W50" s="29"/>
      <c r="X50" s="29"/>
      <c r="Y50" s="29"/>
      <c r="Z50" s="32"/>
      <c r="AA50" s="29"/>
    </row>
    <row r="51" spans="2:27" x14ac:dyDescent="0.2">
      <c r="B51" s="29"/>
      <c r="C51" s="29"/>
      <c r="D51" s="29"/>
      <c r="E51" s="29"/>
      <c r="F51" s="46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29"/>
      <c r="V51" s="29"/>
      <c r="W51" s="29"/>
      <c r="X51" s="29"/>
      <c r="Y51" s="29"/>
      <c r="Z51" s="32"/>
      <c r="AA51" s="29"/>
    </row>
    <row r="52" spans="2:27" x14ac:dyDescent="0.2">
      <c r="B52" s="29"/>
      <c r="C52" s="29"/>
      <c r="D52" s="29"/>
      <c r="E52" s="29"/>
      <c r="F52" s="46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29"/>
      <c r="V52" s="29"/>
      <c r="W52" s="29"/>
      <c r="X52" s="29"/>
      <c r="Y52" s="29"/>
      <c r="Z52" s="32"/>
      <c r="AA52" s="29"/>
    </row>
    <row r="53" spans="2:27" x14ac:dyDescent="0.2">
      <c r="B53" s="29"/>
      <c r="C53" s="29"/>
      <c r="D53" s="29"/>
      <c r="E53" s="29"/>
      <c r="F53" s="46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29"/>
      <c r="V53" s="29"/>
      <c r="W53" s="29"/>
      <c r="X53" s="29"/>
      <c r="Y53" s="29"/>
      <c r="Z53" s="32"/>
      <c r="AA53" s="29"/>
    </row>
    <row r="54" spans="2:27" x14ac:dyDescent="0.2">
      <c r="B54" s="29"/>
      <c r="C54" s="29"/>
      <c r="D54" s="29"/>
      <c r="E54" s="29"/>
      <c r="F54" s="46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29"/>
      <c r="V54" s="29"/>
      <c r="W54" s="29"/>
      <c r="X54" s="29"/>
      <c r="Y54" s="29"/>
      <c r="Z54" s="32"/>
      <c r="AA54" s="29"/>
    </row>
    <row r="55" spans="2:27" x14ac:dyDescent="0.2">
      <c r="B55" s="29"/>
      <c r="C55" s="29"/>
      <c r="D55" s="29"/>
      <c r="E55" s="29"/>
      <c r="F55" s="46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29"/>
      <c r="V55" s="29"/>
      <c r="W55" s="29"/>
      <c r="X55" s="29"/>
      <c r="Y55" s="29"/>
      <c r="Z55" s="32"/>
      <c r="AA55" s="29"/>
    </row>
    <row r="56" spans="2:27" x14ac:dyDescent="0.2">
      <c r="B56" s="29"/>
      <c r="C56" s="29"/>
      <c r="D56" s="29"/>
      <c r="E56" s="29"/>
      <c r="F56" s="46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29"/>
      <c r="V56" s="29"/>
      <c r="W56" s="29"/>
      <c r="X56" s="29"/>
      <c r="Y56" s="29"/>
      <c r="Z56" s="32"/>
      <c r="AA56" s="29"/>
    </row>
    <row r="57" spans="2:27" x14ac:dyDescent="0.2">
      <c r="B57" s="29"/>
      <c r="C57" s="29"/>
      <c r="D57" s="29"/>
      <c r="E57" s="29"/>
      <c r="F57" s="46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29"/>
      <c r="V57" s="29"/>
      <c r="W57" s="29"/>
      <c r="X57" s="29"/>
      <c r="Y57" s="29"/>
      <c r="Z57" s="32"/>
      <c r="AA57" s="29"/>
    </row>
    <row r="58" spans="2:27" x14ac:dyDescent="0.2">
      <c r="B58" s="29"/>
      <c r="C58" s="29"/>
      <c r="D58" s="29"/>
      <c r="E58" s="29"/>
      <c r="F58" s="46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29"/>
      <c r="V58" s="29"/>
      <c r="W58" s="29"/>
      <c r="X58" s="29"/>
      <c r="Y58" s="29"/>
      <c r="Z58" s="32"/>
      <c r="AA58" s="29"/>
    </row>
    <row r="59" spans="2:27" x14ac:dyDescent="0.2">
      <c r="B59" s="29"/>
      <c r="C59" s="29"/>
      <c r="D59" s="29"/>
      <c r="E59" s="29"/>
      <c r="F59" s="46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29"/>
      <c r="V59" s="29"/>
      <c r="W59" s="29"/>
      <c r="X59" s="29"/>
      <c r="Y59" s="29"/>
      <c r="Z59" s="32"/>
      <c r="AA59" s="29"/>
    </row>
    <row r="60" spans="2:27" x14ac:dyDescent="0.2">
      <c r="B60" s="29"/>
      <c r="C60" s="29"/>
      <c r="D60" s="29"/>
      <c r="E60" s="29"/>
      <c r="F60" s="46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29"/>
      <c r="V60" s="29"/>
      <c r="W60" s="29"/>
      <c r="X60" s="29"/>
      <c r="Y60" s="29"/>
      <c r="Z60" s="32"/>
      <c r="AA60" s="29"/>
    </row>
    <row r="61" spans="2:27" x14ac:dyDescent="0.2">
      <c r="B61" s="29"/>
      <c r="C61" s="29"/>
      <c r="D61" s="29"/>
      <c r="E61" s="29"/>
      <c r="F61" s="46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29"/>
      <c r="V61" s="29"/>
      <c r="W61" s="29"/>
      <c r="X61" s="29"/>
      <c r="Y61" s="29"/>
      <c r="Z61" s="32"/>
      <c r="AA61" s="29"/>
    </row>
    <row r="62" spans="2:27" x14ac:dyDescent="0.2">
      <c r="B62" s="29"/>
      <c r="C62" s="29"/>
      <c r="D62" s="29"/>
      <c r="E62" s="29"/>
      <c r="F62" s="46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29"/>
      <c r="V62" s="29"/>
      <c r="W62" s="29"/>
      <c r="X62" s="29"/>
      <c r="Y62" s="29"/>
      <c r="Z62" s="32"/>
      <c r="AA62" s="29"/>
    </row>
    <row r="63" spans="2:27" x14ac:dyDescent="0.2">
      <c r="B63" s="29"/>
      <c r="C63" s="29"/>
      <c r="D63" s="29"/>
      <c r="E63" s="29"/>
      <c r="F63" s="46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29"/>
      <c r="V63" s="29"/>
      <c r="W63" s="29"/>
      <c r="X63" s="29"/>
      <c r="Y63" s="29"/>
      <c r="Z63" s="32"/>
      <c r="AA63" s="29"/>
    </row>
    <row r="64" spans="2:27" x14ac:dyDescent="0.2">
      <c r="B64" s="29"/>
      <c r="C64" s="29"/>
      <c r="D64" s="29"/>
      <c r="E64" s="29"/>
      <c r="F64" s="46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29"/>
      <c r="V64" s="29"/>
      <c r="W64" s="29"/>
      <c r="X64" s="29"/>
      <c r="Y64" s="29"/>
      <c r="Z64" s="32"/>
      <c r="AA64" s="29"/>
    </row>
    <row r="65" spans="2:27" x14ac:dyDescent="0.2">
      <c r="B65" s="29"/>
      <c r="C65" s="29"/>
      <c r="D65" s="29"/>
      <c r="E65" s="29"/>
      <c r="F65" s="46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29"/>
      <c r="V65" s="29"/>
      <c r="W65" s="29"/>
      <c r="X65" s="29"/>
      <c r="Y65" s="29"/>
      <c r="Z65" s="32"/>
      <c r="AA65" s="29"/>
    </row>
    <row r="66" spans="2:27" x14ac:dyDescent="0.2">
      <c r="B66" s="29"/>
      <c r="C66" s="29"/>
      <c r="D66" s="29"/>
      <c r="E66" s="29"/>
      <c r="F66" s="46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29"/>
      <c r="V66" s="29"/>
      <c r="W66" s="29"/>
      <c r="X66" s="29"/>
      <c r="Y66" s="29"/>
      <c r="Z66" s="32"/>
      <c r="AA66" s="29"/>
    </row>
    <row r="67" spans="2:27" x14ac:dyDescent="0.2">
      <c r="B67" s="29"/>
      <c r="C67" s="29"/>
      <c r="D67" s="29"/>
      <c r="E67" s="29"/>
      <c r="F67" s="46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29"/>
      <c r="V67" s="29"/>
      <c r="W67" s="29"/>
      <c r="X67" s="29"/>
      <c r="Y67" s="29"/>
      <c r="Z67" s="32"/>
      <c r="AA67" s="29"/>
    </row>
    <row r="68" spans="2:27" x14ac:dyDescent="0.2">
      <c r="B68" s="29"/>
      <c r="C68" s="29"/>
      <c r="D68" s="29"/>
      <c r="E68" s="29"/>
      <c r="F68" s="46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29"/>
      <c r="V68" s="29"/>
      <c r="W68" s="29"/>
      <c r="X68" s="29"/>
      <c r="Y68" s="29"/>
      <c r="Z68" s="32"/>
      <c r="AA68" s="29"/>
    </row>
    <row r="69" spans="2:27" x14ac:dyDescent="0.2">
      <c r="B69" s="29"/>
      <c r="C69" s="29"/>
      <c r="D69" s="29"/>
      <c r="E69" s="29"/>
      <c r="F69" s="46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29"/>
      <c r="V69" s="29"/>
      <c r="W69" s="29"/>
      <c r="X69" s="29"/>
      <c r="Y69" s="29"/>
      <c r="Z69" s="32"/>
      <c r="AA69" s="29"/>
    </row>
    <row r="70" spans="2:27" x14ac:dyDescent="0.2">
      <c r="B70" s="29"/>
      <c r="C70" s="29"/>
      <c r="D70" s="29"/>
      <c r="E70" s="29"/>
      <c r="F70" s="46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29"/>
      <c r="V70" s="29"/>
      <c r="W70" s="29"/>
      <c r="X70" s="29"/>
      <c r="Y70" s="29"/>
      <c r="Z70" s="32"/>
      <c r="AA70" s="29"/>
    </row>
    <row r="71" spans="2:27" x14ac:dyDescent="0.2">
      <c r="B71" s="29"/>
      <c r="C71" s="29"/>
      <c r="D71" s="29"/>
      <c r="E71" s="29"/>
      <c r="F71" s="46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29"/>
      <c r="V71" s="29"/>
      <c r="W71" s="29"/>
      <c r="X71" s="29"/>
      <c r="Y71" s="29"/>
      <c r="Z71" s="32"/>
      <c r="AA71" s="29"/>
    </row>
    <row r="72" spans="2:27" x14ac:dyDescent="0.2">
      <c r="B72" s="29"/>
      <c r="C72" s="29"/>
      <c r="D72" s="29"/>
      <c r="E72" s="29"/>
      <c r="F72" s="46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29"/>
      <c r="V72" s="29"/>
      <c r="W72" s="29"/>
      <c r="X72" s="29"/>
      <c r="Y72" s="29"/>
      <c r="Z72" s="32"/>
      <c r="AA72" s="29"/>
    </row>
    <row r="73" spans="2:27" x14ac:dyDescent="0.2">
      <c r="B73" s="29"/>
      <c r="C73" s="29"/>
      <c r="D73" s="29"/>
      <c r="E73" s="29"/>
      <c r="F73" s="46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29"/>
      <c r="V73" s="29"/>
      <c r="W73" s="29"/>
      <c r="X73" s="29"/>
      <c r="Y73" s="29"/>
      <c r="Z73" s="32"/>
      <c r="AA73" s="29"/>
    </row>
    <row r="74" spans="2:27" x14ac:dyDescent="0.2">
      <c r="B74" s="29"/>
      <c r="C74" s="29"/>
      <c r="D74" s="29"/>
      <c r="E74" s="29"/>
      <c r="F74" s="46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29"/>
      <c r="V74" s="29"/>
      <c r="W74" s="29"/>
      <c r="X74" s="29"/>
      <c r="Y74" s="29"/>
      <c r="Z74" s="32"/>
      <c r="AA74" s="29"/>
    </row>
    <row r="75" spans="2:27" x14ac:dyDescent="0.2">
      <c r="B75" s="29"/>
      <c r="C75" s="29"/>
      <c r="D75" s="29"/>
      <c r="E75" s="29"/>
      <c r="F75" s="46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29"/>
      <c r="V75" s="29"/>
      <c r="W75" s="29"/>
      <c r="X75" s="29"/>
      <c r="Y75" s="29"/>
      <c r="Z75" s="32"/>
      <c r="AA75" s="29"/>
    </row>
    <row r="76" spans="2:27" x14ac:dyDescent="0.2">
      <c r="B76" s="29"/>
      <c r="C76" s="29"/>
      <c r="D76" s="29"/>
      <c r="E76" s="29"/>
      <c r="F76" s="46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29"/>
      <c r="V76" s="29"/>
      <c r="W76" s="29"/>
      <c r="X76" s="29"/>
      <c r="Y76" s="29"/>
      <c r="Z76" s="32"/>
      <c r="AA76" s="29"/>
    </row>
    <row r="77" spans="2:27" x14ac:dyDescent="0.2">
      <c r="B77" s="29"/>
      <c r="C77" s="29"/>
      <c r="D77" s="29"/>
      <c r="E77" s="29"/>
      <c r="F77" s="46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29"/>
      <c r="V77" s="29"/>
      <c r="W77" s="29"/>
      <c r="X77" s="29"/>
      <c r="Y77" s="29"/>
      <c r="Z77" s="32"/>
      <c r="AA77" s="29"/>
    </row>
    <row r="78" spans="2:27" x14ac:dyDescent="0.2">
      <c r="B78" s="29"/>
      <c r="C78" s="29"/>
      <c r="D78" s="29"/>
      <c r="E78" s="29"/>
      <c r="F78" s="46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29"/>
      <c r="V78" s="29"/>
      <c r="W78" s="29"/>
      <c r="X78" s="29"/>
      <c r="Y78" s="29"/>
      <c r="Z78" s="32"/>
      <c r="AA78" s="29"/>
    </row>
    <row r="79" spans="2:27" x14ac:dyDescent="0.2">
      <c r="B79" s="29"/>
      <c r="C79" s="29"/>
      <c r="D79" s="29"/>
      <c r="E79" s="29"/>
      <c r="F79" s="46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29"/>
      <c r="V79" s="29"/>
      <c r="W79" s="29"/>
      <c r="X79" s="29"/>
      <c r="Y79" s="29"/>
      <c r="Z79" s="32"/>
      <c r="AA79" s="29"/>
    </row>
    <row r="80" spans="2:27" x14ac:dyDescent="0.2">
      <c r="B80" s="29"/>
      <c r="C80" s="29"/>
      <c r="D80" s="29"/>
      <c r="E80" s="29"/>
      <c r="F80" s="46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29"/>
      <c r="V80" s="29"/>
      <c r="W80" s="29"/>
      <c r="X80" s="29"/>
      <c r="Y80" s="29"/>
      <c r="Z80" s="32"/>
      <c r="AA80" s="29"/>
    </row>
    <row r="81" spans="2:27" x14ac:dyDescent="0.2">
      <c r="B81" s="29"/>
      <c r="C81" s="29"/>
      <c r="D81" s="29"/>
      <c r="E81" s="29"/>
      <c r="F81" s="46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29"/>
      <c r="V81" s="29"/>
      <c r="W81" s="29"/>
      <c r="X81" s="29"/>
      <c r="Y81" s="29"/>
      <c r="Z81" s="32"/>
      <c r="AA81" s="29"/>
    </row>
    <row r="82" spans="2:27" x14ac:dyDescent="0.2">
      <c r="B82" s="29"/>
      <c r="C82" s="29"/>
      <c r="D82" s="29"/>
      <c r="E82" s="29"/>
      <c r="F82" s="46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29"/>
      <c r="V82" s="29"/>
      <c r="W82" s="29"/>
      <c r="X82" s="29"/>
      <c r="Y82" s="29"/>
      <c r="Z82" s="32"/>
      <c r="AA82" s="29"/>
    </row>
    <row r="83" spans="2:27" x14ac:dyDescent="0.2">
      <c r="B83" s="29"/>
      <c r="C83" s="29"/>
      <c r="D83" s="29"/>
      <c r="E83" s="29"/>
      <c r="F83" s="46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29"/>
      <c r="V83" s="29"/>
      <c r="W83" s="29"/>
      <c r="X83" s="29"/>
      <c r="Y83" s="29"/>
      <c r="Z83" s="32"/>
      <c r="AA83" s="29"/>
    </row>
    <row r="84" spans="2:27" x14ac:dyDescent="0.2">
      <c r="B84" s="29"/>
      <c r="C84" s="29"/>
      <c r="D84" s="29"/>
      <c r="E84" s="29"/>
      <c r="F84" s="46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29"/>
      <c r="V84" s="29"/>
      <c r="W84" s="29"/>
      <c r="X84" s="29"/>
      <c r="Y84" s="29"/>
      <c r="Z84" s="32"/>
      <c r="AA84" s="29"/>
    </row>
    <row r="85" spans="2:27" x14ac:dyDescent="0.2">
      <c r="B85" s="29"/>
      <c r="C85" s="29"/>
      <c r="D85" s="29"/>
      <c r="E85" s="29"/>
      <c r="F85" s="46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29"/>
      <c r="V85" s="29"/>
      <c r="W85" s="29"/>
      <c r="X85" s="29"/>
      <c r="Y85" s="29"/>
      <c r="Z85" s="32"/>
      <c r="AA85" s="29"/>
    </row>
    <row r="86" spans="2:27" x14ac:dyDescent="0.2">
      <c r="B86" s="29"/>
      <c r="C86" s="29"/>
      <c r="D86" s="29"/>
      <c r="E86" s="29"/>
      <c r="F86" s="46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29"/>
      <c r="V86" s="29"/>
      <c r="W86" s="29"/>
      <c r="X86" s="29"/>
      <c r="Y86" s="29"/>
      <c r="Z86" s="32"/>
      <c r="AA86" s="29"/>
    </row>
    <row r="87" spans="2:27" x14ac:dyDescent="0.2">
      <c r="B87" s="29"/>
      <c r="C87" s="29"/>
      <c r="D87" s="29"/>
      <c r="E87" s="29"/>
      <c r="F87" s="46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29"/>
      <c r="V87" s="29"/>
      <c r="W87" s="29"/>
      <c r="X87" s="29"/>
      <c r="Y87" s="29"/>
      <c r="Z87" s="32"/>
      <c r="AA87" s="29"/>
    </row>
    <row r="88" spans="2:27" x14ac:dyDescent="0.2">
      <c r="B88" s="29"/>
      <c r="C88" s="29"/>
      <c r="D88" s="29"/>
      <c r="E88" s="29"/>
      <c r="F88" s="46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29"/>
      <c r="V88" s="29"/>
      <c r="W88" s="29"/>
      <c r="X88" s="29"/>
      <c r="Y88" s="29"/>
      <c r="Z88" s="32"/>
      <c r="AA88" s="29"/>
    </row>
    <row r="89" spans="2:27" x14ac:dyDescent="0.2">
      <c r="B89" s="29"/>
      <c r="C89" s="29"/>
      <c r="D89" s="29"/>
      <c r="E89" s="29"/>
      <c r="F89" s="46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29"/>
      <c r="V89" s="29"/>
      <c r="W89" s="29"/>
      <c r="X89" s="29"/>
      <c r="Y89" s="29"/>
      <c r="Z89" s="32"/>
      <c r="AA89" s="29"/>
    </row>
    <row r="90" spans="2:27" x14ac:dyDescent="0.2">
      <c r="B90" s="29"/>
      <c r="C90" s="29"/>
      <c r="D90" s="29"/>
      <c r="E90" s="29"/>
      <c r="F90" s="46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29"/>
      <c r="V90" s="29"/>
      <c r="W90" s="29"/>
      <c r="X90" s="29"/>
      <c r="Y90" s="29"/>
      <c r="Z90" s="32"/>
      <c r="AA90" s="29"/>
    </row>
    <row r="91" spans="2:27" x14ac:dyDescent="0.2">
      <c r="B91" s="29"/>
      <c r="C91" s="29"/>
      <c r="D91" s="29"/>
      <c r="E91" s="29"/>
      <c r="F91" s="46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29"/>
      <c r="V91" s="29"/>
      <c r="W91" s="29"/>
      <c r="X91" s="29"/>
      <c r="Y91" s="29"/>
      <c r="Z91" s="32"/>
      <c r="AA91" s="29"/>
    </row>
    <row r="92" spans="2:27" x14ac:dyDescent="0.2">
      <c r="B92" s="29"/>
      <c r="C92" s="29"/>
      <c r="D92" s="29"/>
      <c r="E92" s="29"/>
      <c r="F92" s="46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29"/>
      <c r="V92" s="29"/>
      <c r="W92" s="29"/>
      <c r="X92" s="29"/>
      <c r="Y92" s="29"/>
      <c r="Z92" s="32"/>
      <c r="AA92" s="29"/>
    </row>
    <row r="93" spans="2:27" x14ac:dyDescent="0.2">
      <c r="B93" s="29"/>
      <c r="C93" s="29"/>
      <c r="D93" s="29"/>
      <c r="E93" s="29"/>
      <c r="F93" s="46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29"/>
      <c r="V93" s="29"/>
      <c r="W93" s="29"/>
      <c r="X93" s="29"/>
      <c r="Y93" s="29"/>
      <c r="Z93" s="32"/>
      <c r="AA93" s="29"/>
    </row>
    <row r="94" spans="2:27" x14ac:dyDescent="0.2">
      <c r="B94" s="29"/>
      <c r="C94" s="29"/>
      <c r="D94" s="29"/>
      <c r="E94" s="29"/>
      <c r="F94" s="46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29"/>
      <c r="V94" s="29"/>
      <c r="W94" s="29"/>
      <c r="X94" s="29"/>
      <c r="Y94" s="29"/>
      <c r="Z94" s="32"/>
      <c r="AA94" s="29"/>
    </row>
    <row r="95" spans="2:27" x14ac:dyDescent="0.2">
      <c r="B95" s="29"/>
      <c r="C95" s="29"/>
      <c r="D95" s="29"/>
      <c r="E95" s="29"/>
      <c r="F95" s="46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29"/>
      <c r="V95" s="29"/>
      <c r="W95" s="29"/>
      <c r="X95" s="29"/>
      <c r="Y95" s="29"/>
      <c r="Z95" s="32"/>
      <c r="AA95" s="29"/>
    </row>
    <row r="96" spans="2:27" x14ac:dyDescent="0.2">
      <c r="B96" s="29"/>
      <c r="C96" s="29"/>
      <c r="D96" s="29"/>
      <c r="E96" s="29"/>
      <c r="F96" s="46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29"/>
      <c r="V96" s="29"/>
      <c r="W96" s="29"/>
      <c r="X96" s="29"/>
      <c r="Y96" s="29"/>
      <c r="Z96" s="32"/>
      <c r="AA96" s="29"/>
    </row>
    <row r="97" spans="2:27" x14ac:dyDescent="0.2">
      <c r="B97" s="29"/>
      <c r="C97" s="29"/>
      <c r="D97" s="29"/>
      <c r="E97" s="29"/>
      <c r="F97" s="46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29"/>
      <c r="V97" s="29"/>
      <c r="W97" s="29"/>
      <c r="X97" s="29"/>
      <c r="Y97" s="29"/>
      <c r="Z97" s="32"/>
      <c r="AA97" s="29"/>
    </row>
    <row r="98" spans="2:27" x14ac:dyDescent="0.2">
      <c r="B98" s="29"/>
      <c r="C98" s="29"/>
      <c r="D98" s="29"/>
      <c r="E98" s="29"/>
      <c r="F98" s="46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29"/>
      <c r="V98" s="29"/>
      <c r="W98" s="29"/>
      <c r="X98" s="29"/>
      <c r="Y98" s="29"/>
      <c r="Z98" s="32"/>
      <c r="AA98" s="29"/>
    </row>
    <row r="99" spans="2:27" x14ac:dyDescent="0.2">
      <c r="B99" s="29"/>
      <c r="C99" s="29"/>
      <c r="D99" s="29"/>
      <c r="E99" s="29"/>
      <c r="F99" s="46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29"/>
      <c r="V99" s="29"/>
      <c r="W99" s="29"/>
      <c r="X99" s="29"/>
      <c r="Y99" s="29"/>
      <c r="Z99" s="32"/>
      <c r="AA99" s="29"/>
    </row>
    <row r="100" spans="2:27" x14ac:dyDescent="0.2">
      <c r="B100" s="29"/>
      <c r="C100" s="29"/>
      <c r="D100" s="29"/>
      <c r="E100" s="29"/>
      <c r="F100" s="46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29"/>
      <c r="V100" s="29"/>
      <c r="W100" s="29"/>
      <c r="X100" s="29"/>
      <c r="Y100" s="29"/>
      <c r="Z100" s="32"/>
      <c r="AA100" s="29"/>
    </row>
    <row r="101" spans="2:27" x14ac:dyDescent="0.2">
      <c r="B101" s="29"/>
      <c r="C101" s="29"/>
      <c r="D101" s="29"/>
      <c r="E101" s="29"/>
      <c r="F101" s="46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29"/>
      <c r="V101" s="29"/>
      <c r="W101" s="29"/>
      <c r="X101" s="29"/>
      <c r="Y101" s="29"/>
      <c r="Z101" s="32"/>
      <c r="AA101" s="29"/>
    </row>
    <row r="102" spans="2:27" x14ac:dyDescent="0.2">
      <c r="B102" s="29"/>
      <c r="C102" s="29"/>
      <c r="D102" s="29"/>
      <c r="E102" s="29"/>
      <c r="F102" s="46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29"/>
      <c r="V102" s="29"/>
      <c r="W102" s="29"/>
      <c r="X102" s="29"/>
      <c r="Y102" s="29"/>
      <c r="Z102" s="32"/>
      <c r="AA102" s="29"/>
    </row>
    <row r="103" spans="2:27" x14ac:dyDescent="0.2">
      <c r="B103" s="29"/>
      <c r="C103" s="29"/>
      <c r="D103" s="29"/>
      <c r="E103" s="29"/>
      <c r="F103" s="46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29"/>
      <c r="V103" s="29"/>
      <c r="W103" s="29"/>
      <c r="X103" s="29"/>
      <c r="Y103" s="29"/>
      <c r="Z103" s="32"/>
      <c r="AA103" s="29"/>
    </row>
    <row r="104" spans="2:27" x14ac:dyDescent="0.2">
      <c r="B104" s="29"/>
      <c r="C104" s="29"/>
      <c r="D104" s="29"/>
      <c r="E104" s="29"/>
      <c r="F104" s="46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29"/>
      <c r="V104" s="29"/>
      <c r="W104" s="29"/>
      <c r="X104" s="29"/>
      <c r="Y104" s="29"/>
      <c r="Z104" s="32"/>
      <c r="AA104" s="29"/>
    </row>
    <row r="105" spans="2:27" x14ac:dyDescent="0.2">
      <c r="B105" s="29"/>
      <c r="C105" s="29"/>
      <c r="D105" s="29"/>
      <c r="E105" s="29"/>
      <c r="F105" s="46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29"/>
      <c r="V105" s="29"/>
      <c r="W105" s="29"/>
      <c r="X105" s="29"/>
      <c r="Y105" s="29"/>
      <c r="Z105" s="32"/>
      <c r="AA105" s="29"/>
    </row>
    <row r="106" spans="2:27" x14ac:dyDescent="0.2">
      <c r="B106" s="29"/>
      <c r="C106" s="29"/>
      <c r="D106" s="29"/>
      <c r="E106" s="29"/>
      <c r="F106" s="46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29"/>
      <c r="V106" s="29"/>
      <c r="W106" s="29"/>
      <c r="X106" s="29"/>
      <c r="Y106" s="29"/>
      <c r="Z106" s="32"/>
      <c r="AA106" s="29"/>
    </row>
    <row r="107" spans="2:27" x14ac:dyDescent="0.2">
      <c r="B107" s="29"/>
      <c r="C107" s="29"/>
      <c r="D107" s="29"/>
      <c r="E107" s="29"/>
      <c r="F107" s="46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29"/>
      <c r="V107" s="29"/>
      <c r="W107" s="29"/>
      <c r="X107" s="29"/>
      <c r="Y107" s="29"/>
      <c r="Z107" s="32"/>
      <c r="AA107" s="29"/>
    </row>
    <row r="108" spans="2:27" x14ac:dyDescent="0.2">
      <c r="B108" s="29"/>
      <c r="C108" s="29"/>
      <c r="D108" s="29"/>
      <c r="E108" s="29"/>
      <c r="F108" s="46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29"/>
      <c r="V108" s="29"/>
      <c r="W108" s="29"/>
      <c r="X108" s="29"/>
      <c r="Y108" s="29"/>
      <c r="Z108" s="32"/>
      <c r="AA108" s="29"/>
    </row>
    <row r="109" spans="2:27" x14ac:dyDescent="0.2">
      <c r="B109" s="29"/>
      <c r="C109" s="29"/>
      <c r="D109" s="29"/>
      <c r="E109" s="29"/>
      <c r="F109" s="46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29"/>
      <c r="V109" s="29"/>
      <c r="W109" s="29"/>
      <c r="X109" s="29"/>
      <c r="Y109" s="29"/>
      <c r="Z109" s="32"/>
      <c r="AA109" s="29"/>
    </row>
    <row r="110" spans="2:27" x14ac:dyDescent="0.2">
      <c r="B110" s="29"/>
      <c r="C110" s="29"/>
      <c r="D110" s="29"/>
      <c r="E110" s="29"/>
      <c r="F110" s="46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29"/>
      <c r="V110" s="29"/>
      <c r="W110" s="29"/>
      <c r="X110" s="29"/>
      <c r="Y110" s="29"/>
      <c r="Z110" s="32"/>
      <c r="AA110" s="29"/>
    </row>
    <row r="111" spans="2:27" x14ac:dyDescent="0.2">
      <c r="B111" s="29"/>
      <c r="C111" s="29"/>
      <c r="D111" s="29"/>
      <c r="E111" s="29"/>
      <c r="F111" s="46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29"/>
      <c r="V111" s="29"/>
      <c r="W111" s="29"/>
      <c r="X111" s="29"/>
      <c r="Y111" s="29"/>
      <c r="Z111" s="32"/>
      <c r="AA111" s="29"/>
    </row>
    <row r="112" spans="2:27" x14ac:dyDescent="0.2">
      <c r="B112" s="29"/>
      <c r="C112" s="29"/>
      <c r="D112" s="29"/>
      <c r="E112" s="29"/>
      <c r="F112" s="46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29"/>
      <c r="V112" s="29"/>
      <c r="W112" s="29"/>
      <c r="X112" s="29"/>
      <c r="Y112" s="29"/>
      <c r="Z112" s="32"/>
      <c r="AA112" s="29"/>
    </row>
    <row r="113" spans="2:27" x14ac:dyDescent="0.2">
      <c r="B113" s="29"/>
      <c r="C113" s="29"/>
      <c r="D113" s="29"/>
      <c r="E113" s="29"/>
      <c r="F113" s="46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29"/>
      <c r="V113" s="29"/>
      <c r="W113" s="29"/>
      <c r="X113" s="29"/>
      <c r="Y113" s="29"/>
      <c r="Z113" s="32"/>
      <c r="AA113" s="29"/>
    </row>
    <row r="114" spans="2:27" x14ac:dyDescent="0.2">
      <c r="B114" s="29"/>
      <c r="C114" s="29"/>
      <c r="D114" s="29"/>
      <c r="E114" s="29"/>
      <c r="F114" s="46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29"/>
      <c r="V114" s="29"/>
      <c r="W114" s="29"/>
      <c r="X114" s="29"/>
      <c r="Y114" s="29"/>
      <c r="Z114" s="32"/>
      <c r="AA114" s="29"/>
    </row>
    <row r="115" spans="2:27" x14ac:dyDescent="0.2">
      <c r="B115" s="29"/>
      <c r="C115" s="29"/>
      <c r="D115" s="29"/>
      <c r="E115" s="29"/>
      <c r="F115" s="46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29"/>
      <c r="V115" s="29"/>
      <c r="W115" s="29"/>
      <c r="X115" s="29"/>
      <c r="Y115" s="29"/>
      <c r="Z115" s="32"/>
      <c r="AA115" s="29"/>
    </row>
    <row r="116" spans="2:27" x14ac:dyDescent="0.2">
      <c r="B116" s="29"/>
      <c r="C116" s="29"/>
      <c r="D116" s="29"/>
      <c r="E116" s="29"/>
      <c r="F116" s="46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29"/>
      <c r="V116" s="29"/>
      <c r="W116" s="29"/>
      <c r="X116" s="29"/>
      <c r="Y116" s="29"/>
      <c r="Z116" s="32"/>
      <c r="AA116" s="29"/>
    </row>
    <row r="117" spans="2:27" x14ac:dyDescent="0.2">
      <c r="B117" s="29"/>
      <c r="C117" s="29"/>
      <c r="D117" s="29"/>
      <c r="E117" s="29"/>
      <c r="F117" s="46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29"/>
      <c r="V117" s="29"/>
      <c r="W117" s="29"/>
      <c r="X117" s="29"/>
      <c r="Y117" s="29"/>
      <c r="Z117" s="32"/>
      <c r="AA117" s="29"/>
    </row>
    <row r="118" spans="2:27" x14ac:dyDescent="0.2">
      <c r="B118" s="29"/>
      <c r="C118" s="29"/>
      <c r="D118" s="29"/>
      <c r="E118" s="29"/>
      <c r="F118" s="46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29"/>
      <c r="V118" s="29"/>
      <c r="W118" s="29"/>
      <c r="X118" s="29"/>
      <c r="Y118" s="29"/>
      <c r="Z118" s="32"/>
      <c r="AA118" s="29"/>
    </row>
    <row r="119" spans="2:27" x14ac:dyDescent="0.2">
      <c r="B119" s="29"/>
      <c r="C119" s="29"/>
      <c r="D119" s="29"/>
      <c r="E119" s="29"/>
      <c r="F119" s="46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29"/>
      <c r="V119" s="29"/>
      <c r="W119" s="29"/>
      <c r="X119" s="29"/>
      <c r="Y119" s="29"/>
      <c r="Z119" s="32"/>
      <c r="AA119" s="29"/>
    </row>
    <row r="120" spans="2:27" x14ac:dyDescent="0.2">
      <c r="B120" s="29"/>
      <c r="C120" s="29"/>
      <c r="D120" s="29"/>
      <c r="E120" s="29"/>
      <c r="F120" s="46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29"/>
      <c r="V120" s="29"/>
      <c r="W120" s="29"/>
      <c r="X120" s="29"/>
      <c r="Y120" s="29"/>
      <c r="Z120" s="32"/>
      <c r="AA120" s="29"/>
    </row>
    <row r="121" spans="2:27" x14ac:dyDescent="0.2">
      <c r="B121" s="29"/>
      <c r="C121" s="29"/>
      <c r="D121" s="29"/>
      <c r="E121" s="29"/>
      <c r="F121" s="46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29"/>
      <c r="V121" s="29"/>
      <c r="W121" s="29"/>
      <c r="X121" s="29"/>
      <c r="Y121" s="29"/>
      <c r="Z121" s="32"/>
      <c r="AA121" s="29"/>
    </row>
    <row r="122" spans="2:27" x14ac:dyDescent="0.2">
      <c r="B122" s="29"/>
      <c r="C122" s="29"/>
      <c r="D122" s="29"/>
      <c r="E122" s="29"/>
      <c r="F122" s="46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29"/>
      <c r="V122" s="29"/>
      <c r="W122" s="29"/>
      <c r="X122" s="29"/>
      <c r="Y122" s="29"/>
      <c r="Z122" s="32"/>
      <c r="AA122" s="29"/>
    </row>
    <row r="123" spans="2:27" x14ac:dyDescent="0.2">
      <c r="B123" s="29"/>
      <c r="C123" s="29"/>
      <c r="D123" s="29"/>
      <c r="E123" s="29"/>
      <c r="F123" s="46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29"/>
      <c r="V123" s="29"/>
      <c r="W123" s="29"/>
      <c r="X123" s="29"/>
      <c r="Y123" s="29"/>
      <c r="Z123" s="32"/>
      <c r="AA123" s="29"/>
    </row>
    <row r="124" spans="2:27" x14ac:dyDescent="0.2">
      <c r="B124" s="29"/>
      <c r="C124" s="29"/>
      <c r="D124" s="29"/>
      <c r="E124" s="29"/>
      <c r="F124" s="46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29"/>
      <c r="V124" s="29"/>
      <c r="W124" s="29"/>
      <c r="X124" s="29"/>
      <c r="Y124" s="29"/>
      <c r="Z124" s="32"/>
      <c r="AA124" s="29"/>
    </row>
    <row r="125" spans="2:27" x14ac:dyDescent="0.2">
      <c r="B125" s="29"/>
      <c r="C125" s="29"/>
      <c r="D125" s="29"/>
      <c r="E125" s="29"/>
      <c r="F125" s="46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29"/>
      <c r="V125" s="29"/>
      <c r="W125" s="29"/>
      <c r="X125" s="29"/>
      <c r="Y125" s="29"/>
      <c r="Z125" s="32"/>
      <c r="AA125" s="29"/>
    </row>
    <row r="126" spans="2:27" x14ac:dyDescent="0.2">
      <c r="B126" s="29"/>
      <c r="C126" s="29"/>
      <c r="D126" s="29"/>
      <c r="E126" s="29"/>
      <c r="F126" s="46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29"/>
      <c r="V126" s="29"/>
      <c r="W126" s="29"/>
      <c r="X126" s="29"/>
      <c r="Y126" s="29"/>
      <c r="Z126" s="32"/>
      <c r="AA126" s="29"/>
    </row>
    <row r="127" spans="2:27" x14ac:dyDescent="0.2">
      <c r="B127" s="29"/>
      <c r="C127" s="29"/>
      <c r="D127" s="29"/>
      <c r="E127" s="29"/>
      <c r="F127" s="46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29"/>
      <c r="V127" s="29"/>
      <c r="W127" s="29"/>
      <c r="X127" s="29"/>
      <c r="Y127" s="29"/>
      <c r="Z127" s="32"/>
      <c r="AA127" s="29"/>
    </row>
    <row r="128" spans="2:27" x14ac:dyDescent="0.2">
      <c r="B128" s="29"/>
      <c r="C128" s="29"/>
      <c r="D128" s="29"/>
      <c r="E128" s="29"/>
      <c r="F128" s="46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29"/>
      <c r="V128" s="29"/>
      <c r="W128" s="29"/>
      <c r="X128" s="29"/>
      <c r="Y128" s="29"/>
      <c r="Z128" s="32"/>
      <c r="AA128" s="29"/>
    </row>
    <row r="129" spans="2:27" x14ac:dyDescent="0.2">
      <c r="B129" s="29"/>
      <c r="C129" s="29"/>
      <c r="D129" s="29"/>
      <c r="E129" s="29"/>
      <c r="F129" s="46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29"/>
      <c r="V129" s="29"/>
      <c r="W129" s="29"/>
      <c r="X129" s="29"/>
      <c r="Y129" s="29"/>
      <c r="Z129" s="32"/>
      <c r="AA129" s="29"/>
    </row>
    <row r="130" spans="2:27" x14ac:dyDescent="0.2">
      <c r="B130" s="29"/>
      <c r="C130" s="29"/>
      <c r="D130" s="29"/>
      <c r="E130" s="29"/>
      <c r="F130" s="46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29"/>
      <c r="V130" s="29"/>
      <c r="W130" s="29"/>
      <c r="X130" s="29"/>
      <c r="Y130" s="29"/>
      <c r="Z130" s="32"/>
      <c r="AA130" s="29"/>
    </row>
    <row r="131" spans="2:27" x14ac:dyDescent="0.2">
      <c r="B131" s="29"/>
      <c r="C131" s="29"/>
      <c r="D131" s="29"/>
      <c r="E131" s="29"/>
      <c r="F131" s="46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29"/>
      <c r="V131" s="29"/>
      <c r="W131" s="29"/>
      <c r="X131" s="29"/>
      <c r="Y131" s="29"/>
      <c r="Z131" s="32"/>
      <c r="AA131" s="29"/>
    </row>
    <row r="132" spans="2:27" x14ac:dyDescent="0.2">
      <c r="B132" s="29"/>
      <c r="C132" s="29"/>
      <c r="D132" s="29"/>
      <c r="E132" s="29"/>
      <c r="F132" s="46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29"/>
      <c r="V132" s="29"/>
      <c r="W132" s="29"/>
      <c r="X132" s="29"/>
      <c r="Y132" s="29"/>
      <c r="Z132" s="32"/>
      <c r="AA132" s="29"/>
    </row>
    <row r="133" spans="2:27" x14ac:dyDescent="0.2">
      <c r="B133" s="29"/>
      <c r="C133" s="29"/>
      <c r="D133" s="29"/>
      <c r="E133" s="29"/>
      <c r="F133" s="46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29"/>
      <c r="V133" s="29"/>
      <c r="W133" s="29"/>
      <c r="X133" s="29"/>
      <c r="Y133" s="29"/>
      <c r="Z133" s="32"/>
      <c r="AA133" s="29"/>
    </row>
    <row r="134" spans="2:27" x14ac:dyDescent="0.2">
      <c r="B134" s="29"/>
      <c r="C134" s="29"/>
      <c r="D134" s="29"/>
      <c r="E134" s="29"/>
      <c r="F134" s="46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29"/>
      <c r="V134" s="29"/>
      <c r="W134" s="29"/>
      <c r="X134" s="29"/>
      <c r="Y134" s="29"/>
      <c r="Z134" s="32"/>
      <c r="AA134" s="29"/>
    </row>
    <row r="135" spans="2:27" x14ac:dyDescent="0.2">
      <c r="B135" s="29"/>
      <c r="C135" s="29"/>
      <c r="D135" s="29"/>
      <c r="E135" s="29"/>
      <c r="F135" s="46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29"/>
      <c r="V135" s="29"/>
      <c r="W135" s="29"/>
      <c r="X135" s="29"/>
      <c r="Y135" s="29"/>
      <c r="Z135" s="32"/>
      <c r="AA135" s="29"/>
    </row>
    <row r="136" spans="2:27" x14ac:dyDescent="0.2">
      <c r="B136" s="29"/>
      <c r="C136" s="29"/>
      <c r="D136" s="29"/>
      <c r="E136" s="29"/>
      <c r="F136" s="46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29"/>
      <c r="V136" s="29"/>
      <c r="W136" s="29"/>
      <c r="X136" s="29"/>
      <c r="Y136" s="29"/>
      <c r="Z136" s="32"/>
      <c r="AA136" s="29"/>
    </row>
    <row r="137" spans="2:27" x14ac:dyDescent="0.2">
      <c r="B137" s="29"/>
      <c r="C137" s="29"/>
      <c r="D137" s="29"/>
      <c r="E137" s="29"/>
      <c r="F137" s="46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29"/>
      <c r="V137" s="29"/>
      <c r="W137" s="29"/>
      <c r="X137" s="29"/>
      <c r="Y137" s="29"/>
      <c r="Z137" s="32"/>
      <c r="AA137" s="29"/>
    </row>
    <row r="138" spans="2:27" x14ac:dyDescent="0.2">
      <c r="B138" s="29"/>
      <c r="C138" s="29"/>
      <c r="D138" s="29"/>
      <c r="E138" s="29"/>
      <c r="F138" s="46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29"/>
      <c r="V138" s="29"/>
      <c r="W138" s="29"/>
      <c r="X138" s="29"/>
      <c r="Y138" s="29"/>
      <c r="Z138" s="32"/>
      <c r="AA138" s="29"/>
    </row>
    <row r="139" spans="2:27" x14ac:dyDescent="0.2">
      <c r="B139" s="29"/>
      <c r="C139" s="29"/>
      <c r="D139" s="29"/>
      <c r="E139" s="29"/>
      <c r="F139" s="46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29"/>
      <c r="V139" s="29"/>
      <c r="W139" s="29"/>
      <c r="X139" s="29"/>
      <c r="Y139" s="29"/>
      <c r="Z139" s="32"/>
      <c r="AA139" s="29"/>
    </row>
    <row r="140" spans="2:27" x14ac:dyDescent="0.2">
      <c r="B140" s="29"/>
      <c r="C140" s="29"/>
      <c r="D140" s="29"/>
      <c r="E140" s="29"/>
      <c r="F140" s="46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29"/>
      <c r="V140" s="29"/>
      <c r="W140" s="29"/>
      <c r="X140" s="29"/>
      <c r="Y140" s="29"/>
      <c r="Z140" s="32"/>
      <c r="AA140" s="29"/>
    </row>
    <row r="141" spans="2:27" x14ac:dyDescent="0.2">
      <c r="B141" s="29"/>
      <c r="C141" s="29"/>
      <c r="D141" s="29"/>
      <c r="E141" s="29"/>
      <c r="F141" s="46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29"/>
      <c r="V141" s="29"/>
      <c r="W141" s="29"/>
      <c r="X141" s="29"/>
      <c r="Y141" s="29"/>
      <c r="Z141" s="32"/>
      <c r="AA141" s="29"/>
    </row>
    <row r="142" spans="2:27" x14ac:dyDescent="0.2">
      <c r="B142" s="29"/>
      <c r="C142" s="29"/>
      <c r="D142" s="29"/>
      <c r="E142" s="29"/>
      <c r="F142" s="46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29"/>
      <c r="V142" s="29"/>
      <c r="W142" s="29"/>
      <c r="X142" s="29"/>
      <c r="Y142" s="29"/>
      <c r="Z142" s="32"/>
      <c r="AA142" s="29"/>
    </row>
    <row r="143" spans="2:27" x14ac:dyDescent="0.2">
      <c r="B143" s="29"/>
      <c r="C143" s="29"/>
      <c r="D143" s="29"/>
      <c r="E143" s="29"/>
      <c r="F143" s="46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29"/>
      <c r="V143" s="29"/>
      <c r="W143" s="29"/>
      <c r="X143" s="29"/>
      <c r="Y143" s="29"/>
      <c r="Z143" s="32"/>
      <c r="AA143" s="29"/>
    </row>
    <row r="144" spans="2:27" x14ac:dyDescent="0.2">
      <c r="B144" s="29"/>
      <c r="C144" s="29"/>
      <c r="D144" s="29"/>
      <c r="E144" s="29"/>
      <c r="F144" s="46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29"/>
      <c r="V144" s="29"/>
      <c r="W144" s="29"/>
      <c r="X144" s="29"/>
      <c r="Y144" s="29"/>
      <c r="Z144" s="32"/>
      <c r="AA144" s="29"/>
    </row>
    <row r="145" spans="2:27" x14ac:dyDescent="0.2">
      <c r="B145" s="29"/>
      <c r="C145" s="29"/>
      <c r="D145" s="29"/>
      <c r="E145" s="29"/>
      <c r="F145" s="46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29"/>
      <c r="V145" s="29"/>
      <c r="W145" s="29"/>
      <c r="X145" s="29"/>
      <c r="Y145" s="29"/>
      <c r="Z145" s="32"/>
      <c r="AA145" s="29"/>
    </row>
    <row r="146" spans="2:27" x14ac:dyDescent="0.2">
      <c r="B146" s="29"/>
      <c r="C146" s="29"/>
      <c r="D146" s="29"/>
      <c r="E146" s="29"/>
      <c r="F146" s="46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29"/>
      <c r="V146" s="29"/>
      <c r="W146" s="29"/>
      <c r="X146" s="29"/>
      <c r="Y146" s="29"/>
      <c r="Z146" s="32"/>
      <c r="AA146" s="29"/>
    </row>
    <row r="147" spans="2:27" x14ac:dyDescent="0.2">
      <c r="B147" s="29"/>
      <c r="C147" s="29"/>
      <c r="D147" s="29"/>
      <c r="E147" s="29"/>
      <c r="F147" s="46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29"/>
      <c r="V147" s="29"/>
      <c r="W147" s="29"/>
      <c r="X147" s="29"/>
      <c r="Y147" s="29"/>
      <c r="Z147" s="32"/>
      <c r="AA147" s="29"/>
    </row>
    <row r="148" spans="2:27" x14ac:dyDescent="0.2">
      <c r="B148" s="29"/>
      <c r="C148" s="29"/>
      <c r="D148" s="29"/>
      <c r="E148" s="29"/>
      <c r="F148" s="46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29"/>
      <c r="V148" s="29"/>
      <c r="W148" s="29"/>
      <c r="X148" s="29"/>
      <c r="Y148" s="29"/>
      <c r="Z148" s="32"/>
      <c r="AA148" s="29"/>
    </row>
    <row r="149" spans="2:27" x14ac:dyDescent="0.2">
      <c r="B149" s="29"/>
      <c r="C149" s="29"/>
      <c r="D149" s="29"/>
      <c r="E149" s="29"/>
      <c r="F149" s="46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29"/>
      <c r="V149" s="29"/>
      <c r="W149" s="29"/>
      <c r="X149" s="29"/>
      <c r="Y149" s="29"/>
      <c r="Z149" s="32"/>
      <c r="AA149" s="29"/>
    </row>
    <row r="150" spans="2:27" x14ac:dyDescent="0.2">
      <c r="B150" s="29"/>
      <c r="C150" s="29"/>
      <c r="D150" s="29"/>
      <c r="E150" s="29"/>
      <c r="F150" s="46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29"/>
      <c r="V150" s="29"/>
      <c r="W150" s="29"/>
      <c r="X150" s="29"/>
      <c r="Y150" s="29"/>
      <c r="Z150" s="32"/>
      <c r="AA150" s="29"/>
    </row>
    <row r="151" spans="2:27" x14ac:dyDescent="0.2">
      <c r="B151" s="29"/>
      <c r="C151" s="29"/>
      <c r="D151" s="29"/>
      <c r="E151" s="29"/>
      <c r="F151" s="46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29"/>
      <c r="V151" s="29"/>
      <c r="W151" s="29"/>
      <c r="X151" s="29"/>
      <c r="Y151" s="29"/>
      <c r="Z151" s="32"/>
      <c r="AA151" s="29"/>
    </row>
    <row r="152" spans="2:27" x14ac:dyDescent="0.2">
      <c r="B152" s="29"/>
      <c r="C152" s="29"/>
      <c r="D152" s="29"/>
      <c r="E152" s="29"/>
      <c r="F152" s="46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29"/>
      <c r="V152" s="29"/>
      <c r="W152" s="29"/>
      <c r="X152" s="29"/>
      <c r="Y152" s="29"/>
      <c r="Z152" s="32"/>
      <c r="AA152" s="29"/>
    </row>
    <row r="153" spans="2:27" x14ac:dyDescent="0.2">
      <c r="B153" s="29"/>
      <c r="C153" s="29"/>
      <c r="D153" s="29"/>
      <c r="E153" s="29"/>
      <c r="F153" s="46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29"/>
      <c r="V153" s="29"/>
      <c r="W153" s="29"/>
      <c r="X153" s="29"/>
      <c r="Y153" s="29"/>
      <c r="Z153" s="32"/>
      <c r="AA153" s="29"/>
    </row>
    <row r="154" spans="2:27" x14ac:dyDescent="0.2">
      <c r="B154" s="29"/>
      <c r="C154" s="29"/>
      <c r="D154" s="29"/>
      <c r="E154" s="29"/>
      <c r="F154" s="46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29"/>
      <c r="V154" s="29"/>
      <c r="W154" s="29"/>
      <c r="X154" s="29"/>
      <c r="Y154" s="29"/>
      <c r="Z154" s="32"/>
      <c r="AA154" s="29"/>
    </row>
    <row r="155" spans="2:27" x14ac:dyDescent="0.2">
      <c r="B155" s="29"/>
      <c r="C155" s="29"/>
      <c r="D155" s="29"/>
      <c r="E155" s="29"/>
      <c r="F155" s="46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29"/>
      <c r="V155" s="29"/>
      <c r="W155" s="29"/>
      <c r="X155" s="29"/>
      <c r="Y155" s="29"/>
      <c r="Z155" s="32"/>
      <c r="AA155" s="29"/>
    </row>
    <row r="156" spans="2:27" x14ac:dyDescent="0.2">
      <c r="B156" s="29"/>
      <c r="C156" s="29"/>
      <c r="D156" s="29"/>
      <c r="E156" s="29"/>
      <c r="F156" s="46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29"/>
      <c r="V156" s="29"/>
      <c r="W156" s="29"/>
      <c r="X156" s="29"/>
      <c r="Y156" s="29"/>
      <c r="Z156" s="32"/>
      <c r="AA156" s="29"/>
    </row>
    <row r="157" spans="2:27" x14ac:dyDescent="0.2">
      <c r="B157" s="29"/>
      <c r="C157" s="29"/>
      <c r="D157" s="29"/>
      <c r="E157" s="29"/>
      <c r="F157" s="46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29"/>
      <c r="V157" s="29"/>
      <c r="W157" s="29"/>
      <c r="X157" s="29"/>
      <c r="Y157" s="29"/>
      <c r="Z157" s="32"/>
      <c r="AA157" s="29"/>
    </row>
    <row r="158" spans="2:27" x14ac:dyDescent="0.2">
      <c r="B158" s="29"/>
      <c r="C158" s="29"/>
      <c r="D158" s="29"/>
      <c r="E158" s="29"/>
      <c r="F158" s="46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29"/>
      <c r="V158" s="29"/>
      <c r="W158" s="29"/>
      <c r="X158" s="29"/>
      <c r="Y158" s="29"/>
      <c r="Z158" s="32"/>
      <c r="AA158" s="29"/>
    </row>
    <row r="159" spans="2:27" x14ac:dyDescent="0.2">
      <c r="B159" s="29"/>
      <c r="C159" s="29"/>
      <c r="D159" s="29"/>
      <c r="E159" s="29"/>
      <c r="F159" s="46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29"/>
      <c r="V159" s="29"/>
      <c r="W159" s="29"/>
      <c r="X159" s="29"/>
      <c r="Y159" s="29"/>
      <c r="Z159" s="32"/>
      <c r="AA159" s="29"/>
    </row>
    <row r="160" spans="2:27" x14ac:dyDescent="0.2">
      <c r="B160" s="29"/>
      <c r="C160" s="29"/>
      <c r="D160" s="29"/>
      <c r="E160" s="29"/>
      <c r="F160" s="46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29"/>
      <c r="V160" s="29"/>
      <c r="W160" s="29"/>
      <c r="X160" s="29"/>
      <c r="Y160" s="29"/>
      <c r="Z160" s="32"/>
      <c r="AA160" s="29"/>
    </row>
    <row r="161" spans="2:27" x14ac:dyDescent="0.2">
      <c r="B161" s="29"/>
      <c r="C161" s="29"/>
      <c r="D161" s="29"/>
      <c r="E161" s="29"/>
      <c r="F161" s="46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29"/>
      <c r="V161" s="29"/>
      <c r="W161" s="29"/>
      <c r="X161" s="29"/>
      <c r="Y161" s="29"/>
      <c r="Z161" s="32"/>
      <c r="AA161" s="29"/>
    </row>
    <row r="162" spans="2:27" x14ac:dyDescent="0.2">
      <c r="B162" s="29"/>
      <c r="C162" s="29"/>
      <c r="D162" s="29"/>
      <c r="E162" s="29"/>
      <c r="F162" s="46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29"/>
      <c r="V162" s="29"/>
      <c r="W162" s="29"/>
      <c r="X162" s="29"/>
      <c r="Y162" s="29"/>
      <c r="Z162" s="32"/>
      <c r="AA162" s="29"/>
    </row>
    <row r="163" spans="2:27" x14ac:dyDescent="0.2">
      <c r="B163" s="29"/>
      <c r="C163" s="29"/>
      <c r="D163" s="29"/>
      <c r="E163" s="29"/>
      <c r="F163" s="46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29"/>
      <c r="V163" s="29"/>
      <c r="W163" s="29"/>
      <c r="X163" s="29"/>
      <c r="Y163" s="29"/>
      <c r="Z163" s="32"/>
      <c r="AA163" s="29"/>
    </row>
    <row r="164" spans="2:27" x14ac:dyDescent="0.2">
      <c r="B164" s="29"/>
      <c r="C164" s="29"/>
      <c r="D164" s="29"/>
      <c r="E164" s="29"/>
      <c r="F164" s="46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29"/>
      <c r="V164" s="29"/>
      <c r="W164" s="29"/>
      <c r="X164" s="29"/>
      <c r="Y164" s="29"/>
      <c r="Z164" s="32"/>
      <c r="AA164" s="29"/>
    </row>
    <row r="165" spans="2:27" x14ac:dyDescent="0.2">
      <c r="B165" s="29"/>
      <c r="C165" s="29"/>
      <c r="D165" s="29"/>
      <c r="E165" s="29"/>
      <c r="F165" s="46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29"/>
      <c r="V165" s="29"/>
      <c r="W165" s="29"/>
      <c r="X165" s="29"/>
      <c r="Y165" s="29"/>
      <c r="Z165" s="32"/>
      <c r="AA165" s="29"/>
    </row>
    <row r="166" spans="2:27" x14ac:dyDescent="0.2">
      <c r="B166" s="29"/>
      <c r="C166" s="29"/>
      <c r="D166" s="29"/>
      <c r="E166" s="29"/>
      <c r="F166" s="46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29"/>
      <c r="V166" s="29"/>
      <c r="W166" s="29"/>
      <c r="X166" s="29"/>
      <c r="Y166" s="29"/>
      <c r="Z166" s="32"/>
      <c r="AA166" s="29"/>
    </row>
    <row r="167" spans="2:27" x14ac:dyDescent="0.2">
      <c r="B167" s="29"/>
      <c r="C167" s="29"/>
      <c r="D167" s="29"/>
      <c r="E167" s="29"/>
      <c r="F167" s="46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29"/>
      <c r="V167" s="29"/>
      <c r="W167" s="29"/>
      <c r="X167" s="29"/>
      <c r="Y167" s="29"/>
      <c r="Z167" s="32"/>
      <c r="AA167" s="29"/>
    </row>
    <row r="168" spans="2:27" x14ac:dyDescent="0.2">
      <c r="B168" s="29"/>
      <c r="C168" s="29"/>
      <c r="D168" s="29"/>
      <c r="E168" s="29"/>
      <c r="F168" s="46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29"/>
      <c r="V168" s="29"/>
      <c r="W168" s="29"/>
      <c r="X168" s="29"/>
      <c r="Y168" s="29"/>
      <c r="Z168" s="32"/>
      <c r="AA168" s="29"/>
    </row>
    <row r="169" spans="2:27" x14ac:dyDescent="0.2">
      <c r="B169" s="29"/>
      <c r="C169" s="29"/>
      <c r="D169" s="29"/>
      <c r="E169" s="29"/>
      <c r="F169" s="46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29"/>
      <c r="V169" s="29"/>
      <c r="W169" s="29"/>
      <c r="X169" s="29"/>
      <c r="Y169" s="29"/>
      <c r="Z169" s="32"/>
      <c r="AA169" s="29"/>
    </row>
    <row r="170" spans="2:27" x14ac:dyDescent="0.2">
      <c r="B170" s="29"/>
      <c r="C170" s="29"/>
      <c r="D170" s="29"/>
      <c r="E170" s="29"/>
      <c r="F170" s="46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29"/>
      <c r="V170" s="29"/>
      <c r="W170" s="29"/>
      <c r="X170" s="29"/>
      <c r="Y170" s="29"/>
      <c r="Z170" s="32"/>
      <c r="AA170" s="29"/>
    </row>
    <row r="171" spans="2:27" x14ac:dyDescent="0.2">
      <c r="B171" s="29"/>
      <c r="C171" s="29"/>
      <c r="D171" s="29"/>
      <c r="E171" s="29"/>
      <c r="F171" s="46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29"/>
      <c r="V171" s="29"/>
      <c r="W171" s="29"/>
      <c r="X171" s="29"/>
      <c r="Y171" s="29"/>
      <c r="Z171" s="32"/>
      <c r="AA171" s="29"/>
    </row>
    <row r="172" spans="2:27" x14ac:dyDescent="0.2">
      <c r="B172" s="29"/>
      <c r="C172" s="29"/>
      <c r="D172" s="29"/>
      <c r="E172" s="29"/>
      <c r="F172" s="46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29"/>
      <c r="V172" s="29"/>
      <c r="W172" s="29"/>
      <c r="X172" s="29"/>
      <c r="Y172" s="29"/>
      <c r="Z172" s="32"/>
      <c r="AA172" s="29"/>
    </row>
    <row r="173" spans="2:27" x14ac:dyDescent="0.2">
      <c r="B173" s="29"/>
      <c r="C173" s="29"/>
      <c r="D173" s="29"/>
      <c r="E173" s="29"/>
      <c r="F173" s="46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29"/>
      <c r="V173" s="29"/>
      <c r="W173" s="29"/>
      <c r="X173" s="29"/>
      <c r="Y173" s="29"/>
      <c r="Z173" s="32"/>
      <c r="AA173" s="29"/>
    </row>
    <row r="174" spans="2:27" x14ac:dyDescent="0.2">
      <c r="B174" s="29"/>
      <c r="C174" s="29"/>
      <c r="D174" s="29"/>
      <c r="E174" s="29"/>
      <c r="F174" s="46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29"/>
      <c r="V174" s="29"/>
      <c r="W174" s="29"/>
      <c r="X174" s="29"/>
      <c r="Y174" s="29"/>
      <c r="Z174" s="32"/>
      <c r="AA174" s="29"/>
    </row>
    <row r="175" spans="2:27" x14ac:dyDescent="0.2">
      <c r="B175" s="29"/>
      <c r="C175" s="29"/>
      <c r="D175" s="29"/>
      <c r="E175" s="29"/>
      <c r="F175" s="46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29"/>
      <c r="V175" s="29"/>
      <c r="W175" s="29"/>
      <c r="X175" s="29"/>
      <c r="Y175" s="29"/>
      <c r="Z175" s="32"/>
      <c r="AA175" s="29"/>
    </row>
    <row r="176" spans="2:27" x14ac:dyDescent="0.2">
      <c r="B176" s="29"/>
      <c r="C176" s="29"/>
      <c r="D176" s="29"/>
      <c r="E176" s="29"/>
      <c r="F176" s="46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29"/>
      <c r="V176" s="29"/>
      <c r="W176" s="29"/>
      <c r="X176" s="29"/>
      <c r="Y176" s="29"/>
      <c r="Z176" s="32"/>
      <c r="AA176" s="29"/>
    </row>
    <row r="177" spans="2:27" x14ac:dyDescent="0.2">
      <c r="B177" s="29"/>
      <c r="C177" s="29"/>
      <c r="D177" s="29"/>
      <c r="E177" s="29"/>
      <c r="F177" s="46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29"/>
      <c r="V177" s="29"/>
      <c r="W177" s="29"/>
      <c r="X177" s="29"/>
      <c r="Y177" s="29"/>
      <c r="Z177" s="32"/>
      <c r="AA177" s="29"/>
    </row>
    <row r="178" spans="2:27" x14ac:dyDescent="0.2">
      <c r="B178" s="29"/>
      <c r="C178" s="29"/>
      <c r="D178" s="29"/>
      <c r="E178" s="29"/>
      <c r="F178" s="46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29"/>
      <c r="V178" s="29"/>
      <c r="W178" s="29"/>
      <c r="X178" s="29"/>
      <c r="Y178" s="29"/>
      <c r="Z178" s="32"/>
      <c r="AA178" s="29"/>
    </row>
    <row r="179" spans="2:27" x14ac:dyDescent="0.2">
      <c r="B179" s="29"/>
      <c r="C179" s="29"/>
      <c r="D179" s="29"/>
      <c r="E179" s="29"/>
      <c r="F179" s="46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29"/>
      <c r="V179" s="29"/>
      <c r="W179" s="29"/>
      <c r="X179" s="29"/>
      <c r="Y179" s="29"/>
      <c r="Z179" s="32"/>
      <c r="AA179" s="29"/>
    </row>
    <row r="180" spans="2:27" x14ac:dyDescent="0.2">
      <c r="B180" s="29"/>
      <c r="C180" s="29"/>
      <c r="D180" s="29"/>
      <c r="E180" s="29"/>
      <c r="F180" s="46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29"/>
      <c r="V180" s="29"/>
      <c r="W180" s="29"/>
      <c r="X180" s="29"/>
      <c r="Y180" s="29"/>
      <c r="Z180" s="32"/>
      <c r="AA180" s="29"/>
    </row>
    <row r="181" spans="2:27" x14ac:dyDescent="0.2">
      <c r="B181" s="29"/>
      <c r="C181" s="29"/>
      <c r="D181" s="29"/>
      <c r="E181" s="29"/>
      <c r="F181" s="46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29"/>
      <c r="V181" s="29"/>
      <c r="W181" s="29"/>
      <c r="X181" s="29"/>
      <c r="Y181" s="29"/>
      <c r="Z181" s="32"/>
      <c r="AA181" s="29"/>
    </row>
    <row r="182" spans="2:27" x14ac:dyDescent="0.2">
      <c r="B182" s="29"/>
      <c r="C182" s="29"/>
      <c r="D182" s="29"/>
      <c r="E182" s="29"/>
      <c r="F182" s="46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29"/>
      <c r="V182" s="29"/>
      <c r="W182" s="29"/>
      <c r="X182" s="29"/>
      <c r="Y182" s="29"/>
      <c r="Z182" s="32"/>
      <c r="AA182" s="29"/>
    </row>
    <row r="183" spans="2:27" x14ac:dyDescent="0.2">
      <c r="B183" s="29"/>
      <c r="C183" s="29"/>
      <c r="D183" s="29"/>
      <c r="E183" s="29"/>
      <c r="F183" s="46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29"/>
      <c r="V183" s="29"/>
      <c r="W183" s="29"/>
      <c r="X183" s="29"/>
      <c r="Y183" s="29"/>
      <c r="Z183" s="32"/>
      <c r="AA183" s="29"/>
    </row>
    <row r="184" spans="2:27" x14ac:dyDescent="0.2">
      <c r="B184" s="29"/>
      <c r="C184" s="29"/>
      <c r="D184" s="29"/>
      <c r="E184" s="29"/>
      <c r="F184" s="46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29"/>
      <c r="V184" s="29"/>
      <c r="W184" s="29"/>
      <c r="X184" s="29"/>
      <c r="Y184" s="29"/>
      <c r="Z184" s="32"/>
      <c r="AA184" s="29"/>
    </row>
    <row r="185" spans="2:27" x14ac:dyDescent="0.2">
      <c r="B185" s="29"/>
      <c r="C185" s="29"/>
      <c r="D185" s="29"/>
      <c r="E185" s="29"/>
      <c r="F185" s="46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29"/>
      <c r="V185" s="29"/>
      <c r="W185" s="29"/>
      <c r="X185" s="29"/>
      <c r="Y185" s="29"/>
      <c r="Z185" s="32"/>
      <c r="AA185" s="29"/>
    </row>
    <row r="186" spans="2:27" x14ac:dyDescent="0.2">
      <c r="B186" s="29"/>
      <c r="C186" s="29"/>
      <c r="D186" s="29"/>
      <c r="E186" s="29"/>
      <c r="F186" s="46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29"/>
      <c r="V186" s="29"/>
      <c r="W186" s="29"/>
      <c r="X186" s="29"/>
      <c r="Y186" s="29"/>
      <c r="Z186" s="32"/>
      <c r="AA186" s="29"/>
    </row>
    <row r="187" spans="2:27" x14ac:dyDescent="0.2">
      <c r="B187" s="29"/>
      <c r="C187" s="29"/>
      <c r="D187" s="29"/>
      <c r="E187" s="29"/>
      <c r="F187" s="46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29"/>
      <c r="V187" s="29"/>
      <c r="W187" s="29"/>
      <c r="X187" s="29"/>
      <c r="Y187" s="29"/>
      <c r="Z187" s="32"/>
      <c r="AA187" s="29"/>
    </row>
    <row r="188" spans="2:27" x14ac:dyDescent="0.2">
      <c r="B188" s="29"/>
      <c r="C188" s="29"/>
      <c r="D188" s="29"/>
      <c r="E188" s="29"/>
      <c r="F188" s="46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29"/>
      <c r="V188" s="29"/>
      <c r="W188" s="29"/>
      <c r="X188" s="29"/>
      <c r="Y188" s="29"/>
      <c r="Z188" s="32"/>
      <c r="AA188" s="29"/>
    </row>
    <row r="189" spans="2:27" x14ac:dyDescent="0.2">
      <c r="B189" s="29"/>
      <c r="C189" s="29"/>
      <c r="D189" s="29"/>
      <c r="E189" s="29"/>
      <c r="F189" s="46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29"/>
      <c r="V189" s="29"/>
      <c r="W189" s="29"/>
      <c r="X189" s="29"/>
      <c r="Y189" s="29"/>
      <c r="Z189" s="32"/>
      <c r="AA189" s="29"/>
    </row>
    <row r="190" spans="2:27" x14ac:dyDescent="0.2">
      <c r="B190" s="29"/>
      <c r="C190" s="29"/>
      <c r="D190" s="29"/>
      <c r="E190" s="29"/>
      <c r="F190" s="46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29"/>
      <c r="V190" s="29"/>
      <c r="W190" s="29"/>
      <c r="X190" s="29"/>
      <c r="Y190" s="29"/>
      <c r="Z190" s="32"/>
      <c r="AA190" s="29"/>
    </row>
    <row r="191" spans="2:27" x14ac:dyDescent="0.2">
      <c r="B191" s="29"/>
      <c r="C191" s="29"/>
      <c r="D191" s="29"/>
      <c r="E191" s="29"/>
      <c r="F191" s="46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29"/>
      <c r="V191" s="29"/>
      <c r="W191" s="29"/>
      <c r="X191" s="29"/>
      <c r="Y191" s="29"/>
      <c r="Z191" s="32"/>
      <c r="AA191" s="29"/>
    </row>
    <row r="192" spans="2:27" x14ac:dyDescent="0.2">
      <c r="B192" s="29"/>
      <c r="C192" s="29"/>
      <c r="D192" s="29"/>
      <c r="E192" s="29"/>
      <c r="F192" s="46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29"/>
      <c r="V192" s="29"/>
      <c r="W192" s="29"/>
      <c r="X192" s="29"/>
      <c r="Y192" s="29"/>
      <c r="Z192" s="32"/>
      <c r="AA192" s="29"/>
    </row>
    <row r="193" spans="2:27" x14ac:dyDescent="0.2">
      <c r="B193" s="29"/>
      <c r="C193" s="29"/>
      <c r="D193" s="29"/>
      <c r="E193" s="29"/>
      <c r="F193" s="46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29"/>
      <c r="V193" s="29"/>
      <c r="W193" s="29"/>
      <c r="X193" s="29"/>
      <c r="Y193" s="29"/>
      <c r="Z193" s="32"/>
      <c r="AA193" s="29"/>
    </row>
    <row r="194" spans="2:27" x14ac:dyDescent="0.2">
      <c r="B194" s="29"/>
      <c r="C194" s="29"/>
      <c r="D194" s="29"/>
      <c r="E194" s="29"/>
      <c r="F194" s="46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29"/>
      <c r="V194" s="29"/>
      <c r="W194" s="29"/>
      <c r="X194" s="29"/>
      <c r="Y194" s="29"/>
      <c r="Z194" s="32"/>
      <c r="AA194" s="29"/>
    </row>
    <row r="195" spans="2:27" x14ac:dyDescent="0.2">
      <c r="B195" s="29"/>
      <c r="C195" s="29"/>
      <c r="D195" s="29"/>
      <c r="E195" s="29"/>
      <c r="F195" s="46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29"/>
      <c r="V195" s="29"/>
      <c r="W195" s="29"/>
      <c r="X195" s="29"/>
      <c r="Y195" s="29"/>
      <c r="Z195" s="32"/>
      <c r="AA195" s="29"/>
    </row>
    <row r="196" spans="2:27" x14ac:dyDescent="0.2">
      <c r="B196" s="29"/>
      <c r="C196" s="29"/>
      <c r="D196" s="29"/>
      <c r="E196" s="29"/>
      <c r="F196" s="46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29"/>
      <c r="V196" s="29"/>
      <c r="W196" s="29"/>
      <c r="X196" s="29"/>
      <c r="Y196" s="29"/>
      <c r="Z196" s="32"/>
      <c r="AA196" s="29"/>
    </row>
    <row r="197" spans="2:27" x14ac:dyDescent="0.2">
      <c r="B197" s="29"/>
      <c r="C197" s="29"/>
      <c r="D197" s="29"/>
      <c r="E197" s="29"/>
      <c r="F197" s="46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29"/>
      <c r="V197" s="29"/>
      <c r="W197" s="29"/>
      <c r="X197" s="29"/>
      <c r="Y197" s="29"/>
      <c r="Z197" s="32"/>
      <c r="AA197" s="29"/>
    </row>
    <row r="198" spans="2:27" x14ac:dyDescent="0.2">
      <c r="B198" s="29"/>
      <c r="C198" s="29"/>
      <c r="D198" s="29"/>
      <c r="E198" s="29"/>
      <c r="F198" s="46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29"/>
      <c r="V198" s="29"/>
      <c r="W198" s="29"/>
      <c r="X198" s="29"/>
      <c r="Y198" s="29"/>
      <c r="Z198" s="32"/>
      <c r="AA198" s="29"/>
    </row>
    <row r="199" spans="2:27" x14ac:dyDescent="0.2">
      <c r="B199" s="29"/>
      <c r="C199" s="29"/>
      <c r="D199" s="29"/>
      <c r="E199" s="29"/>
      <c r="F199" s="46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29"/>
      <c r="V199" s="29"/>
      <c r="W199" s="29"/>
      <c r="X199" s="29"/>
      <c r="Y199" s="29"/>
      <c r="Z199" s="32"/>
      <c r="AA199" s="29"/>
    </row>
    <row r="200" spans="2:27" x14ac:dyDescent="0.2">
      <c r="B200" s="29"/>
      <c r="C200" s="29"/>
      <c r="D200" s="29"/>
      <c r="E200" s="29"/>
      <c r="F200" s="46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29"/>
      <c r="V200" s="29"/>
      <c r="W200" s="29"/>
      <c r="X200" s="29"/>
      <c r="Y200" s="29"/>
      <c r="Z200" s="32"/>
      <c r="AA200" s="29"/>
    </row>
    <row r="201" spans="2:27" x14ac:dyDescent="0.2">
      <c r="B201" s="29"/>
      <c r="C201" s="29"/>
      <c r="D201" s="29"/>
      <c r="E201" s="29"/>
      <c r="F201" s="46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29"/>
      <c r="V201" s="29"/>
      <c r="W201" s="29"/>
      <c r="X201" s="29"/>
      <c r="Y201" s="29"/>
      <c r="Z201" s="32"/>
      <c r="AA201" s="29"/>
    </row>
    <row r="202" spans="2:27" x14ac:dyDescent="0.2">
      <c r="B202" s="29"/>
      <c r="C202" s="29"/>
      <c r="D202" s="29"/>
      <c r="E202" s="29"/>
      <c r="F202" s="46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29"/>
      <c r="V202" s="29"/>
      <c r="W202" s="29"/>
      <c r="X202" s="29"/>
      <c r="Y202" s="29"/>
      <c r="Z202" s="32"/>
      <c r="AA202" s="29"/>
    </row>
    <row r="203" spans="2:27" x14ac:dyDescent="0.2">
      <c r="B203" s="29"/>
      <c r="C203" s="29"/>
      <c r="D203" s="29"/>
      <c r="E203" s="29"/>
      <c r="F203" s="46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29"/>
      <c r="V203" s="29"/>
      <c r="W203" s="29"/>
      <c r="X203" s="29"/>
      <c r="Y203" s="29"/>
      <c r="Z203" s="32"/>
      <c r="AA203" s="29"/>
    </row>
    <row r="204" spans="2:27" x14ac:dyDescent="0.2">
      <c r="B204" s="29"/>
      <c r="C204" s="29"/>
      <c r="D204" s="29"/>
      <c r="E204" s="29"/>
      <c r="F204" s="46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29"/>
      <c r="V204" s="29"/>
      <c r="W204" s="29"/>
      <c r="X204" s="29"/>
      <c r="Y204" s="29"/>
      <c r="Z204" s="32"/>
      <c r="AA204" s="29"/>
    </row>
    <row r="205" spans="2:27" x14ac:dyDescent="0.2">
      <c r="B205" s="29"/>
      <c r="C205" s="29"/>
      <c r="D205" s="29"/>
      <c r="E205" s="29"/>
      <c r="F205" s="46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29"/>
      <c r="V205" s="29"/>
      <c r="W205" s="29"/>
      <c r="X205" s="29"/>
      <c r="Y205" s="29"/>
      <c r="Z205" s="32"/>
      <c r="AA205" s="29"/>
    </row>
    <row r="206" spans="2:27" x14ac:dyDescent="0.2">
      <c r="B206" s="29"/>
      <c r="C206" s="29"/>
      <c r="D206" s="29"/>
      <c r="E206" s="29"/>
      <c r="F206" s="46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29"/>
      <c r="V206" s="29"/>
      <c r="W206" s="29"/>
      <c r="X206" s="29"/>
      <c r="Y206" s="29"/>
      <c r="Z206" s="32"/>
      <c r="AA206" s="29"/>
    </row>
    <row r="207" spans="2:27" x14ac:dyDescent="0.2">
      <c r="B207" s="29"/>
      <c r="C207" s="29"/>
      <c r="D207" s="29"/>
      <c r="E207" s="29"/>
      <c r="F207" s="46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29"/>
      <c r="V207" s="29"/>
      <c r="W207" s="29"/>
      <c r="X207" s="29"/>
      <c r="Y207" s="29"/>
      <c r="Z207" s="32"/>
      <c r="AA207" s="29"/>
    </row>
    <row r="208" spans="2:27" x14ac:dyDescent="0.2">
      <c r="B208" s="29"/>
      <c r="C208" s="29"/>
      <c r="D208" s="29"/>
      <c r="E208" s="29"/>
      <c r="F208" s="46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29"/>
      <c r="V208" s="29"/>
      <c r="W208" s="29"/>
      <c r="X208" s="29"/>
      <c r="Y208" s="29"/>
      <c r="Z208" s="32"/>
      <c r="AA208" s="29"/>
    </row>
    <row r="209" spans="2:27" x14ac:dyDescent="0.2">
      <c r="B209" s="29"/>
      <c r="C209" s="29"/>
      <c r="D209" s="29"/>
      <c r="E209" s="29"/>
      <c r="F209" s="46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29"/>
      <c r="V209" s="29"/>
      <c r="W209" s="29"/>
      <c r="X209" s="29"/>
      <c r="Y209" s="29"/>
      <c r="Z209" s="32"/>
      <c r="AA209" s="29"/>
    </row>
    <row r="210" spans="2:27" x14ac:dyDescent="0.2">
      <c r="B210" s="29"/>
      <c r="C210" s="29"/>
      <c r="D210" s="29"/>
      <c r="E210" s="29"/>
      <c r="F210" s="46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29"/>
      <c r="V210" s="29"/>
      <c r="W210" s="29"/>
      <c r="X210" s="29"/>
      <c r="Y210" s="29"/>
      <c r="Z210" s="32"/>
      <c r="AA210" s="29"/>
    </row>
    <row r="211" spans="2:27" x14ac:dyDescent="0.2">
      <c r="B211" s="29"/>
      <c r="C211" s="29"/>
      <c r="D211" s="29"/>
      <c r="E211" s="29"/>
      <c r="F211" s="46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29"/>
      <c r="V211" s="29"/>
      <c r="W211" s="29"/>
      <c r="X211" s="29"/>
      <c r="Y211" s="29"/>
      <c r="Z211" s="32"/>
      <c r="AA211" s="29"/>
    </row>
    <row r="212" spans="2:27" x14ac:dyDescent="0.2">
      <c r="B212" s="29"/>
      <c r="C212" s="29"/>
      <c r="D212" s="29"/>
      <c r="E212" s="29"/>
      <c r="F212" s="46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29"/>
      <c r="V212" s="29"/>
      <c r="W212" s="29"/>
      <c r="X212" s="29"/>
      <c r="Y212" s="29"/>
      <c r="Z212" s="32"/>
      <c r="AA212" s="29"/>
    </row>
    <row r="213" spans="2:27" x14ac:dyDescent="0.2">
      <c r="B213" s="29"/>
      <c r="C213" s="29"/>
      <c r="D213" s="29"/>
      <c r="E213" s="29"/>
      <c r="F213" s="46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29"/>
      <c r="V213" s="29"/>
      <c r="W213" s="29"/>
      <c r="X213" s="29"/>
      <c r="Y213" s="29"/>
      <c r="Z213" s="32"/>
      <c r="AA213" s="29"/>
    </row>
    <row r="214" spans="2:27" x14ac:dyDescent="0.2">
      <c r="B214" s="29"/>
      <c r="C214" s="29"/>
      <c r="D214" s="29"/>
      <c r="E214" s="29"/>
      <c r="F214" s="46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29"/>
      <c r="V214" s="29"/>
      <c r="W214" s="29"/>
      <c r="X214" s="29"/>
      <c r="Y214" s="29"/>
      <c r="Z214" s="32"/>
      <c r="AA214" s="29"/>
    </row>
    <row r="215" spans="2:27" x14ac:dyDescent="0.2">
      <c r="B215" s="29"/>
      <c r="C215" s="29"/>
      <c r="D215" s="29"/>
      <c r="E215" s="29"/>
      <c r="F215" s="46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29"/>
      <c r="V215" s="29"/>
      <c r="W215" s="29"/>
      <c r="X215" s="29"/>
      <c r="Y215" s="29"/>
      <c r="Z215" s="32"/>
      <c r="AA215" s="29"/>
    </row>
    <row r="216" spans="2:27" x14ac:dyDescent="0.2">
      <c r="B216" s="29"/>
      <c r="C216" s="29"/>
      <c r="D216" s="29"/>
      <c r="E216" s="29"/>
      <c r="F216" s="46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29"/>
      <c r="V216" s="29"/>
      <c r="W216" s="29"/>
      <c r="X216" s="29"/>
      <c r="Y216" s="29"/>
      <c r="Z216" s="32"/>
      <c r="AA216" s="29"/>
    </row>
    <row r="217" spans="2:27" x14ac:dyDescent="0.2">
      <c r="B217" s="29"/>
      <c r="C217" s="29"/>
      <c r="D217" s="29"/>
      <c r="E217" s="29"/>
      <c r="F217" s="46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29"/>
      <c r="V217" s="29"/>
      <c r="W217" s="29"/>
      <c r="X217" s="29"/>
      <c r="Y217" s="29"/>
      <c r="Z217" s="32"/>
      <c r="AA217" s="29"/>
    </row>
    <row r="218" spans="2:27" x14ac:dyDescent="0.2">
      <c r="B218" s="29"/>
      <c r="C218" s="29"/>
      <c r="D218" s="29"/>
      <c r="E218" s="29"/>
      <c r="F218" s="46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29"/>
      <c r="V218" s="29"/>
      <c r="W218" s="29"/>
      <c r="X218" s="29"/>
      <c r="Y218" s="29"/>
      <c r="Z218" s="32"/>
      <c r="AA218" s="29"/>
    </row>
    <row r="219" spans="2:27" x14ac:dyDescent="0.2">
      <c r="B219" s="29"/>
      <c r="C219" s="29"/>
      <c r="D219" s="29"/>
      <c r="E219" s="29"/>
      <c r="F219" s="46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29"/>
      <c r="V219" s="29"/>
      <c r="W219" s="29"/>
      <c r="X219" s="29"/>
      <c r="Y219" s="29"/>
      <c r="Z219" s="32"/>
      <c r="AA219" s="29"/>
    </row>
    <row r="220" spans="2:27" x14ac:dyDescent="0.2">
      <c r="B220" s="29"/>
      <c r="C220" s="29"/>
      <c r="D220" s="29"/>
      <c r="E220" s="29"/>
      <c r="F220" s="46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29"/>
      <c r="V220" s="29"/>
      <c r="W220" s="29"/>
      <c r="X220" s="29"/>
      <c r="Y220" s="29"/>
      <c r="Z220" s="32"/>
      <c r="AA220" s="29"/>
    </row>
    <row r="221" spans="2:27" x14ac:dyDescent="0.2">
      <c r="B221" s="29"/>
      <c r="C221" s="29"/>
      <c r="D221" s="29"/>
      <c r="E221" s="29"/>
      <c r="F221" s="46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29"/>
      <c r="V221" s="29"/>
      <c r="W221" s="29"/>
      <c r="X221" s="29"/>
      <c r="Y221" s="29"/>
      <c r="Z221" s="32"/>
      <c r="AA221" s="29"/>
    </row>
    <row r="222" spans="2:27" x14ac:dyDescent="0.2">
      <c r="B222" s="29"/>
      <c r="C222" s="29"/>
      <c r="D222" s="29"/>
      <c r="E222" s="29"/>
      <c r="F222" s="46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29"/>
      <c r="V222" s="29"/>
      <c r="W222" s="29"/>
      <c r="X222" s="29"/>
      <c r="Y222" s="29"/>
      <c r="Z222" s="32"/>
      <c r="AA222" s="29"/>
    </row>
    <row r="223" spans="2:27" x14ac:dyDescent="0.2">
      <c r="B223" s="29"/>
      <c r="C223" s="29"/>
      <c r="D223" s="29"/>
      <c r="E223" s="29"/>
      <c r="F223" s="46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29"/>
      <c r="V223" s="29"/>
      <c r="W223" s="29"/>
      <c r="X223" s="29"/>
      <c r="Y223" s="29"/>
      <c r="Z223" s="32"/>
      <c r="AA223" s="29"/>
    </row>
    <row r="224" spans="2:27" x14ac:dyDescent="0.2">
      <c r="B224" s="29"/>
      <c r="C224" s="29"/>
      <c r="D224" s="29"/>
      <c r="E224" s="29"/>
      <c r="F224" s="46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29"/>
      <c r="V224" s="29"/>
      <c r="W224" s="29"/>
      <c r="X224" s="29"/>
      <c r="Y224" s="29"/>
      <c r="Z224" s="32"/>
      <c r="AA224" s="29"/>
    </row>
    <row r="225" spans="2:27" x14ac:dyDescent="0.2">
      <c r="B225" s="29"/>
      <c r="C225" s="29"/>
      <c r="D225" s="29"/>
      <c r="E225" s="29"/>
      <c r="F225" s="46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29"/>
      <c r="V225" s="29"/>
      <c r="W225" s="29"/>
      <c r="X225" s="29"/>
      <c r="Y225" s="29"/>
      <c r="Z225" s="32"/>
      <c r="AA225" s="29"/>
    </row>
    <row r="226" spans="2:27" x14ac:dyDescent="0.2">
      <c r="B226" s="29"/>
      <c r="C226" s="29"/>
      <c r="D226" s="29"/>
      <c r="E226" s="29"/>
      <c r="F226" s="46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29"/>
      <c r="V226" s="29"/>
      <c r="W226" s="29"/>
      <c r="X226" s="29"/>
      <c r="Y226" s="29"/>
      <c r="Z226" s="32"/>
      <c r="AA226" s="29"/>
    </row>
    <row r="227" spans="2:27" x14ac:dyDescent="0.2">
      <c r="B227" s="29"/>
      <c r="C227" s="29"/>
      <c r="D227" s="29"/>
      <c r="E227" s="29"/>
      <c r="F227" s="46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29"/>
      <c r="V227" s="29"/>
      <c r="W227" s="29"/>
      <c r="X227" s="29"/>
      <c r="Y227" s="29"/>
      <c r="Z227" s="32"/>
      <c r="AA227" s="29"/>
    </row>
    <row r="228" spans="2:27" x14ac:dyDescent="0.2">
      <c r="B228" s="29"/>
      <c r="C228" s="29"/>
      <c r="D228" s="29"/>
      <c r="E228" s="29"/>
      <c r="F228" s="46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29"/>
      <c r="V228" s="29"/>
      <c r="W228" s="29"/>
      <c r="X228" s="29"/>
      <c r="Y228" s="29"/>
      <c r="Z228" s="32"/>
      <c r="AA228" s="29"/>
    </row>
    <row r="229" spans="2:27" x14ac:dyDescent="0.2">
      <c r="B229" s="29"/>
      <c r="C229" s="29"/>
      <c r="D229" s="29"/>
      <c r="E229" s="29"/>
      <c r="F229" s="46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29"/>
      <c r="V229" s="29"/>
      <c r="W229" s="29"/>
      <c r="X229" s="29"/>
      <c r="Y229" s="29"/>
      <c r="Z229" s="32"/>
      <c r="AA229" s="29"/>
    </row>
    <row r="230" spans="2:27" x14ac:dyDescent="0.2">
      <c r="B230" s="29"/>
      <c r="C230" s="29"/>
      <c r="D230" s="29"/>
      <c r="E230" s="29"/>
      <c r="F230" s="46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29"/>
      <c r="V230" s="29"/>
      <c r="W230" s="29"/>
      <c r="X230" s="29"/>
      <c r="Y230" s="29"/>
      <c r="Z230" s="32"/>
      <c r="AA230" s="29"/>
    </row>
    <row r="231" spans="2:27" x14ac:dyDescent="0.2">
      <c r="B231" s="29"/>
      <c r="C231" s="29"/>
      <c r="D231" s="29"/>
      <c r="E231" s="29"/>
      <c r="F231" s="46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29"/>
      <c r="V231" s="29"/>
      <c r="W231" s="29"/>
      <c r="X231" s="29"/>
      <c r="Y231" s="29"/>
      <c r="Z231" s="32"/>
      <c r="AA231" s="29"/>
    </row>
    <row r="232" spans="2:27" x14ac:dyDescent="0.2">
      <c r="B232" s="29"/>
      <c r="C232" s="29"/>
      <c r="D232" s="29"/>
      <c r="E232" s="29"/>
      <c r="F232" s="46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29"/>
      <c r="V232" s="29"/>
      <c r="W232" s="29"/>
      <c r="X232" s="29"/>
      <c r="Y232" s="29"/>
      <c r="Z232" s="32"/>
      <c r="AA232" s="29"/>
    </row>
    <row r="233" spans="2:27" x14ac:dyDescent="0.2">
      <c r="B233" s="29"/>
      <c r="C233" s="29"/>
      <c r="D233" s="29"/>
      <c r="E233" s="29"/>
      <c r="F233" s="46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29"/>
      <c r="V233" s="29"/>
      <c r="W233" s="29"/>
      <c r="X233" s="29"/>
      <c r="Y233" s="29"/>
      <c r="Z233" s="32"/>
      <c r="AA233" s="29"/>
    </row>
    <row r="234" spans="2:27" x14ac:dyDescent="0.2">
      <c r="B234" s="29"/>
      <c r="C234" s="29"/>
      <c r="D234" s="29"/>
      <c r="E234" s="29"/>
      <c r="F234" s="46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29"/>
      <c r="V234" s="29"/>
      <c r="W234" s="29"/>
      <c r="X234" s="29"/>
      <c r="Y234" s="29"/>
      <c r="Z234" s="32"/>
      <c r="AA234" s="29"/>
    </row>
    <row r="235" spans="2:27" x14ac:dyDescent="0.2">
      <c r="B235" s="29"/>
      <c r="C235" s="29"/>
      <c r="D235" s="29"/>
      <c r="E235" s="29"/>
      <c r="F235" s="46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29"/>
      <c r="V235" s="29"/>
      <c r="W235" s="29"/>
      <c r="X235" s="29"/>
      <c r="Y235" s="29"/>
      <c r="Z235" s="32"/>
      <c r="AA235" s="29"/>
    </row>
    <row r="236" spans="2:27" x14ac:dyDescent="0.2">
      <c r="B236" s="29"/>
      <c r="C236" s="29"/>
      <c r="D236" s="29"/>
      <c r="E236" s="29"/>
      <c r="F236" s="46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29"/>
      <c r="V236" s="29"/>
      <c r="W236" s="29"/>
      <c r="X236" s="29"/>
      <c r="Y236" s="29"/>
      <c r="Z236" s="32"/>
      <c r="AA236" s="29"/>
    </row>
    <row r="237" spans="2:27" x14ac:dyDescent="0.2">
      <c r="B237" s="29"/>
      <c r="C237" s="29"/>
      <c r="D237" s="29"/>
      <c r="E237" s="29"/>
      <c r="F237" s="46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29"/>
      <c r="V237" s="29"/>
      <c r="W237" s="29"/>
      <c r="X237" s="29"/>
      <c r="Y237" s="29"/>
      <c r="Z237" s="32"/>
      <c r="AA237" s="29"/>
    </row>
    <row r="238" spans="2:27" x14ac:dyDescent="0.2">
      <c r="B238" s="29"/>
      <c r="C238" s="29"/>
      <c r="D238" s="29"/>
      <c r="E238" s="29"/>
      <c r="F238" s="46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29"/>
      <c r="V238" s="29"/>
      <c r="W238" s="29"/>
      <c r="X238" s="29"/>
      <c r="Y238" s="29"/>
      <c r="Z238" s="32"/>
      <c r="AA238" s="29"/>
    </row>
    <row r="239" spans="2:27" x14ac:dyDescent="0.2">
      <c r="B239" s="29"/>
      <c r="C239" s="29"/>
      <c r="D239" s="29"/>
      <c r="E239" s="29"/>
      <c r="F239" s="46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29"/>
      <c r="V239" s="29"/>
      <c r="W239" s="29"/>
      <c r="X239" s="29"/>
      <c r="Y239" s="29"/>
      <c r="Z239" s="32"/>
      <c r="AA239" s="29"/>
    </row>
    <row r="240" spans="2:27" x14ac:dyDescent="0.2">
      <c r="B240" s="29"/>
      <c r="C240" s="29"/>
      <c r="D240" s="29"/>
      <c r="E240" s="29"/>
      <c r="F240" s="46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29"/>
      <c r="V240" s="29"/>
      <c r="W240" s="29"/>
      <c r="X240" s="29"/>
      <c r="Y240" s="29"/>
      <c r="Z240" s="32"/>
      <c r="AA240" s="29"/>
    </row>
    <row r="241" spans="2:27" x14ac:dyDescent="0.2">
      <c r="B241" s="29"/>
      <c r="C241" s="29"/>
      <c r="D241" s="29"/>
      <c r="E241" s="29"/>
      <c r="F241" s="46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29"/>
      <c r="V241" s="29"/>
      <c r="W241" s="29"/>
      <c r="X241" s="29"/>
      <c r="Y241" s="29"/>
      <c r="Z241" s="32"/>
      <c r="AA241" s="29"/>
    </row>
    <row r="242" spans="2:27" x14ac:dyDescent="0.2">
      <c r="B242" s="29"/>
      <c r="C242" s="29"/>
      <c r="D242" s="29"/>
      <c r="E242" s="29"/>
      <c r="F242" s="46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29"/>
      <c r="V242" s="29"/>
      <c r="W242" s="29"/>
      <c r="X242" s="29"/>
      <c r="Y242" s="29"/>
      <c r="Z242" s="32"/>
      <c r="AA242" s="29"/>
    </row>
    <row r="243" spans="2:27" x14ac:dyDescent="0.2">
      <c r="B243" s="29"/>
      <c r="C243" s="29"/>
      <c r="D243" s="29"/>
      <c r="E243" s="29"/>
      <c r="F243" s="46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29"/>
      <c r="V243" s="29"/>
      <c r="W243" s="29"/>
      <c r="X243" s="29"/>
      <c r="Y243" s="29"/>
      <c r="Z243" s="32"/>
      <c r="AA243" s="29"/>
    </row>
    <row r="244" spans="2:27" x14ac:dyDescent="0.2">
      <c r="B244" s="29"/>
      <c r="C244" s="29"/>
      <c r="D244" s="29"/>
      <c r="E244" s="29"/>
      <c r="F244" s="46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29"/>
      <c r="V244" s="29"/>
      <c r="W244" s="29"/>
      <c r="X244" s="29"/>
      <c r="Y244" s="29"/>
      <c r="Z244" s="32"/>
      <c r="AA244" s="29"/>
    </row>
    <row r="245" spans="2:27" x14ac:dyDescent="0.2">
      <c r="B245" s="29"/>
      <c r="C245" s="29"/>
      <c r="D245" s="29"/>
      <c r="E245" s="29"/>
      <c r="F245" s="46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29"/>
      <c r="V245" s="29"/>
      <c r="W245" s="29"/>
      <c r="X245" s="29"/>
      <c r="Y245" s="29"/>
      <c r="Z245" s="32"/>
      <c r="AA245" s="29"/>
    </row>
    <row r="246" spans="2:27" x14ac:dyDescent="0.2">
      <c r="B246" s="29"/>
      <c r="C246" s="29"/>
      <c r="D246" s="29"/>
      <c r="E246" s="29"/>
      <c r="F246" s="46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29"/>
      <c r="V246" s="29"/>
      <c r="W246" s="29"/>
      <c r="X246" s="29"/>
      <c r="Y246" s="29"/>
      <c r="Z246" s="32"/>
      <c r="AA246" s="29"/>
    </row>
    <row r="247" spans="2:27" x14ac:dyDescent="0.2">
      <c r="B247" s="29"/>
      <c r="C247" s="29"/>
      <c r="D247" s="29"/>
      <c r="E247" s="29"/>
      <c r="F247" s="46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29"/>
      <c r="V247" s="29"/>
      <c r="W247" s="29"/>
      <c r="X247" s="29"/>
      <c r="Y247" s="29"/>
      <c r="Z247" s="32"/>
      <c r="AA247" s="29"/>
    </row>
    <row r="248" spans="2:27" x14ac:dyDescent="0.2">
      <c r="B248" s="29"/>
      <c r="C248" s="29"/>
      <c r="D248" s="29"/>
      <c r="E248" s="29"/>
      <c r="F248" s="46"/>
      <c r="G248" s="98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29"/>
      <c r="V248" s="29"/>
      <c r="W248" s="29"/>
      <c r="X248" s="29"/>
      <c r="Y248" s="29"/>
      <c r="Z248" s="32"/>
      <c r="AA248" s="29"/>
    </row>
    <row r="249" spans="2:27" x14ac:dyDescent="0.2">
      <c r="B249" s="29"/>
      <c r="C249" s="29"/>
      <c r="D249" s="29"/>
      <c r="E249" s="29"/>
      <c r="F249" s="46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29"/>
      <c r="V249" s="29"/>
      <c r="W249" s="29"/>
      <c r="X249" s="29"/>
      <c r="Y249" s="29"/>
      <c r="Z249" s="32"/>
      <c r="AA249" s="29"/>
    </row>
    <row r="250" spans="2:27" x14ac:dyDescent="0.2">
      <c r="B250" s="29"/>
      <c r="C250" s="29"/>
      <c r="D250" s="29"/>
      <c r="E250" s="29"/>
      <c r="F250" s="46"/>
      <c r="G250" s="98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29"/>
      <c r="V250" s="29"/>
      <c r="W250" s="29"/>
      <c r="X250" s="29"/>
      <c r="Y250" s="29"/>
      <c r="Z250" s="32"/>
      <c r="AA250" s="29"/>
    </row>
    <row r="251" spans="2:27" x14ac:dyDescent="0.2">
      <c r="B251" s="29"/>
      <c r="C251" s="29"/>
      <c r="D251" s="29"/>
      <c r="E251" s="29"/>
      <c r="F251" s="46"/>
      <c r="G251" s="98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29"/>
      <c r="V251" s="29"/>
      <c r="W251" s="29"/>
      <c r="X251" s="29"/>
      <c r="Y251" s="29"/>
      <c r="Z251" s="32"/>
      <c r="AA251" s="29"/>
    </row>
    <row r="252" spans="2:27" x14ac:dyDescent="0.2">
      <c r="B252" s="29"/>
      <c r="C252" s="29"/>
      <c r="D252" s="29"/>
      <c r="E252" s="29"/>
      <c r="F252" s="46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29"/>
      <c r="V252" s="29"/>
      <c r="W252" s="29"/>
      <c r="X252" s="29"/>
      <c r="Y252" s="29"/>
      <c r="Z252" s="32"/>
      <c r="AA252" s="29"/>
    </row>
    <row r="253" spans="2:27" x14ac:dyDescent="0.2">
      <c r="B253" s="29"/>
      <c r="C253" s="29"/>
      <c r="D253" s="29"/>
      <c r="E253" s="29"/>
      <c r="F253" s="46"/>
      <c r="G253" s="98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29"/>
      <c r="V253" s="29"/>
      <c r="W253" s="29"/>
      <c r="X253" s="29"/>
      <c r="Y253" s="29"/>
      <c r="Z253" s="32"/>
      <c r="AA253" s="29"/>
    </row>
    <row r="254" spans="2:27" x14ac:dyDescent="0.2">
      <c r="B254" s="29"/>
      <c r="C254" s="29"/>
      <c r="D254" s="29"/>
      <c r="E254" s="29"/>
      <c r="F254" s="46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29"/>
      <c r="V254" s="29"/>
      <c r="W254" s="29"/>
      <c r="X254" s="29"/>
      <c r="Y254" s="29"/>
      <c r="Z254" s="32"/>
      <c r="AA254" s="29"/>
    </row>
    <row r="255" spans="2:27" x14ac:dyDescent="0.2">
      <c r="B255" s="29"/>
      <c r="C255" s="29"/>
      <c r="D255" s="29"/>
      <c r="E255" s="29"/>
      <c r="F255" s="46"/>
      <c r="G255" s="98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29"/>
      <c r="V255" s="29"/>
      <c r="W255" s="29"/>
      <c r="X255" s="29"/>
      <c r="Y255" s="29"/>
      <c r="Z255" s="32"/>
      <c r="AA255" s="29"/>
    </row>
    <row r="256" spans="2:27" x14ac:dyDescent="0.2">
      <c r="B256" s="29"/>
      <c r="C256" s="29"/>
      <c r="D256" s="29"/>
      <c r="E256" s="29"/>
      <c r="F256" s="46"/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29"/>
      <c r="V256" s="29"/>
      <c r="W256" s="29"/>
      <c r="X256" s="29"/>
      <c r="Y256" s="29"/>
      <c r="Z256" s="32"/>
      <c r="AA256" s="29"/>
    </row>
    <row r="257" spans="2:27" x14ac:dyDescent="0.2">
      <c r="B257" s="29"/>
      <c r="C257" s="29"/>
      <c r="D257" s="29"/>
      <c r="E257" s="29"/>
      <c r="F257" s="46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29"/>
      <c r="V257" s="29"/>
      <c r="W257" s="29"/>
      <c r="X257" s="29"/>
      <c r="Y257" s="29"/>
      <c r="Z257" s="32"/>
      <c r="AA257" s="29"/>
    </row>
    <row r="258" spans="2:27" x14ac:dyDescent="0.2">
      <c r="B258" s="29"/>
      <c r="C258" s="29"/>
      <c r="D258" s="29"/>
      <c r="E258" s="29"/>
      <c r="F258" s="46"/>
      <c r="G258" s="98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29"/>
      <c r="V258" s="29"/>
      <c r="W258" s="29"/>
      <c r="X258" s="29"/>
      <c r="Y258" s="29"/>
      <c r="Z258" s="32"/>
      <c r="AA258" s="29"/>
    </row>
    <row r="259" spans="2:27" x14ac:dyDescent="0.2">
      <c r="B259" s="29"/>
      <c r="C259" s="29"/>
      <c r="D259" s="29"/>
      <c r="E259" s="29"/>
      <c r="F259" s="46"/>
      <c r="G259" s="98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29"/>
      <c r="V259" s="29"/>
      <c r="W259" s="29"/>
      <c r="X259" s="29"/>
      <c r="Y259" s="29"/>
      <c r="Z259" s="32"/>
      <c r="AA259" s="29"/>
    </row>
    <row r="260" spans="2:27" x14ac:dyDescent="0.2">
      <c r="B260" s="29"/>
      <c r="C260" s="29"/>
      <c r="D260" s="29"/>
      <c r="E260" s="29"/>
      <c r="F260" s="46"/>
      <c r="G260" s="98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29"/>
      <c r="V260" s="29"/>
      <c r="W260" s="29"/>
      <c r="X260" s="29"/>
      <c r="Y260" s="29"/>
      <c r="Z260" s="32"/>
      <c r="AA260" s="29"/>
    </row>
    <row r="261" spans="2:27" x14ac:dyDescent="0.2">
      <c r="B261" s="29"/>
      <c r="C261" s="29"/>
      <c r="D261" s="29"/>
      <c r="E261" s="29"/>
      <c r="F261" s="46"/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29"/>
      <c r="V261" s="29"/>
      <c r="W261" s="29"/>
      <c r="X261" s="29"/>
      <c r="Y261" s="29"/>
      <c r="Z261" s="32"/>
      <c r="AA261" s="29"/>
    </row>
    <row r="262" spans="2:27" x14ac:dyDescent="0.2">
      <c r="B262" s="29"/>
      <c r="C262" s="29"/>
      <c r="D262" s="29"/>
      <c r="E262" s="29"/>
      <c r="F262" s="46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29"/>
      <c r="V262" s="29"/>
      <c r="W262" s="29"/>
      <c r="X262" s="29"/>
      <c r="Y262" s="29"/>
      <c r="Z262" s="32"/>
      <c r="AA262" s="29"/>
    </row>
    <row r="263" spans="2:27" x14ac:dyDescent="0.2">
      <c r="B263" s="29"/>
      <c r="C263" s="29"/>
      <c r="D263" s="29"/>
      <c r="E263" s="29"/>
      <c r="F263" s="46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29"/>
      <c r="V263" s="29"/>
      <c r="W263" s="29"/>
      <c r="X263" s="29"/>
      <c r="Y263" s="29"/>
      <c r="Z263" s="32"/>
      <c r="AA263" s="29"/>
    </row>
    <row r="264" spans="2:27" x14ac:dyDescent="0.2">
      <c r="B264" s="29"/>
      <c r="C264" s="29"/>
      <c r="D264" s="29"/>
      <c r="E264" s="29"/>
      <c r="F264" s="46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29"/>
      <c r="V264" s="29"/>
      <c r="W264" s="29"/>
      <c r="X264" s="29"/>
      <c r="Y264" s="29"/>
      <c r="Z264" s="32"/>
      <c r="AA264" s="29"/>
    </row>
    <row r="265" spans="2:27" x14ac:dyDescent="0.2">
      <c r="B265" s="29"/>
      <c r="C265" s="29"/>
      <c r="D265" s="29"/>
      <c r="E265" s="29"/>
      <c r="F265" s="46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29"/>
      <c r="V265" s="29"/>
      <c r="W265" s="29"/>
      <c r="X265" s="29"/>
      <c r="Y265" s="29"/>
      <c r="Z265" s="32"/>
      <c r="AA265" s="29"/>
    </row>
    <row r="266" spans="2:27" x14ac:dyDescent="0.2">
      <c r="B266" s="29"/>
      <c r="C266" s="29"/>
      <c r="D266" s="29"/>
      <c r="E266" s="29"/>
      <c r="F266" s="46"/>
      <c r="G266" s="98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29"/>
      <c r="V266" s="29"/>
      <c r="W266" s="29"/>
      <c r="X266" s="29"/>
      <c r="Y266" s="29"/>
      <c r="Z266" s="32"/>
      <c r="AA266" s="29"/>
    </row>
    <row r="267" spans="2:27" x14ac:dyDescent="0.2">
      <c r="B267" s="29"/>
      <c r="C267" s="29"/>
      <c r="D267" s="29"/>
      <c r="E267" s="29"/>
      <c r="F267" s="46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29"/>
      <c r="V267" s="29"/>
      <c r="W267" s="29"/>
      <c r="X267" s="29"/>
      <c r="Y267" s="29"/>
      <c r="Z267" s="32"/>
      <c r="AA267" s="29"/>
    </row>
    <row r="268" spans="2:27" x14ac:dyDescent="0.2">
      <c r="B268" s="29"/>
      <c r="C268" s="29"/>
      <c r="D268" s="29"/>
      <c r="E268" s="29"/>
      <c r="F268" s="46"/>
      <c r="G268" s="98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29"/>
      <c r="V268" s="29"/>
      <c r="W268" s="29"/>
      <c r="X268" s="29"/>
      <c r="Y268" s="29"/>
      <c r="Z268" s="32"/>
      <c r="AA268" s="29"/>
    </row>
    <row r="269" spans="2:27" x14ac:dyDescent="0.2">
      <c r="B269" s="29"/>
      <c r="C269" s="29"/>
      <c r="D269" s="29"/>
      <c r="E269" s="29"/>
      <c r="F269" s="46"/>
      <c r="G269" s="98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29"/>
      <c r="V269" s="29"/>
      <c r="W269" s="29"/>
      <c r="X269" s="29"/>
      <c r="Y269" s="29"/>
      <c r="Z269" s="32"/>
      <c r="AA269" s="29"/>
    </row>
    <row r="270" spans="2:27" x14ac:dyDescent="0.2">
      <c r="B270" s="29"/>
      <c r="C270" s="29"/>
      <c r="D270" s="29"/>
      <c r="E270" s="29"/>
      <c r="F270" s="46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29"/>
      <c r="V270" s="29"/>
      <c r="W270" s="29"/>
      <c r="X270" s="29"/>
      <c r="Y270" s="29"/>
      <c r="Z270" s="32"/>
      <c r="AA270" s="29"/>
    </row>
    <row r="271" spans="2:27" x14ac:dyDescent="0.2">
      <c r="B271" s="29"/>
      <c r="C271" s="29"/>
      <c r="D271" s="29"/>
      <c r="E271" s="29"/>
      <c r="F271" s="46"/>
      <c r="G271" s="98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29"/>
      <c r="V271" s="29"/>
      <c r="W271" s="29"/>
      <c r="X271" s="29"/>
      <c r="Y271" s="29"/>
      <c r="Z271" s="32"/>
      <c r="AA271" s="29"/>
    </row>
    <row r="272" spans="2:27" x14ac:dyDescent="0.2">
      <c r="B272" s="29"/>
      <c r="C272" s="29"/>
      <c r="D272" s="29"/>
      <c r="E272" s="29"/>
      <c r="F272" s="46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29"/>
      <c r="V272" s="29"/>
      <c r="W272" s="29"/>
      <c r="X272" s="29"/>
      <c r="Y272" s="29"/>
      <c r="Z272" s="32"/>
      <c r="AA272" s="29"/>
    </row>
    <row r="273" spans="2:27" x14ac:dyDescent="0.2">
      <c r="B273" s="29"/>
      <c r="C273" s="29"/>
      <c r="D273" s="29"/>
      <c r="E273" s="29"/>
      <c r="F273" s="46"/>
      <c r="G273" s="98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29"/>
      <c r="V273" s="29"/>
      <c r="W273" s="29"/>
      <c r="X273" s="29"/>
      <c r="Y273" s="29"/>
      <c r="Z273" s="32"/>
      <c r="AA273" s="29"/>
    </row>
    <row r="274" spans="2:27" x14ac:dyDescent="0.2">
      <c r="B274" s="29"/>
      <c r="C274" s="29"/>
      <c r="D274" s="29"/>
      <c r="E274" s="29"/>
      <c r="F274" s="46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29"/>
      <c r="V274" s="29"/>
      <c r="W274" s="29"/>
      <c r="X274" s="29"/>
      <c r="Y274" s="29"/>
      <c r="Z274" s="32"/>
      <c r="AA274" s="29"/>
    </row>
    <row r="275" spans="2:27" x14ac:dyDescent="0.2">
      <c r="B275" s="29"/>
      <c r="C275" s="29"/>
      <c r="D275" s="29"/>
      <c r="E275" s="29"/>
      <c r="F275" s="46"/>
      <c r="G275" s="98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29"/>
      <c r="V275" s="29"/>
      <c r="W275" s="29"/>
      <c r="X275" s="29"/>
      <c r="Y275" s="29"/>
      <c r="Z275" s="32"/>
      <c r="AA275" s="29"/>
    </row>
    <row r="276" spans="2:27" x14ac:dyDescent="0.2">
      <c r="B276" s="29"/>
      <c r="C276" s="29"/>
      <c r="D276" s="29"/>
      <c r="E276" s="29"/>
      <c r="F276" s="46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29"/>
      <c r="V276" s="29"/>
      <c r="W276" s="29"/>
      <c r="X276" s="29"/>
      <c r="Y276" s="29"/>
      <c r="Z276" s="32"/>
      <c r="AA276" s="29"/>
    </row>
    <row r="277" spans="2:27" x14ac:dyDescent="0.2">
      <c r="B277" s="29"/>
      <c r="C277" s="29"/>
      <c r="D277" s="29"/>
      <c r="E277" s="29"/>
      <c r="F277" s="46"/>
      <c r="G277" s="98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29"/>
      <c r="V277" s="29"/>
      <c r="W277" s="29"/>
      <c r="X277" s="29"/>
      <c r="Y277" s="29"/>
      <c r="Z277" s="32"/>
      <c r="AA277" s="29"/>
    </row>
    <row r="278" spans="2:27" x14ac:dyDescent="0.2">
      <c r="B278" s="29"/>
      <c r="C278" s="29"/>
      <c r="D278" s="29"/>
      <c r="E278" s="29"/>
      <c r="F278" s="46"/>
      <c r="G278" s="98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29"/>
      <c r="V278" s="29"/>
      <c r="W278" s="29"/>
      <c r="X278" s="29"/>
      <c r="Y278" s="29"/>
      <c r="Z278" s="32"/>
      <c r="AA278" s="29"/>
    </row>
    <row r="279" spans="2:27" x14ac:dyDescent="0.2">
      <c r="B279" s="29"/>
      <c r="C279" s="29"/>
      <c r="D279" s="29"/>
      <c r="E279" s="29"/>
      <c r="F279" s="46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29"/>
      <c r="V279" s="29"/>
      <c r="W279" s="29"/>
      <c r="X279" s="29"/>
      <c r="Y279" s="29"/>
      <c r="Z279" s="32"/>
      <c r="AA279" s="29"/>
    </row>
    <row r="280" spans="2:27" x14ac:dyDescent="0.2">
      <c r="B280" s="29"/>
      <c r="C280" s="29"/>
      <c r="D280" s="29"/>
      <c r="E280" s="29"/>
      <c r="F280" s="46"/>
      <c r="G280" s="98"/>
      <c r="H280" s="98"/>
      <c r="I280" s="98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29"/>
      <c r="V280" s="29"/>
      <c r="W280" s="29"/>
      <c r="X280" s="29"/>
      <c r="Y280" s="29"/>
      <c r="Z280" s="32"/>
      <c r="AA280" s="29"/>
    </row>
    <row r="281" spans="2:27" x14ac:dyDescent="0.2">
      <c r="B281" s="29"/>
      <c r="C281" s="29"/>
      <c r="D281" s="29"/>
      <c r="E281" s="29"/>
      <c r="F281" s="46"/>
      <c r="G281" s="98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29"/>
      <c r="V281" s="29"/>
      <c r="W281" s="29"/>
      <c r="X281" s="29"/>
      <c r="Y281" s="29"/>
      <c r="Z281" s="32"/>
      <c r="AA281" s="29"/>
    </row>
    <row r="282" spans="2:27" x14ac:dyDescent="0.2">
      <c r="B282" s="29"/>
      <c r="C282" s="29"/>
      <c r="D282" s="29"/>
      <c r="E282" s="29"/>
      <c r="F282" s="46"/>
      <c r="G282" s="98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29"/>
      <c r="V282" s="29"/>
      <c r="W282" s="29"/>
      <c r="X282" s="29"/>
      <c r="Y282" s="29"/>
      <c r="Z282" s="32"/>
      <c r="AA282" s="29"/>
    </row>
    <row r="283" spans="2:27" x14ac:dyDescent="0.2">
      <c r="B283" s="29"/>
      <c r="C283" s="29"/>
      <c r="D283" s="29"/>
      <c r="E283" s="29"/>
      <c r="F283" s="46"/>
      <c r="G283" s="98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29"/>
      <c r="V283" s="29"/>
      <c r="W283" s="29"/>
      <c r="X283" s="29"/>
      <c r="Y283" s="29"/>
      <c r="Z283" s="32"/>
      <c r="AA283" s="29"/>
    </row>
    <row r="284" spans="2:27" x14ac:dyDescent="0.2">
      <c r="B284" s="29"/>
      <c r="C284" s="29"/>
      <c r="D284" s="29"/>
      <c r="E284" s="29"/>
      <c r="F284" s="46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29"/>
      <c r="V284" s="29"/>
      <c r="W284" s="29"/>
      <c r="X284" s="29"/>
      <c r="Y284" s="29"/>
      <c r="Z284" s="32"/>
      <c r="AA284" s="29"/>
    </row>
    <row r="285" spans="2:27" x14ac:dyDescent="0.2">
      <c r="B285" s="29"/>
      <c r="C285" s="29"/>
      <c r="D285" s="29"/>
      <c r="E285" s="29"/>
      <c r="F285" s="46"/>
      <c r="G285" s="98"/>
      <c r="H285" s="98"/>
      <c r="I285" s="98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29"/>
      <c r="V285" s="29"/>
      <c r="W285" s="29"/>
      <c r="X285" s="29"/>
      <c r="Y285" s="29"/>
      <c r="Z285" s="32"/>
      <c r="AA285" s="29"/>
    </row>
    <row r="286" spans="2:27" x14ac:dyDescent="0.2">
      <c r="B286" s="29"/>
      <c r="C286" s="29"/>
      <c r="D286" s="29"/>
      <c r="E286" s="29"/>
      <c r="F286" s="46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29"/>
      <c r="V286" s="29"/>
      <c r="W286" s="29"/>
      <c r="X286" s="29"/>
      <c r="Y286" s="29"/>
      <c r="Z286" s="32"/>
      <c r="AA286" s="29"/>
    </row>
    <row r="287" spans="2:27" x14ac:dyDescent="0.2">
      <c r="B287" s="29"/>
      <c r="C287" s="29"/>
      <c r="D287" s="29"/>
      <c r="E287" s="29"/>
      <c r="F287" s="46"/>
      <c r="G287" s="98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29"/>
      <c r="V287" s="29"/>
      <c r="W287" s="29"/>
      <c r="X287" s="29"/>
      <c r="Y287" s="29"/>
      <c r="Z287" s="32"/>
      <c r="AA287" s="29"/>
    </row>
    <row r="288" spans="2:27" x14ac:dyDescent="0.2">
      <c r="B288" s="29"/>
      <c r="C288" s="29"/>
      <c r="D288" s="29"/>
      <c r="E288" s="29"/>
      <c r="F288" s="46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29"/>
      <c r="V288" s="29"/>
      <c r="W288" s="29"/>
      <c r="X288" s="29"/>
      <c r="Y288" s="29"/>
      <c r="Z288" s="32"/>
      <c r="AA288" s="29"/>
    </row>
    <row r="289" spans="2:27" x14ac:dyDescent="0.2">
      <c r="B289" s="29"/>
      <c r="C289" s="29"/>
      <c r="D289" s="29"/>
      <c r="E289" s="29"/>
      <c r="F289" s="46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29"/>
      <c r="V289" s="29"/>
      <c r="W289" s="29"/>
      <c r="X289" s="29"/>
      <c r="Y289" s="29"/>
      <c r="Z289" s="32"/>
      <c r="AA289" s="29"/>
    </row>
    <row r="290" spans="2:27" x14ac:dyDescent="0.2">
      <c r="B290" s="29"/>
      <c r="C290" s="29"/>
      <c r="D290" s="29"/>
      <c r="E290" s="29"/>
      <c r="F290" s="46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29"/>
      <c r="V290" s="29"/>
      <c r="W290" s="29"/>
      <c r="X290" s="29"/>
      <c r="Y290" s="29"/>
      <c r="Z290" s="32"/>
      <c r="AA290" s="29"/>
    </row>
    <row r="291" spans="2:27" x14ac:dyDescent="0.2">
      <c r="B291" s="29"/>
      <c r="C291" s="29"/>
      <c r="D291" s="29"/>
      <c r="E291" s="29"/>
      <c r="F291" s="46"/>
      <c r="G291" s="98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29"/>
      <c r="V291" s="29"/>
      <c r="W291" s="29"/>
      <c r="X291" s="29"/>
      <c r="Y291" s="29"/>
      <c r="Z291" s="32"/>
      <c r="AA291" s="29"/>
    </row>
    <row r="292" spans="2:27" x14ac:dyDescent="0.2">
      <c r="B292" s="29"/>
      <c r="C292" s="29"/>
      <c r="D292" s="29"/>
      <c r="E292" s="29"/>
      <c r="F292" s="46"/>
      <c r="G292" s="98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29"/>
      <c r="V292" s="29"/>
      <c r="W292" s="29"/>
      <c r="X292" s="29"/>
      <c r="Y292" s="29"/>
      <c r="Z292" s="32"/>
      <c r="AA292" s="29"/>
    </row>
    <row r="293" spans="2:27" x14ac:dyDescent="0.2">
      <c r="B293" s="29"/>
      <c r="C293" s="29"/>
      <c r="D293" s="29"/>
      <c r="E293" s="29"/>
      <c r="F293" s="46"/>
      <c r="G293" s="98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29"/>
      <c r="V293" s="29"/>
      <c r="W293" s="29"/>
      <c r="X293" s="29"/>
      <c r="Y293" s="29"/>
      <c r="Z293" s="32"/>
      <c r="AA293" s="29"/>
    </row>
    <row r="294" spans="2:27" x14ac:dyDescent="0.2"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</row>
    <row r="295" spans="2:27" x14ac:dyDescent="0.2"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</row>
    <row r="296" spans="2:27" x14ac:dyDescent="0.2"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</row>
    <row r="297" spans="2:27" x14ac:dyDescent="0.2"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</row>
    <row r="298" spans="2:27" x14ac:dyDescent="0.2"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</row>
    <row r="299" spans="2:27" x14ac:dyDescent="0.2"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</row>
    <row r="300" spans="2:27" x14ac:dyDescent="0.2"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</row>
    <row r="301" spans="2:27" x14ac:dyDescent="0.2"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</row>
    <row r="302" spans="2:27" x14ac:dyDescent="0.2"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</row>
    <row r="303" spans="2:27" x14ac:dyDescent="0.2"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</row>
    <row r="304" spans="2:27" x14ac:dyDescent="0.2"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</row>
    <row r="305" spans="7:20" x14ac:dyDescent="0.2"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</row>
    <row r="306" spans="7:20" x14ac:dyDescent="0.2"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</row>
    <row r="307" spans="7:20" x14ac:dyDescent="0.2"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</row>
    <row r="308" spans="7:20" x14ac:dyDescent="0.2"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</row>
    <row r="309" spans="7:20" x14ac:dyDescent="0.2"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</row>
    <row r="310" spans="7:20" x14ac:dyDescent="0.2"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</row>
    <row r="311" spans="7:20" x14ac:dyDescent="0.2"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</row>
    <row r="312" spans="7:20" x14ac:dyDescent="0.2"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</row>
    <row r="313" spans="7:20" x14ac:dyDescent="0.2"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</row>
    <row r="314" spans="7:20" x14ac:dyDescent="0.2"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</row>
    <row r="315" spans="7:20" x14ac:dyDescent="0.2"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</row>
    <row r="316" spans="7:20" x14ac:dyDescent="0.2"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</row>
    <row r="317" spans="7:20" x14ac:dyDescent="0.2"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</row>
    <row r="318" spans="7:20" x14ac:dyDescent="0.2"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</row>
    <row r="319" spans="7:20" x14ac:dyDescent="0.2"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</row>
    <row r="320" spans="7:20" x14ac:dyDescent="0.2"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</row>
    <row r="321" spans="7:20" x14ac:dyDescent="0.2"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</row>
    <row r="322" spans="7:20" x14ac:dyDescent="0.2"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</row>
    <row r="323" spans="7:20" x14ac:dyDescent="0.2"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</row>
    <row r="324" spans="7:20" x14ac:dyDescent="0.2"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</row>
    <row r="325" spans="7:20" x14ac:dyDescent="0.2"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</row>
    <row r="326" spans="7:20" x14ac:dyDescent="0.2"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</row>
    <row r="327" spans="7:20" x14ac:dyDescent="0.2"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</row>
    <row r="328" spans="7:20" x14ac:dyDescent="0.2"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</row>
    <row r="329" spans="7:20" x14ac:dyDescent="0.2"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</row>
    <row r="330" spans="7:20" x14ac:dyDescent="0.2"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</row>
    <row r="331" spans="7:20" x14ac:dyDescent="0.2"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</row>
    <row r="332" spans="7:20" x14ac:dyDescent="0.2"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</row>
    <row r="333" spans="7:20" x14ac:dyDescent="0.2"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</row>
    <row r="334" spans="7:20" x14ac:dyDescent="0.2"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</row>
    <row r="335" spans="7:20" x14ac:dyDescent="0.2"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</row>
    <row r="336" spans="7:20" x14ac:dyDescent="0.2"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</row>
    <row r="337" spans="7:20" x14ac:dyDescent="0.2"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</row>
    <row r="338" spans="7:20" x14ac:dyDescent="0.2"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</row>
    <row r="339" spans="7:20" x14ac:dyDescent="0.2"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</row>
    <row r="340" spans="7:20" x14ac:dyDescent="0.2"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</row>
    <row r="341" spans="7:20" x14ac:dyDescent="0.2"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</row>
    <row r="342" spans="7:20" x14ac:dyDescent="0.2"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</row>
    <row r="343" spans="7:20" x14ac:dyDescent="0.2"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</row>
    <row r="344" spans="7:20" x14ac:dyDescent="0.2"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</row>
    <row r="345" spans="7:20" x14ac:dyDescent="0.2"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</row>
    <row r="346" spans="7:20" x14ac:dyDescent="0.2"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</row>
    <row r="347" spans="7:20" x14ac:dyDescent="0.2"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</row>
    <row r="348" spans="7:20" x14ac:dyDescent="0.2"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</row>
    <row r="349" spans="7:20" x14ac:dyDescent="0.2"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</row>
    <row r="350" spans="7:20" x14ac:dyDescent="0.2"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</row>
    <row r="351" spans="7:20" x14ac:dyDescent="0.2"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</row>
    <row r="352" spans="7:20" x14ac:dyDescent="0.2"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</row>
    <row r="353" spans="7:20" x14ac:dyDescent="0.2"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</row>
    <row r="354" spans="7:20" x14ac:dyDescent="0.2"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</row>
    <row r="355" spans="7:20" x14ac:dyDescent="0.2"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</row>
    <row r="356" spans="7:20" x14ac:dyDescent="0.2"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</row>
    <row r="357" spans="7:20" x14ac:dyDescent="0.2"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</row>
    <row r="358" spans="7:20" x14ac:dyDescent="0.2"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</row>
    <row r="359" spans="7:20" x14ac:dyDescent="0.2"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</row>
    <row r="360" spans="7:20" x14ac:dyDescent="0.2"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</row>
    <row r="361" spans="7:20" x14ac:dyDescent="0.2"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</row>
    <row r="362" spans="7:20" x14ac:dyDescent="0.2"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</row>
    <row r="363" spans="7:20" x14ac:dyDescent="0.2"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</row>
    <row r="364" spans="7:20" x14ac:dyDescent="0.2"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</row>
    <row r="365" spans="7:20" x14ac:dyDescent="0.2"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</row>
    <row r="366" spans="7:20" x14ac:dyDescent="0.2"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</row>
    <row r="367" spans="7:20" x14ac:dyDescent="0.2"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</row>
    <row r="368" spans="7:20" x14ac:dyDescent="0.2"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</row>
    <row r="369" spans="7:20" x14ac:dyDescent="0.2"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</row>
    <row r="370" spans="7:20" x14ac:dyDescent="0.2"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</row>
    <row r="371" spans="7:20" x14ac:dyDescent="0.2"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</row>
    <row r="372" spans="7:20" x14ac:dyDescent="0.2"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</row>
    <row r="373" spans="7:20" x14ac:dyDescent="0.2"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</row>
    <row r="374" spans="7:20" x14ac:dyDescent="0.2"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</row>
    <row r="375" spans="7:20" x14ac:dyDescent="0.2"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</row>
    <row r="376" spans="7:20" x14ac:dyDescent="0.2"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</row>
    <row r="377" spans="7:20" x14ac:dyDescent="0.2"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</row>
    <row r="378" spans="7:20" x14ac:dyDescent="0.2"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</row>
    <row r="379" spans="7:20" x14ac:dyDescent="0.2"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</row>
    <row r="380" spans="7:20" x14ac:dyDescent="0.2"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</row>
    <row r="381" spans="7:20" x14ac:dyDescent="0.2"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</row>
    <row r="382" spans="7:20" x14ac:dyDescent="0.2"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</row>
    <row r="383" spans="7:20" x14ac:dyDescent="0.2"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</row>
    <row r="384" spans="7:20" x14ac:dyDescent="0.2"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</row>
    <row r="385" spans="7:20" x14ac:dyDescent="0.2"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</row>
  </sheetData>
  <sortState ref="B5:AB14">
    <sortCondition descending="1" ref="X5:X14"/>
  </sortState>
  <mergeCells count="2">
    <mergeCell ref="B2:Z3"/>
    <mergeCell ref="B17:H17"/>
  </mergeCells>
  <printOptions horizontalCentered="1"/>
  <pageMargins left="0.45" right="0.45" top="1" bottom="1" header="0.3" footer="0.3"/>
  <pageSetup paperSize="258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51"/>
  <sheetViews>
    <sheetView zoomScaleNormal="100" workbookViewId="0">
      <selection activeCell="B1" sqref="B1:Z1"/>
    </sheetView>
  </sheetViews>
  <sheetFormatPr defaultRowHeight="12.75" x14ac:dyDescent="0.2"/>
  <cols>
    <col min="1" max="1" width="6" style="31" customWidth="1"/>
    <col min="2" max="2" width="4.28515625" style="315" bestFit="1" customWidth="1"/>
    <col min="3" max="3" width="23.42578125" style="1" customWidth="1"/>
    <col min="4" max="4" width="19.140625" style="1" customWidth="1"/>
    <col min="5" max="5" width="5" style="1" bestFit="1" customWidth="1"/>
    <col min="6" max="6" width="10.42578125" style="56" customWidth="1"/>
    <col min="7" max="7" width="15.7109375" style="1" customWidth="1"/>
    <col min="8" max="8" width="5.28515625" style="68" customWidth="1"/>
    <col min="9" max="9" width="5.7109375" style="1" bestFit="1" customWidth="1"/>
    <col min="10" max="10" width="5.7109375" style="69" bestFit="1" customWidth="1"/>
    <col min="11" max="11" width="6.5703125" style="1" customWidth="1"/>
    <col min="12" max="12" width="4.7109375" style="70" bestFit="1" customWidth="1"/>
    <col min="13" max="13" width="5.7109375" style="1" bestFit="1" customWidth="1"/>
    <col min="14" max="14" width="5.7109375" style="68" bestFit="1" customWidth="1"/>
    <col min="15" max="15" width="6.5703125" style="1" bestFit="1" customWidth="1"/>
    <col min="16" max="16" width="6.140625" style="1" customWidth="1"/>
    <col min="17" max="17" width="4.5703125" style="71" bestFit="1" customWidth="1"/>
    <col min="18" max="18" width="4.7109375" style="1" bestFit="1" customWidth="1"/>
    <col min="19" max="19" width="5.5703125" style="1" customWidth="1"/>
    <col min="20" max="20" width="5.140625" style="1" bestFit="1" customWidth="1"/>
    <col min="21" max="21" width="8.28515625" style="1" bestFit="1" customWidth="1"/>
    <col min="22" max="22" width="8" style="1" bestFit="1" customWidth="1"/>
    <col min="23" max="23" width="2.85546875" style="1" bestFit="1" customWidth="1"/>
    <col min="24" max="24" width="7.7109375" style="1" customWidth="1"/>
    <col min="25" max="25" width="5" style="1" customWidth="1"/>
    <col min="26" max="26" width="4.85546875" style="31" customWidth="1"/>
    <col min="27" max="27" width="9.28515625" style="1" customWidth="1"/>
    <col min="28" max="28" width="23.5703125" style="29" bestFit="1" customWidth="1"/>
    <col min="29" max="61" width="9.140625" style="29"/>
    <col min="62" max="257" width="9.140625" style="1"/>
    <col min="258" max="258" width="4.28515625" style="1" bestFit="1" customWidth="1"/>
    <col min="259" max="259" width="22.140625" style="1" customWidth="1"/>
    <col min="260" max="260" width="13" style="1" customWidth="1"/>
    <col min="261" max="261" width="5" style="1" bestFit="1" customWidth="1"/>
    <col min="262" max="262" width="12.28515625" style="1" customWidth="1"/>
    <col min="263" max="263" width="13.5703125" style="1" customWidth="1"/>
    <col min="264" max="266" width="5.7109375" style="1" bestFit="1" customWidth="1"/>
    <col min="267" max="267" width="6.5703125" style="1" customWidth="1"/>
    <col min="268" max="268" width="4.7109375" style="1" bestFit="1" customWidth="1"/>
    <col min="269" max="270" width="5.7109375" style="1" bestFit="1" customWidth="1"/>
    <col min="271" max="271" width="6.5703125" style="1" bestFit="1" customWidth="1"/>
    <col min="272" max="272" width="6.140625" style="1" customWidth="1"/>
    <col min="273" max="273" width="4.5703125" style="1" bestFit="1" customWidth="1"/>
    <col min="274" max="274" width="4.7109375" style="1" bestFit="1" customWidth="1"/>
    <col min="275" max="275" width="5.5703125" style="1" customWidth="1"/>
    <col min="276" max="276" width="5.140625" style="1" bestFit="1" customWidth="1"/>
    <col min="277" max="277" width="8.28515625" style="1" bestFit="1" customWidth="1"/>
    <col min="278" max="278" width="8" style="1" bestFit="1" customWidth="1"/>
    <col min="279" max="279" width="2.85546875" style="1" bestFit="1" customWidth="1"/>
    <col min="280" max="280" width="7.7109375" style="1" customWidth="1"/>
    <col min="281" max="281" width="7.42578125" style="1" customWidth="1"/>
    <col min="282" max="282" width="4.85546875" style="1" customWidth="1"/>
    <col min="283" max="283" width="11.5703125" style="1" customWidth="1"/>
    <col min="284" max="284" width="10.7109375" style="1" customWidth="1"/>
    <col min="285" max="513" width="9.140625" style="1"/>
    <col min="514" max="514" width="4.28515625" style="1" bestFit="1" customWidth="1"/>
    <col min="515" max="515" width="22.140625" style="1" customWidth="1"/>
    <col min="516" max="516" width="13" style="1" customWidth="1"/>
    <col min="517" max="517" width="5" style="1" bestFit="1" customWidth="1"/>
    <col min="518" max="518" width="12.28515625" style="1" customWidth="1"/>
    <col min="519" max="519" width="13.5703125" style="1" customWidth="1"/>
    <col min="520" max="522" width="5.7109375" style="1" bestFit="1" customWidth="1"/>
    <col min="523" max="523" width="6.5703125" style="1" customWidth="1"/>
    <col min="524" max="524" width="4.7109375" style="1" bestFit="1" customWidth="1"/>
    <col min="525" max="526" width="5.7109375" style="1" bestFit="1" customWidth="1"/>
    <col min="527" max="527" width="6.5703125" style="1" bestFit="1" customWidth="1"/>
    <col min="528" max="528" width="6.140625" style="1" customWidth="1"/>
    <col min="529" max="529" width="4.5703125" style="1" bestFit="1" customWidth="1"/>
    <col min="530" max="530" width="4.7109375" style="1" bestFit="1" customWidth="1"/>
    <col min="531" max="531" width="5.5703125" style="1" customWidth="1"/>
    <col min="532" max="532" width="5.140625" style="1" bestFit="1" customWidth="1"/>
    <col min="533" max="533" width="8.28515625" style="1" bestFit="1" customWidth="1"/>
    <col min="534" max="534" width="8" style="1" bestFit="1" customWidth="1"/>
    <col min="535" max="535" width="2.85546875" style="1" bestFit="1" customWidth="1"/>
    <col min="536" max="536" width="7.7109375" style="1" customWidth="1"/>
    <col min="537" max="537" width="7.42578125" style="1" customWidth="1"/>
    <col min="538" max="538" width="4.85546875" style="1" customWidth="1"/>
    <col min="539" max="539" width="11.5703125" style="1" customWidth="1"/>
    <col min="540" max="540" width="10.7109375" style="1" customWidth="1"/>
    <col min="541" max="769" width="9.140625" style="1"/>
    <col min="770" max="770" width="4.28515625" style="1" bestFit="1" customWidth="1"/>
    <col min="771" max="771" width="22.140625" style="1" customWidth="1"/>
    <col min="772" max="772" width="13" style="1" customWidth="1"/>
    <col min="773" max="773" width="5" style="1" bestFit="1" customWidth="1"/>
    <col min="774" max="774" width="12.28515625" style="1" customWidth="1"/>
    <col min="775" max="775" width="13.5703125" style="1" customWidth="1"/>
    <col min="776" max="778" width="5.7109375" style="1" bestFit="1" customWidth="1"/>
    <col min="779" max="779" width="6.5703125" style="1" customWidth="1"/>
    <col min="780" max="780" width="4.7109375" style="1" bestFit="1" customWidth="1"/>
    <col min="781" max="782" width="5.7109375" style="1" bestFit="1" customWidth="1"/>
    <col min="783" max="783" width="6.5703125" style="1" bestFit="1" customWidth="1"/>
    <col min="784" max="784" width="6.140625" style="1" customWidth="1"/>
    <col min="785" max="785" width="4.5703125" style="1" bestFit="1" customWidth="1"/>
    <col min="786" max="786" width="4.7109375" style="1" bestFit="1" customWidth="1"/>
    <col min="787" max="787" width="5.5703125" style="1" customWidth="1"/>
    <col min="788" max="788" width="5.140625" style="1" bestFit="1" customWidth="1"/>
    <col min="789" max="789" width="8.28515625" style="1" bestFit="1" customWidth="1"/>
    <col min="790" max="790" width="8" style="1" bestFit="1" customWidth="1"/>
    <col min="791" max="791" width="2.85546875" style="1" bestFit="1" customWidth="1"/>
    <col min="792" max="792" width="7.7109375" style="1" customWidth="1"/>
    <col min="793" max="793" width="7.42578125" style="1" customWidth="1"/>
    <col min="794" max="794" width="4.85546875" style="1" customWidth="1"/>
    <col min="795" max="795" width="11.5703125" style="1" customWidth="1"/>
    <col min="796" max="796" width="10.7109375" style="1" customWidth="1"/>
    <col min="797" max="1025" width="9.140625" style="1"/>
    <col min="1026" max="1026" width="4.28515625" style="1" bestFit="1" customWidth="1"/>
    <col min="1027" max="1027" width="22.140625" style="1" customWidth="1"/>
    <col min="1028" max="1028" width="13" style="1" customWidth="1"/>
    <col min="1029" max="1029" width="5" style="1" bestFit="1" customWidth="1"/>
    <col min="1030" max="1030" width="12.28515625" style="1" customWidth="1"/>
    <col min="1031" max="1031" width="13.5703125" style="1" customWidth="1"/>
    <col min="1032" max="1034" width="5.7109375" style="1" bestFit="1" customWidth="1"/>
    <col min="1035" max="1035" width="6.5703125" style="1" customWidth="1"/>
    <col min="1036" max="1036" width="4.7109375" style="1" bestFit="1" customWidth="1"/>
    <col min="1037" max="1038" width="5.7109375" style="1" bestFit="1" customWidth="1"/>
    <col min="1039" max="1039" width="6.5703125" style="1" bestFit="1" customWidth="1"/>
    <col min="1040" max="1040" width="6.140625" style="1" customWidth="1"/>
    <col min="1041" max="1041" width="4.5703125" style="1" bestFit="1" customWidth="1"/>
    <col min="1042" max="1042" width="4.7109375" style="1" bestFit="1" customWidth="1"/>
    <col min="1043" max="1043" width="5.5703125" style="1" customWidth="1"/>
    <col min="1044" max="1044" width="5.140625" style="1" bestFit="1" customWidth="1"/>
    <col min="1045" max="1045" width="8.28515625" style="1" bestFit="1" customWidth="1"/>
    <col min="1046" max="1046" width="8" style="1" bestFit="1" customWidth="1"/>
    <col min="1047" max="1047" width="2.85546875" style="1" bestFit="1" customWidth="1"/>
    <col min="1048" max="1048" width="7.7109375" style="1" customWidth="1"/>
    <col min="1049" max="1049" width="7.42578125" style="1" customWidth="1"/>
    <col min="1050" max="1050" width="4.85546875" style="1" customWidth="1"/>
    <col min="1051" max="1051" width="11.5703125" style="1" customWidth="1"/>
    <col min="1052" max="1052" width="10.7109375" style="1" customWidth="1"/>
    <col min="1053" max="1281" width="9.140625" style="1"/>
    <col min="1282" max="1282" width="4.28515625" style="1" bestFit="1" customWidth="1"/>
    <col min="1283" max="1283" width="22.140625" style="1" customWidth="1"/>
    <col min="1284" max="1284" width="13" style="1" customWidth="1"/>
    <col min="1285" max="1285" width="5" style="1" bestFit="1" customWidth="1"/>
    <col min="1286" max="1286" width="12.28515625" style="1" customWidth="1"/>
    <col min="1287" max="1287" width="13.5703125" style="1" customWidth="1"/>
    <col min="1288" max="1290" width="5.7109375" style="1" bestFit="1" customWidth="1"/>
    <col min="1291" max="1291" width="6.5703125" style="1" customWidth="1"/>
    <col min="1292" max="1292" width="4.7109375" style="1" bestFit="1" customWidth="1"/>
    <col min="1293" max="1294" width="5.7109375" style="1" bestFit="1" customWidth="1"/>
    <col min="1295" max="1295" width="6.5703125" style="1" bestFit="1" customWidth="1"/>
    <col min="1296" max="1296" width="6.140625" style="1" customWidth="1"/>
    <col min="1297" max="1297" width="4.5703125" style="1" bestFit="1" customWidth="1"/>
    <col min="1298" max="1298" width="4.7109375" style="1" bestFit="1" customWidth="1"/>
    <col min="1299" max="1299" width="5.5703125" style="1" customWidth="1"/>
    <col min="1300" max="1300" width="5.140625" style="1" bestFit="1" customWidth="1"/>
    <col min="1301" max="1301" width="8.28515625" style="1" bestFit="1" customWidth="1"/>
    <col min="1302" max="1302" width="8" style="1" bestFit="1" customWidth="1"/>
    <col min="1303" max="1303" width="2.85546875" style="1" bestFit="1" customWidth="1"/>
    <col min="1304" max="1304" width="7.7109375" style="1" customWidth="1"/>
    <col min="1305" max="1305" width="7.42578125" style="1" customWidth="1"/>
    <col min="1306" max="1306" width="4.85546875" style="1" customWidth="1"/>
    <col min="1307" max="1307" width="11.5703125" style="1" customWidth="1"/>
    <col min="1308" max="1308" width="10.7109375" style="1" customWidth="1"/>
    <col min="1309" max="1537" width="9.140625" style="1"/>
    <col min="1538" max="1538" width="4.28515625" style="1" bestFit="1" customWidth="1"/>
    <col min="1539" max="1539" width="22.140625" style="1" customWidth="1"/>
    <col min="1540" max="1540" width="13" style="1" customWidth="1"/>
    <col min="1541" max="1541" width="5" style="1" bestFit="1" customWidth="1"/>
    <col min="1542" max="1542" width="12.28515625" style="1" customWidth="1"/>
    <col min="1543" max="1543" width="13.5703125" style="1" customWidth="1"/>
    <col min="1544" max="1546" width="5.7109375" style="1" bestFit="1" customWidth="1"/>
    <col min="1547" max="1547" width="6.5703125" style="1" customWidth="1"/>
    <col min="1548" max="1548" width="4.7109375" style="1" bestFit="1" customWidth="1"/>
    <col min="1549" max="1550" width="5.7109375" style="1" bestFit="1" customWidth="1"/>
    <col min="1551" max="1551" width="6.5703125" style="1" bestFit="1" customWidth="1"/>
    <col min="1552" max="1552" width="6.140625" style="1" customWidth="1"/>
    <col min="1553" max="1553" width="4.5703125" style="1" bestFit="1" customWidth="1"/>
    <col min="1554" max="1554" width="4.7109375" style="1" bestFit="1" customWidth="1"/>
    <col min="1555" max="1555" width="5.5703125" style="1" customWidth="1"/>
    <col min="1556" max="1556" width="5.140625" style="1" bestFit="1" customWidth="1"/>
    <col min="1557" max="1557" width="8.28515625" style="1" bestFit="1" customWidth="1"/>
    <col min="1558" max="1558" width="8" style="1" bestFit="1" customWidth="1"/>
    <col min="1559" max="1559" width="2.85546875" style="1" bestFit="1" customWidth="1"/>
    <col min="1560" max="1560" width="7.7109375" style="1" customWidth="1"/>
    <col min="1561" max="1561" width="7.42578125" style="1" customWidth="1"/>
    <col min="1562" max="1562" width="4.85546875" style="1" customWidth="1"/>
    <col min="1563" max="1563" width="11.5703125" style="1" customWidth="1"/>
    <col min="1564" max="1564" width="10.7109375" style="1" customWidth="1"/>
    <col min="1565" max="1793" width="9.140625" style="1"/>
    <col min="1794" max="1794" width="4.28515625" style="1" bestFit="1" customWidth="1"/>
    <col min="1795" max="1795" width="22.140625" style="1" customWidth="1"/>
    <col min="1796" max="1796" width="13" style="1" customWidth="1"/>
    <col min="1797" max="1797" width="5" style="1" bestFit="1" customWidth="1"/>
    <col min="1798" max="1798" width="12.28515625" style="1" customWidth="1"/>
    <col min="1799" max="1799" width="13.5703125" style="1" customWidth="1"/>
    <col min="1800" max="1802" width="5.7109375" style="1" bestFit="1" customWidth="1"/>
    <col min="1803" max="1803" width="6.5703125" style="1" customWidth="1"/>
    <col min="1804" max="1804" width="4.7109375" style="1" bestFit="1" customWidth="1"/>
    <col min="1805" max="1806" width="5.7109375" style="1" bestFit="1" customWidth="1"/>
    <col min="1807" max="1807" width="6.5703125" style="1" bestFit="1" customWidth="1"/>
    <col min="1808" max="1808" width="6.140625" style="1" customWidth="1"/>
    <col min="1809" max="1809" width="4.5703125" style="1" bestFit="1" customWidth="1"/>
    <col min="1810" max="1810" width="4.7109375" style="1" bestFit="1" customWidth="1"/>
    <col min="1811" max="1811" width="5.5703125" style="1" customWidth="1"/>
    <col min="1812" max="1812" width="5.140625" style="1" bestFit="1" customWidth="1"/>
    <col min="1813" max="1813" width="8.28515625" style="1" bestFit="1" customWidth="1"/>
    <col min="1814" max="1814" width="8" style="1" bestFit="1" customWidth="1"/>
    <col min="1815" max="1815" width="2.85546875" style="1" bestFit="1" customWidth="1"/>
    <col min="1816" max="1816" width="7.7109375" style="1" customWidth="1"/>
    <col min="1817" max="1817" width="7.42578125" style="1" customWidth="1"/>
    <col min="1818" max="1818" width="4.85546875" style="1" customWidth="1"/>
    <col min="1819" max="1819" width="11.5703125" style="1" customWidth="1"/>
    <col min="1820" max="1820" width="10.7109375" style="1" customWidth="1"/>
    <col min="1821" max="2049" width="9.140625" style="1"/>
    <col min="2050" max="2050" width="4.28515625" style="1" bestFit="1" customWidth="1"/>
    <col min="2051" max="2051" width="22.140625" style="1" customWidth="1"/>
    <col min="2052" max="2052" width="13" style="1" customWidth="1"/>
    <col min="2053" max="2053" width="5" style="1" bestFit="1" customWidth="1"/>
    <col min="2054" max="2054" width="12.28515625" style="1" customWidth="1"/>
    <col min="2055" max="2055" width="13.5703125" style="1" customWidth="1"/>
    <col min="2056" max="2058" width="5.7109375" style="1" bestFit="1" customWidth="1"/>
    <col min="2059" max="2059" width="6.5703125" style="1" customWidth="1"/>
    <col min="2060" max="2060" width="4.7109375" style="1" bestFit="1" customWidth="1"/>
    <col min="2061" max="2062" width="5.7109375" style="1" bestFit="1" customWidth="1"/>
    <col min="2063" max="2063" width="6.5703125" style="1" bestFit="1" customWidth="1"/>
    <col min="2064" max="2064" width="6.140625" style="1" customWidth="1"/>
    <col min="2065" max="2065" width="4.5703125" style="1" bestFit="1" customWidth="1"/>
    <col min="2066" max="2066" width="4.7109375" style="1" bestFit="1" customWidth="1"/>
    <col min="2067" max="2067" width="5.5703125" style="1" customWidth="1"/>
    <col min="2068" max="2068" width="5.140625" style="1" bestFit="1" customWidth="1"/>
    <col min="2069" max="2069" width="8.28515625" style="1" bestFit="1" customWidth="1"/>
    <col min="2070" max="2070" width="8" style="1" bestFit="1" customWidth="1"/>
    <col min="2071" max="2071" width="2.85546875" style="1" bestFit="1" customWidth="1"/>
    <col min="2072" max="2072" width="7.7109375" style="1" customWidth="1"/>
    <col min="2073" max="2073" width="7.42578125" style="1" customWidth="1"/>
    <col min="2074" max="2074" width="4.85546875" style="1" customWidth="1"/>
    <col min="2075" max="2075" width="11.5703125" style="1" customWidth="1"/>
    <col min="2076" max="2076" width="10.7109375" style="1" customWidth="1"/>
    <col min="2077" max="2305" width="9.140625" style="1"/>
    <col min="2306" max="2306" width="4.28515625" style="1" bestFit="1" customWidth="1"/>
    <col min="2307" max="2307" width="22.140625" style="1" customWidth="1"/>
    <col min="2308" max="2308" width="13" style="1" customWidth="1"/>
    <col min="2309" max="2309" width="5" style="1" bestFit="1" customWidth="1"/>
    <col min="2310" max="2310" width="12.28515625" style="1" customWidth="1"/>
    <col min="2311" max="2311" width="13.5703125" style="1" customWidth="1"/>
    <col min="2312" max="2314" width="5.7109375" style="1" bestFit="1" customWidth="1"/>
    <col min="2315" max="2315" width="6.5703125" style="1" customWidth="1"/>
    <col min="2316" max="2316" width="4.7109375" style="1" bestFit="1" customWidth="1"/>
    <col min="2317" max="2318" width="5.7109375" style="1" bestFit="1" customWidth="1"/>
    <col min="2319" max="2319" width="6.5703125" style="1" bestFit="1" customWidth="1"/>
    <col min="2320" max="2320" width="6.140625" style="1" customWidth="1"/>
    <col min="2321" max="2321" width="4.5703125" style="1" bestFit="1" customWidth="1"/>
    <col min="2322" max="2322" width="4.7109375" style="1" bestFit="1" customWidth="1"/>
    <col min="2323" max="2323" width="5.5703125" style="1" customWidth="1"/>
    <col min="2324" max="2324" width="5.140625" style="1" bestFit="1" customWidth="1"/>
    <col min="2325" max="2325" width="8.28515625" style="1" bestFit="1" customWidth="1"/>
    <col min="2326" max="2326" width="8" style="1" bestFit="1" customWidth="1"/>
    <col min="2327" max="2327" width="2.85546875" style="1" bestFit="1" customWidth="1"/>
    <col min="2328" max="2328" width="7.7109375" style="1" customWidth="1"/>
    <col min="2329" max="2329" width="7.42578125" style="1" customWidth="1"/>
    <col min="2330" max="2330" width="4.85546875" style="1" customWidth="1"/>
    <col min="2331" max="2331" width="11.5703125" style="1" customWidth="1"/>
    <col min="2332" max="2332" width="10.7109375" style="1" customWidth="1"/>
    <col min="2333" max="2561" width="9.140625" style="1"/>
    <col min="2562" max="2562" width="4.28515625" style="1" bestFit="1" customWidth="1"/>
    <col min="2563" max="2563" width="22.140625" style="1" customWidth="1"/>
    <col min="2564" max="2564" width="13" style="1" customWidth="1"/>
    <col min="2565" max="2565" width="5" style="1" bestFit="1" customWidth="1"/>
    <col min="2566" max="2566" width="12.28515625" style="1" customWidth="1"/>
    <col min="2567" max="2567" width="13.5703125" style="1" customWidth="1"/>
    <col min="2568" max="2570" width="5.7109375" style="1" bestFit="1" customWidth="1"/>
    <col min="2571" max="2571" width="6.5703125" style="1" customWidth="1"/>
    <col min="2572" max="2572" width="4.7109375" style="1" bestFit="1" customWidth="1"/>
    <col min="2573" max="2574" width="5.7109375" style="1" bestFit="1" customWidth="1"/>
    <col min="2575" max="2575" width="6.5703125" style="1" bestFit="1" customWidth="1"/>
    <col min="2576" max="2576" width="6.140625" style="1" customWidth="1"/>
    <col min="2577" max="2577" width="4.5703125" style="1" bestFit="1" customWidth="1"/>
    <col min="2578" max="2578" width="4.7109375" style="1" bestFit="1" customWidth="1"/>
    <col min="2579" max="2579" width="5.5703125" style="1" customWidth="1"/>
    <col min="2580" max="2580" width="5.140625" style="1" bestFit="1" customWidth="1"/>
    <col min="2581" max="2581" width="8.28515625" style="1" bestFit="1" customWidth="1"/>
    <col min="2582" max="2582" width="8" style="1" bestFit="1" customWidth="1"/>
    <col min="2583" max="2583" width="2.85546875" style="1" bestFit="1" customWidth="1"/>
    <col min="2584" max="2584" width="7.7109375" style="1" customWidth="1"/>
    <col min="2585" max="2585" width="7.42578125" style="1" customWidth="1"/>
    <col min="2586" max="2586" width="4.85546875" style="1" customWidth="1"/>
    <col min="2587" max="2587" width="11.5703125" style="1" customWidth="1"/>
    <col min="2588" max="2588" width="10.7109375" style="1" customWidth="1"/>
    <col min="2589" max="2817" width="9.140625" style="1"/>
    <col min="2818" max="2818" width="4.28515625" style="1" bestFit="1" customWidth="1"/>
    <col min="2819" max="2819" width="22.140625" style="1" customWidth="1"/>
    <col min="2820" max="2820" width="13" style="1" customWidth="1"/>
    <col min="2821" max="2821" width="5" style="1" bestFit="1" customWidth="1"/>
    <col min="2822" max="2822" width="12.28515625" style="1" customWidth="1"/>
    <col min="2823" max="2823" width="13.5703125" style="1" customWidth="1"/>
    <col min="2824" max="2826" width="5.7109375" style="1" bestFit="1" customWidth="1"/>
    <col min="2827" max="2827" width="6.5703125" style="1" customWidth="1"/>
    <col min="2828" max="2828" width="4.7109375" style="1" bestFit="1" customWidth="1"/>
    <col min="2829" max="2830" width="5.7109375" style="1" bestFit="1" customWidth="1"/>
    <col min="2831" max="2831" width="6.5703125" style="1" bestFit="1" customWidth="1"/>
    <col min="2832" max="2832" width="6.140625" style="1" customWidth="1"/>
    <col min="2833" max="2833" width="4.5703125" style="1" bestFit="1" customWidth="1"/>
    <col min="2834" max="2834" width="4.7109375" style="1" bestFit="1" customWidth="1"/>
    <col min="2835" max="2835" width="5.5703125" style="1" customWidth="1"/>
    <col min="2836" max="2836" width="5.140625" style="1" bestFit="1" customWidth="1"/>
    <col min="2837" max="2837" width="8.28515625" style="1" bestFit="1" customWidth="1"/>
    <col min="2838" max="2838" width="8" style="1" bestFit="1" customWidth="1"/>
    <col min="2839" max="2839" width="2.85546875" style="1" bestFit="1" customWidth="1"/>
    <col min="2840" max="2840" width="7.7109375" style="1" customWidth="1"/>
    <col min="2841" max="2841" width="7.42578125" style="1" customWidth="1"/>
    <col min="2842" max="2842" width="4.85546875" style="1" customWidth="1"/>
    <col min="2843" max="2843" width="11.5703125" style="1" customWidth="1"/>
    <col min="2844" max="2844" width="10.7109375" style="1" customWidth="1"/>
    <col min="2845" max="3073" width="9.140625" style="1"/>
    <col min="3074" max="3074" width="4.28515625" style="1" bestFit="1" customWidth="1"/>
    <col min="3075" max="3075" width="22.140625" style="1" customWidth="1"/>
    <col min="3076" max="3076" width="13" style="1" customWidth="1"/>
    <col min="3077" max="3077" width="5" style="1" bestFit="1" customWidth="1"/>
    <col min="3078" max="3078" width="12.28515625" style="1" customWidth="1"/>
    <col min="3079" max="3079" width="13.5703125" style="1" customWidth="1"/>
    <col min="3080" max="3082" width="5.7109375" style="1" bestFit="1" customWidth="1"/>
    <col min="3083" max="3083" width="6.5703125" style="1" customWidth="1"/>
    <col min="3084" max="3084" width="4.7109375" style="1" bestFit="1" customWidth="1"/>
    <col min="3085" max="3086" width="5.7109375" style="1" bestFit="1" customWidth="1"/>
    <col min="3087" max="3087" width="6.5703125" style="1" bestFit="1" customWidth="1"/>
    <col min="3088" max="3088" width="6.140625" style="1" customWidth="1"/>
    <col min="3089" max="3089" width="4.5703125" style="1" bestFit="1" customWidth="1"/>
    <col min="3090" max="3090" width="4.7109375" style="1" bestFit="1" customWidth="1"/>
    <col min="3091" max="3091" width="5.5703125" style="1" customWidth="1"/>
    <col min="3092" max="3092" width="5.140625" style="1" bestFit="1" customWidth="1"/>
    <col min="3093" max="3093" width="8.28515625" style="1" bestFit="1" customWidth="1"/>
    <col min="3094" max="3094" width="8" style="1" bestFit="1" customWidth="1"/>
    <col min="3095" max="3095" width="2.85546875" style="1" bestFit="1" customWidth="1"/>
    <col min="3096" max="3096" width="7.7109375" style="1" customWidth="1"/>
    <col min="3097" max="3097" width="7.42578125" style="1" customWidth="1"/>
    <col min="3098" max="3098" width="4.85546875" style="1" customWidth="1"/>
    <col min="3099" max="3099" width="11.5703125" style="1" customWidth="1"/>
    <col min="3100" max="3100" width="10.7109375" style="1" customWidth="1"/>
    <col min="3101" max="3329" width="9.140625" style="1"/>
    <col min="3330" max="3330" width="4.28515625" style="1" bestFit="1" customWidth="1"/>
    <col min="3331" max="3331" width="22.140625" style="1" customWidth="1"/>
    <col min="3332" max="3332" width="13" style="1" customWidth="1"/>
    <col min="3333" max="3333" width="5" style="1" bestFit="1" customWidth="1"/>
    <col min="3334" max="3334" width="12.28515625" style="1" customWidth="1"/>
    <col min="3335" max="3335" width="13.5703125" style="1" customWidth="1"/>
    <col min="3336" max="3338" width="5.7109375" style="1" bestFit="1" customWidth="1"/>
    <col min="3339" max="3339" width="6.5703125" style="1" customWidth="1"/>
    <col min="3340" max="3340" width="4.7109375" style="1" bestFit="1" customWidth="1"/>
    <col min="3341" max="3342" width="5.7109375" style="1" bestFit="1" customWidth="1"/>
    <col min="3343" max="3343" width="6.5703125" style="1" bestFit="1" customWidth="1"/>
    <col min="3344" max="3344" width="6.140625" style="1" customWidth="1"/>
    <col min="3345" max="3345" width="4.5703125" style="1" bestFit="1" customWidth="1"/>
    <col min="3346" max="3346" width="4.7109375" style="1" bestFit="1" customWidth="1"/>
    <col min="3347" max="3347" width="5.5703125" style="1" customWidth="1"/>
    <col min="3348" max="3348" width="5.140625" style="1" bestFit="1" customWidth="1"/>
    <col min="3349" max="3349" width="8.28515625" style="1" bestFit="1" customWidth="1"/>
    <col min="3350" max="3350" width="8" style="1" bestFit="1" customWidth="1"/>
    <col min="3351" max="3351" width="2.85546875" style="1" bestFit="1" customWidth="1"/>
    <col min="3352" max="3352" width="7.7109375" style="1" customWidth="1"/>
    <col min="3353" max="3353" width="7.42578125" style="1" customWidth="1"/>
    <col min="3354" max="3354" width="4.85546875" style="1" customWidth="1"/>
    <col min="3355" max="3355" width="11.5703125" style="1" customWidth="1"/>
    <col min="3356" max="3356" width="10.7109375" style="1" customWidth="1"/>
    <col min="3357" max="3585" width="9.140625" style="1"/>
    <col min="3586" max="3586" width="4.28515625" style="1" bestFit="1" customWidth="1"/>
    <col min="3587" max="3587" width="22.140625" style="1" customWidth="1"/>
    <col min="3588" max="3588" width="13" style="1" customWidth="1"/>
    <col min="3589" max="3589" width="5" style="1" bestFit="1" customWidth="1"/>
    <col min="3590" max="3590" width="12.28515625" style="1" customWidth="1"/>
    <col min="3591" max="3591" width="13.5703125" style="1" customWidth="1"/>
    <col min="3592" max="3594" width="5.7109375" style="1" bestFit="1" customWidth="1"/>
    <col min="3595" max="3595" width="6.5703125" style="1" customWidth="1"/>
    <col min="3596" max="3596" width="4.7109375" style="1" bestFit="1" customWidth="1"/>
    <col min="3597" max="3598" width="5.7109375" style="1" bestFit="1" customWidth="1"/>
    <col min="3599" max="3599" width="6.5703125" style="1" bestFit="1" customWidth="1"/>
    <col min="3600" max="3600" width="6.140625" style="1" customWidth="1"/>
    <col min="3601" max="3601" width="4.5703125" style="1" bestFit="1" customWidth="1"/>
    <col min="3602" max="3602" width="4.7109375" style="1" bestFit="1" customWidth="1"/>
    <col min="3603" max="3603" width="5.5703125" style="1" customWidth="1"/>
    <col min="3604" max="3604" width="5.140625" style="1" bestFit="1" customWidth="1"/>
    <col min="3605" max="3605" width="8.28515625" style="1" bestFit="1" customWidth="1"/>
    <col min="3606" max="3606" width="8" style="1" bestFit="1" customWidth="1"/>
    <col min="3607" max="3607" width="2.85546875" style="1" bestFit="1" customWidth="1"/>
    <col min="3608" max="3608" width="7.7109375" style="1" customWidth="1"/>
    <col min="3609" max="3609" width="7.42578125" style="1" customWidth="1"/>
    <col min="3610" max="3610" width="4.85546875" style="1" customWidth="1"/>
    <col min="3611" max="3611" width="11.5703125" style="1" customWidth="1"/>
    <col min="3612" max="3612" width="10.7109375" style="1" customWidth="1"/>
    <col min="3613" max="3841" width="9.140625" style="1"/>
    <col min="3842" max="3842" width="4.28515625" style="1" bestFit="1" customWidth="1"/>
    <col min="3843" max="3843" width="22.140625" style="1" customWidth="1"/>
    <col min="3844" max="3844" width="13" style="1" customWidth="1"/>
    <col min="3845" max="3845" width="5" style="1" bestFit="1" customWidth="1"/>
    <col min="3846" max="3846" width="12.28515625" style="1" customWidth="1"/>
    <col min="3847" max="3847" width="13.5703125" style="1" customWidth="1"/>
    <col min="3848" max="3850" width="5.7109375" style="1" bestFit="1" customWidth="1"/>
    <col min="3851" max="3851" width="6.5703125" style="1" customWidth="1"/>
    <col min="3852" max="3852" width="4.7109375" style="1" bestFit="1" customWidth="1"/>
    <col min="3853" max="3854" width="5.7109375" style="1" bestFit="1" customWidth="1"/>
    <col min="3855" max="3855" width="6.5703125" style="1" bestFit="1" customWidth="1"/>
    <col min="3856" max="3856" width="6.140625" style="1" customWidth="1"/>
    <col min="3857" max="3857" width="4.5703125" style="1" bestFit="1" customWidth="1"/>
    <col min="3858" max="3858" width="4.7109375" style="1" bestFit="1" customWidth="1"/>
    <col min="3859" max="3859" width="5.5703125" style="1" customWidth="1"/>
    <col min="3860" max="3860" width="5.140625" style="1" bestFit="1" customWidth="1"/>
    <col min="3861" max="3861" width="8.28515625" style="1" bestFit="1" customWidth="1"/>
    <col min="3862" max="3862" width="8" style="1" bestFit="1" customWidth="1"/>
    <col min="3863" max="3863" width="2.85546875" style="1" bestFit="1" customWidth="1"/>
    <col min="3864" max="3864" width="7.7109375" style="1" customWidth="1"/>
    <col min="3865" max="3865" width="7.42578125" style="1" customWidth="1"/>
    <col min="3866" max="3866" width="4.85546875" style="1" customWidth="1"/>
    <col min="3867" max="3867" width="11.5703125" style="1" customWidth="1"/>
    <col min="3868" max="3868" width="10.7109375" style="1" customWidth="1"/>
    <col min="3869" max="4097" width="9.140625" style="1"/>
    <col min="4098" max="4098" width="4.28515625" style="1" bestFit="1" customWidth="1"/>
    <col min="4099" max="4099" width="22.140625" style="1" customWidth="1"/>
    <col min="4100" max="4100" width="13" style="1" customWidth="1"/>
    <col min="4101" max="4101" width="5" style="1" bestFit="1" customWidth="1"/>
    <col min="4102" max="4102" width="12.28515625" style="1" customWidth="1"/>
    <col min="4103" max="4103" width="13.5703125" style="1" customWidth="1"/>
    <col min="4104" max="4106" width="5.7109375" style="1" bestFit="1" customWidth="1"/>
    <col min="4107" max="4107" width="6.5703125" style="1" customWidth="1"/>
    <col min="4108" max="4108" width="4.7109375" style="1" bestFit="1" customWidth="1"/>
    <col min="4109" max="4110" width="5.7109375" style="1" bestFit="1" customWidth="1"/>
    <col min="4111" max="4111" width="6.5703125" style="1" bestFit="1" customWidth="1"/>
    <col min="4112" max="4112" width="6.140625" style="1" customWidth="1"/>
    <col min="4113" max="4113" width="4.5703125" style="1" bestFit="1" customWidth="1"/>
    <col min="4114" max="4114" width="4.7109375" style="1" bestFit="1" customWidth="1"/>
    <col min="4115" max="4115" width="5.5703125" style="1" customWidth="1"/>
    <col min="4116" max="4116" width="5.140625" style="1" bestFit="1" customWidth="1"/>
    <col min="4117" max="4117" width="8.28515625" style="1" bestFit="1" customWidth="1"/>
    <col min="4118" max="4118" width="8" style="1" bestFit="1" customWidth="1"/>
    <col min="4119" max="4119" width="2.85546875" style="1" bestFit="1" customWidth="1"/>
    <col min="4120" max="4120" width="7.7109375" style="1" customWidth="1"/>
    <col min="4121" max="4121" width="7.42578125" style="1" customWidth="1"/>
    <col min="4122" max="4122" width="4.85546875" style="1" customWidth="1"/>
    <col min="4123" max="4123" width="11.5703125" style="1" customWidth="1"/>
    <col min="4124" max="4124" width="10.7109375" style="1" customWidth="1"/>
    <col min="4125" max="4353" width="9.140625" style="1"/>
    <col min="4354" max="4354" width="4.28515625" style="1" bestFit="1" customWidth="1"/>
    <col min="4355" max="4355" width="22.140625" style="1" customWidth="1"/>
    <col min="4356" max="4356" width="13" style="1" customWidth="1"/>
    <col min="4357" max="4357" width="5" style="1" bestFit="1" customWidth="1"/>
    <col min="4358" max="4358" width="12.28515625" style="1" customWidth="1"/>
    <col min="4359" max="4359" width="13.5703125" style="1" customWidth="1"/>
    <col min="4360" max="4362" width="5.7109375" style="1" bestFit="1" customWidth="1"/>
    <col min="4363" max="4363" width="6.5703125" style="1" customWidth="1"/>
    <col min="4364" max="4364" width="4.7109375" style="1" bestFit="1" customWidth="1"/>
    <col min="4365" max="4366" width="5.7109375" style="1" bestFit="1" customWidth="1"/>
    <col min="4367" max="4367" width="6.5703125" style="1" bestFit="1" customWidth="1"/>
    <col min="4368" max="4368" width="6.140625" style="1" customWidth="1"/>
    <col min="4369" max="4369" width="4.5703125" style="1" bestFit="1" customWidth="1"/>
    <col min="4370" max="4370" width="4.7109375" style="1" bestFit="1" customWidth="1"/>
    <col min="4371" max="4371" width="5.5703125" style="1" customWidth="1"/>
    <col min="4372" max="4372" width="5.140625" style="1" bestFit="1" customWidth="1"/>
    <col min="4373" max="4373" width="8.28515625" style="1" bestFit="1" customWidth="1"/>
    <col min="4374" max="4374" width="8" style="1" bestFit="1" customWidth="1"/>
    <col min="4375" max="4375" width="2.85546875" style="1" bestFit="1" customWidth="1"/>
    <col min="4376" max="4376" width="7.7109375" style="1" customWidth="1"/>
    <col min="4377" max="4377" width="7.42578125" style="1" customWidth="1"/>
    <col min="4378" max="4378" width="4.85546875" style="1" customWidth="1"/>
    <col min="4379" max="4379" width="11.5703125" style="1" customWidth="1"/>
    <col min="4380" max="4380" width="10.7109375" style="1" customWidth="1"/>
    <col min="4381" max="4609" width="9.140625" style="1"/>
    <col min="4610" max="4610" width="4.28515625" style="1" bestFit="1" customWidth="1"/>
    <col min="4611" max="4611" width="22.140625" style="1" customWidth="1"/>
    <col min="4612" max="4612" width="13" style="1" customWidth="1"/>
    <col min="4613" max="4613" width="5" style="1" bestFit="1" customWidth="1"/>
    <col min="4614" max="4614" width="12.28515625" style="1" customWidth="1"/>
    <col min="4615" max="4615" width="13.5703125" style="1" customWidth="1"/>
    <col min="4616" max="4618" width="5.7109375" style="1" bestFit="1" customWidth="1"/>
    <col min="4619" max="4619" width="6.5703125" style="1" customWidth="1"/>
    <col min="4620" max="4620" width="4.7109375" style="1" bestFit="1" customWidth="1"/>
    <col min="4621" max="4622" width="5.7109375" style="1" bestFit="1" customWidth="1"/>
    <col min="4623" max="4623" width="6.5703125" style="1" bestFit="1" customWidth="1"/>
    <col min="4624" max="4624" width="6.140625" style="1" customWidth="1"/>
    <col min="4625" max="4625" width="4.5703125" style="1" bestFit="1" customWidth="1"/>
    <col min="4626" max="4626" width="4.7109375" style="1" bestFit="1" customWidth="1"/>
    <col min="4627" max="4627" width="5.5703125" style="1" customWidth="1"/>
    <col min="4628" max="4628" width="5.140625" style="1" bestFit="1" customWidth="1"/>
    <col min="4629" max="4629" width="8.28515625" style="1" bestFit="1" customWidth="1"/>
    <col min="4630" max="4630" width="8" style="1" bestFit="1" customWidth="1"/>
    <col min="4631" max="4631" width="2.85546875" style="1" bestFit="1" customWidth="1"/>
    <col min="4632" max="4632" width="7.7109375" style="1" customWidth="1"/>
    <col min="4633" max="4633" width="7.42578125" style="1" customWidth="1"/>
    <col min="4634" max="4634" width="4.85546875" style="1" customWidth="1"/>
    <col min="4635" max="4635" width="11.5703125" style="1" customWidth="1"/>
    <col min="4636" max="4636" width="10.7109375" style="1" customWidth="1"/>
    <col min="4637" max="4865" width="9.140625" style="1"/>
    <col min="4866" max="4866" width="4.28515625" style="1" bestFit="1" customWidth="1"/>
    <col min="4867" max="4867" width="22.140625" style="1" customWidth="1"/>
    <col min="4868" max="4868" width="13" style="1" customWidth="1"/>
    <col min="4869" max="4869" width="5" style="1" bestFit="1" customWidth="1"/>
    <col min="4870" max="4870" width="12.28515625" style="1" customWidth="1"/>
    <col min="4871" max="4871" width="13.5703125" style="1" customWidth="1"/>
    <col min="4872" max="4874" width="5.7109375" style="1" bestFit="1" customWidth="1"/>
    <col min="4875" max="4875" width="6.5703125" style="1" customWidth="1"/>
    <col min="4876" max="4876" width="4.7109375" style="1" bestFit="1" customWidth="1"/>
    <col min="4877" max="4878" width="5.7109375" style="1" bestFit="1" customWidth="1"/>
    <col min="4879" max="4879" width="6.5703125" style="1" bestFit="1" customWidth="1"/>
    <col min="4880" max="4880" width="6.140625" style="1" customWidth="1"/>
    <col min="4881" max="4881" width="4.5703125" style="1" bestFit="1" customWidth="1"/>
    <col min="4882" max="4882" width="4.7109375" style="1" bestFit="1" customWidth="1"/>
    <col min="4883" max="4883" width="5.5703125" style="1" customWidth="1"/>
    <col min="4884" max="4884" width="5.140625" style="1" bestFit="1" customWidth="1"/>
    <col min="4885" max="4885" width="8.28515625" style="1" bestFit="1" customWidth="1"/>
    <col min="4886" max="4886" width="8" style="1" bestFit="1" customWidth="1"/>
    <col min="4887" max="4887" width="2.85546875" style="1" bestFit="1" customWidth="1"/>
    <col min="4888" max="4888" width="7.7109375" style="1" customWidth="1"/>
    <col min="4889" max="4889" width="7.42578125" style="1" customWidth="1"/>
    <col min="4890" max="4890" width="4.85546875" style="1" customWidth="1"/>
    <col min="4891" max="4891" width="11.5703125" style="1" customWidth="1"/>
    <col min="4892" max="4892" width="10.7109375" style="1" customWidth="1"/>
    <col min="4893" max="5121" width="9.140625" style="1"/>
    <col min="5122" max="5122" width="4.28515625" style="1" bestFit="1" customWidth="1"/>
    <col min="5123" max="5123" width="22.140625" style="1" customWidth="1"/>
    <col min="5124" max="5124" width="13" style="1" customWidth="1"/>
    <col min="5125" max="5125" width="5" style="1" bestFit="1" customWidth="1"/>
    <col min="5126" max="5126" width="12.28515625" style="1" customWidth="1"/>
    <col min="5127" max="5127" width="13.5703125" style="1" customWidth="1"/>
    <col min="5128" max="5130" width="5.7109375" style="1" bestFit="1" customWidth="1"/>
    <col min="5131" max="5131" width="6.5703125" style="1" customWidth="1"/>
    <col min="5132" max="5132" width="4.7109375" style="1" bestFit="1" customWidth="1"/>
    <col min="5133" max="5134" width="5.7109375" style="1" bestFit="1" customWidth="1"/>
    <col min="5135" max="5135" width="6.5703125" style="1" bestFit="1" customWidth="1"/>
    <col min="5136" max="5136" width="6.140625" style="1" customWidth="1"/>
    <col min="5137" max="5137" width="4.5703125" style="1" bestFit="1" customWidth="1"/>
    <col min="5138" max="5138" width="4.7109375" style="1" bestFit="1" customWidth="1"/>
    <col min="5139" max="5139" width="5.5703125" style="1" customWidth="1"/>
    <col min="5140" max="5140" width="5.140625" style="1" bestFit="1" customWidth="1"/>
    <col min="5141" max="5141" width="8.28515625" style="1" bestFit="1" customWidth="1"/>
    <col min="5142" max="5142" width="8" style="1" bestFit="1" customWidth="1"/>
    <col min="5143" max="5143" width="2.85546875" style="1" bestFit="1" customWidth="1"/>
    <col min="5144" max="5144" width="7.7109375" style="1" customWidth="1"/>
    <col min="5145" max="5145" width="7.42578125" style="1" customWidth="1"/>
    <col min="5146" max="5146" width="4.85546875" style="1" customWidth="1"/>
    <col min="5147" max="5147" width="11.5703125" style="1" customWidth="1"/>
    <col min="5148" max="5148" width="10.7109375" style="1" customWidth="1"/>
    <col min="5149" max="5377" width="9.140625" style="1"/>
    <col min="5378" max="5378" width="4.28515625" style="1" bestFit="1" customWidth="1"/>
    <col min="5379" max="5379" width="22.140625" style="1" customWidth="1"/>
    <col min="5380" max="5380" width="13" style="1" customWidth="1"/>
    <col min="5381" max="5381" width="5" style="1" bestFit="1" customWidth="1"/>
    <col min="5382" max="5382" width="12.28515625" style="1" customWidth="1"/>
    <col min="5383" max="5383" width="13.5703125" style="1" customWidth="1"/>
    <col min="5384" max="5386" width="5.7109375" style="1" bestFit="1" customWidth="1"/>
    <col min="5387" max="5387" width="6.5703125" style="1" customWidth="1"/>
    <col min="5388" max="5388" width="4.7109375" style="1" bestFit="1" customWidth="1"/>
    <col min="5389" max="5390" width="5.7109375" style="1" bestFit="1" customWidth="1"/>
    <col min="5391" max="5391" width="6.5703125" style="1" bestFit="1" customWidth="1"/>
    <col min="5392" max="5392" width="6.140625" style="1" customWidth="1"/>
    <col min="5393" max="5393" width="4.5703125" style="1" bestFit="1" customWidth="1"/>
    <col min="5394" max="5394" width="4.7109375" style="1" bestFit="1" customWidth="1"/>
    <col min="5395" max="5395" width="5.5703125" style="1" customWidth="1"/>
    <col min="5396" max="5396" width="5.140625" style="1" bestFit="1" customWidth="1"/>
    <col min="5397" max="5397" width="8.28515625" style="1" bestFit="1" customWidth="1"/>
    <col min="5398" max="5398" width="8" style="1" bestFit="1" customWidth="1"/>
    <col min="5399" max="5399" width="2.85546875" style="1" bestFit="1" customWidth="1"/>
    <col min="5400" max="5400" width="7.7109375" style="1" customWidth="1"/>
    <col min="5401" max="5401" width="7.42578125" style="1" customWidth="1"/>
    <col min="5402" max="5402" width="4.85546875" style="1" customWidth="1"/>
    <col min="5403" max="5403" width="11.5703125" style="1" customWidth="1"/>
    <col min="5404" max="5404" width="10.7109375" style="1" customWidth="1"/>
    <col min="5405" max="5633" width="9.140625" style="1"/>
    <col min="5634" max="5634" width="4.28515625" style="1" bestFit="1" customWidth="1"/>
    <col min="5635" max="5635" width="22.140625" style="1" customWidth="1"/>
    <col min="5636" max="5636" width="13" style="1" customWidth="1"/>
    <col min="5637" max="5637" width="5" style="1" bestFit="1" customWidth="1"/>
    <col min="5638" max="5638" width="12.28515625" style="1" customWidth="1"/>
    <col min="5639" max="5639" width="13.5703125" style="1" customWidth="1"/>
    <col min="5640" max="5642" width="5.7109375" style="1" bestFit="1" customWidth="1"/>
    <col min="5643" max="5643" width="6.5703125" style="1" customWidth="1"/>
    <col min="5644" max="5644" width="4.7109375" style="1" bestFit="1" customWidth="1"/>
    <col min="5645" max="5646" width="5.7109375" style="1" bestFit="1" customWidth="1"/>
    <col min="5647" max="5647" width="6.5703125" style="1" bestFit="1" customWidth="1"/>
    <col min="5648" max="5648" width="6.140625" style="1" customWidth="1"/>
    <col min="5649" max="5649" width="4.5703125" style="1" bestFit="1" customWidth="1"/>
    <col min="5650" max="5650" width="4.7109375" style="1" bestFit="1" customWidth="1"/>
    <col min="5651" max="5651" width="5.5703125" style="1" customWidth="1"/>
    <col min="5652" max="5652" width="5.140625" style="1" bestFit="1" customWidth="1"/>
    <col min="5653" max="5653" width="8.28515625" style="1" bestFit="1" customWidth="1"/>
    <col min="5654" max="5654" width="8" style="1" bestFit="1" customWidth="1"/>
    <col min="5655" max="5655" width="2.85546875" style="1" bestFit="1" customWidth="1"/>
    <col min="5656" max="5656" width="7.7109375" style="1" customWidth="1"/>
    <col min="5657" max="5657" width="7.42578125" style="1" customWidth="1"/>
    <col min="5658" max="5658" width="4.85546875" style="1" customWidth="1"/>
    <col min="5659" max="5659" width="11.5703125" style="1" customWidth="1"/>
    <col min="5660" max="5660" width="10.7109375" style="1" customWidth="1"/>
    <col min="5661" max="5889" width="9.140625" style="1"/>
    <col min="5890" max="5890" width="4.28515625" style="1" bestFit="1" customWidth="1"/>
    <col min="5891" max="5891" width="22.140625" style="1" customWidth="1"/>
    <col min="5892" max="5892" width="13" style="1" customWidth="1"/>
    <col min="5893" max="5893" width="5" style="1" bestFit="1" customWidth="1"/>
    <col min="5894" max="5894" width="12.28515625" style="1" customWidth="1"/>
    <col min="5895" max="5895" width="13.5703125" style="1" customWidth="1"/>
    <col min="5896" max="5898" width="5.7109375" style="1" bestFit="1" customWidth="1"/>
    <col min="5899" max="5899" width="6.5703125" style="1" customWidth="1"/>
    <col min="5900" max="5900" width="4.7109375" style="1" bestFit="1" customWidth="1"/>
    <col min="5901" max="5902" width="5.7109375" style="1" bestFit="1" customWidth="1"/>
    <col min="5903" max="5903" width="6.5703125" style="1" bestFit="1" customWidth="1"/>
    <col min="5904" max="5904" width="6.140625" style="1" customWidth="1"/>
    <col min="5905" max="5905" width="4.5703125" style="1" bestFit="1" customWidth="1"/>
    <col min="5906" max="5906" width="4.7109375" style="1" bestFit="1" customWidth="1"/>
    <col min="5907" max="5907" width="5.5703125" style="1" customWidth="1"/>
    <col min="5908" max="5908" width="5.140625" style="1" bestFit="1" customWidth="1"/>
    <col min="5909" max="5909" width="8.28515625" style="1" bestFit="1" customWidth="1"/>
    <col min="5910" max="5910" width="8" style="1" bestFit="1" customWidth="1"/>
    <col min="5911" max="5911" width="2.85546875" style="1" bestFit="1" customWidth="1"/>
    <col min="5912" max="5912" width="7.7109375" style="1" customWidth="1"/>
    <col min="5913" max="5913" width="7.42578125" style="1" customWidth="1"/>
    <col min="5914" max="5914" width="4.85546875" style="1" customWidth="1"/>
    <col min="5915" max="5915" width="11.5703125" style="1" customWidth="1"/>
    <col min="5916" max="5916" width="10.7109375" style="1" customWidth="1"/>
    <col min="5917" max="6145" width="9.140625" style="1"/>
    <col min="6146" max="6146" width="4.28515625" style="1" bestFit="1" customWidth="1"/>
    <col min="6147" max="6147" width="22.140625" style="1" customWidth="1"/>
    <col min="6148" max="6148" width="13" style="1" customWidth="1"/>
    <col min="6149" max="6149" width="5" style="1" bestFit="1" customWidth="1"/>
    <col min="6150" max="6150" width="12.28515625" style="1" customWidth="1"/>
    <col min="6151" max="6151" width="13.5703125" style="1" customWidth="1"/>
    <col min="6152" max="6154" width="5.7109375" style="1" bestFit="1" customWidth="1"/>
    <col min="6155" max="6155" width="6.5703125" style="1" customWidth="1"/>
    <col min="6156" max="6156" width="4.7109375" style="1" bestFit="1" customWidth="1"/>
    <col min="6157" max="6158" width="5.7109375" style="1" bestFit="1" customWidth="1"/>
    <col min="6159" max="6159" width="6.5703125" style="1" bestFit="1" customWidth="1"/>
    <col min="6160" max="6160" width="6.140625" style="1" customWidth="1"/>
    <col min="6161" max="6161" width="4.5703125" style="1" bestFit="1" customWidth="1"/>
    <col min="6162" max="6162" width="4.7109375" style="1" bestFit="1" customWidth="1"/>
    <col min="6163" max="6163" width="5.5703125" style="1" customWidth="1"/>
    <col min="6164" max="6164" width="5.140625" style="1" bestFit="1" customWidth="1"/>
    <col min="6165" max="6165" width="8.28515625" style="1" bestFit="1" customWidth="1"/>
    <col min="6166" max="6166" width="8" style="1" bestFit="1" customWidth="1"/>
    <col min="6167" max="6167" width="2.85546875" style="1" bestFit="1" customWidth="1"/>
    <col min="6168" max="6168" width="7.7109375" style="1" customWidth="1"/>
    <col min="6169" max="6169" width="7.42578125" style="1" customWidth="1"/>
    <col min="6170" max="6170" width="4.85546875" style="1" customWidth="1"/>
    <col min="6171" max="6171" width="11.5703125" style="1" customWidth="1"/>
    <col min="6172" max="6172" width="10.7109375" style="1" customWidth="1"/>
    <col min="6173" max="6401" width="9.140625" style="1"/>
    <col min="6402" max="6402" width="4.28515625" style="1" bestFit="1" customWidth="1"/>
    <col min="6403" max="6403" width="22.140625" style="1" customWidth="1"/>
    <col min="6404" max="6404" width="13" style="1" customWidth="1"/>
    <col min="6405" max="6405" width="5" style="1" bestFit="1" customWidth="1"/>
    <col min="6406" max="6406" width="12.28515625" style="1" customWidth="1"/>
    <col min="6407" max="6407" width="13.5703125" style="1" customWidth="1"/>
    <col min="6408" max="6410" width="5.7109375" style="1" bestFit="1" customWidth="1"/>
    <col min="6411" max="6411" width="6.5703125" style="1" customWidth="1"/>
    <col min="6412" max="6412" width="4.7109375" style="1" bestFit="1" customWidth="1"/>
    <col min="6413" max="6414" width="5.7109375" style="1" bestFit="1" customWidth="1"/>
    <col min="6415" max="6415" width="6.5703125" style="1" bestFit="1" customWidth="1"/>
    <col min="6416" max="6416" width="6.140625" style="1" customWidth="1"/>
    <col min="6417" max="6417" width="4.5703125" style="1" bestFit="1" customWidth="1"/>
    <col min="6418" max="6418" width="4.7109375" style="1" bestFit="1" customWidth="1"/>
    <col min="6419" max="6419" width="5.5703125" style="1" customWidth="1"/>
    <col min="6420" max="6420" width="5.140625" style="1" bestFit="1" customWidth="1"/>
    <col min="6421" max="6421" width="8.28515625" style="1" bestFit="1" customWidth="1"/>
    <col min="6422" max="6422" width="8" style="1" bestFit="1" customWidth="1"/>
    <col min="6423" max="6423" width="2.85546875" style="1" bestFit="1" customWidth="1"/>
    <col min="6424" max="6424" width="7.7109375" style="1" customWidth="1"/>
    <col min="6425" max="6425" width="7.42578125" style="1" customWidth="1"/>
    <col min="6426" max="6426" width="4.85546875" style="1" customWidth="1"/>
    <col min="6427" max="6427" width="11.5703125" style="1" customWidth="1"/>
    <col min="6428" max="6428" width="10.7109375" style="1" customWidth="1"/>
    <col min="6429" max="6657" width="9.140625" style="1"/>
    <col min="6658" max="6658" width="4.28515625" style="1" bestFit="1" customWidth="1"/>
    <col min="6659" max="6659" width="22.140625" style="1" customWidth="1"/>
    <col min="6660" max="6660" width="13" style="1" customWidth="1"/>
    <col min="6661" max="6661" width="5" style="1" bestFit="1" customWidth="1"/>
    <col min="6662" max="6662" width="12.28515625" style="1" customWidth="1"/>
    <col min="6663" max="6663" width="13.5703125" style="1" customWidth="1"/>
    <col min="6664" max="6666" width="5.7109375" style="1" bestFit="1" customWidth="1"/>
    <col min="6667" max="6667" width="6.5703125" style="1" customWidth="1"/>
    <col min="6668" max="6668" width="4.7109375" style="1" bestFit="1" customWidth="1"/>
    <col min="6669" max="6670" width="5.7109375" style="1" bestFit="1" customWidth="1"/>
    <col min="6671" max="6671" width="6.5703125" style="1" bestFit="1" customWidth="1"/>
    <col min="6672" max="6672" width="6.140625" style="1" customWidth="1"/>
    <col min="6673" max="6673" width="4.5703125" style="1" bestFit="1" customWidth="1"/>
    <col min="6674" max="6674" width="4.7109375" style="1" bestFit="1" customWidth="1"/>
    <col min="6675" max="6675" width="5.5703125" style="1" customWidth="1"/>
    <col min="6676" max="6676" width="5.140625" style="1" bestFit="1" customWidth="1"/>
    <col min="6677" max="6677" width="8.28515625" style="1" bestFit="1" customWidth="1"/>
    <col min="6678" max="6678" width="8" style="1" bestFit="1" customWidth="1"/>
    <col min="6679" max="6679" width="2.85546875" style="1" bestFit="1" customWidth="1"/>
    <col min="6680" max="6680" width="7.7109375" style="1" customWidth="1"/>
    <col min="6681" max="6681" width="7.42578125" style="1" customWidth="1"/>
    <col min="6682" max="6682" width="4.85546875" style="1" customWidth="1"/>
    <col min="6683" max="6683" width="11.5703125" style="1" customWidth="1"/>
    <col min="6684" max="6684" width="10.7109375" style="1" customWidth="1"/>
    <col min="6685" max="6913" width="9.140625" style="1"/>
    <col min="6914" max="6914" width="4.28515625" style="1" bestFit="1" customWidth="1"/>
    <col min="6915" max="6915" width="22.140625" style="1" customWidth="1"/>
    <col min="6916" max="6916" width="13" style="1" customWidth="1"/>
    <col min="6917" max="6917" width="5" style="1" bestFit="1" customWidth="1"/>
    <col min="6918" max="6918" width="12.28515625" style="1" customWidth="1"/>
    <col min="6919" max="6919" width="13.5703125" style="1" customWidth="1"/>
    <col min="6920" max="6922" width="5.7109375" style="1" bestFit="1" customWidth="1"/>
    <col min="6923" max="6923" width="6.5703125" style="1" customWidth="1"/>
    <col min="6924" max="6924" width="4.7109375" style="1" bestFit="1" customWidth="1"/>
    <col min="6925" max="6926" width="5.7109375" style="1" bestFit="1" customWidth="1"/>
    <col min="6927" max="6927" width="6.5703125" style="1" bestFit="1" customWidth="1"/>
    <col min="6928" max="6928" width="6.140625" style="1" customWidth="1"/>
    <col min="6929" max="6929" width="4.5703125" style="1" bestFit="1" customWidth="1"/>
    <col min="6930" max="6930" width="4.7109375" style="1" bestFit="1" customWidth="1"/>
    <col min="6931" max="6931" width="5.5703125" style="1" customWidth="1"/>
    <col min="6932" max="6932" width="5.140625" style="1" bestFit="1" customWidth="1"/>
    <col min="6933" max="6933" width="8.28515625" style="1" bestFit="1" customWidth="1"/>
    <col min="6934" max="6934" width="8" style="1" bestFit="1" customWidth="1"/>
    <col min="6935" max="6935" width="2.85546875" style="1" bestFit="1" customWidth="1"/>
    <col min="6936" max="6936" width="7.7109375" style="1" customWidth="1"/>
    <col min="6937" max="6937" width="7.42578125" style="1" customWidth="1"/>
    <col min="6938" max="6938" width="4.85546875" style="1" customWidth="1"/>
    <col min="6939" max="6939" width="11.5703125" style="1" customWidth="1"/>
    <col min="6940" max="6940" width="10.7109375" style="1" customWidth="1"/>
    <col min="6941" max="7169" width="9.140625" style="1"/>
    <col min="7170" max="7170" width="4.28515625" style="1" bestFit="1" customWidth="1"/>
    <col min="7171" max="7171" width="22.140625" style="1" customWidth="1"/>
    <col min="7172" max="7172" width="13" style="1" customWidth="1"/>
    <col min="7173" max="7173" width="5" style="1" bestFit="1" customWidth="1"/>
    <col min="7174" max="7174" width="12.28515625" style="1" customWidth="1"/>
    <col min="7175" max="7175" width="13.5703125" style="1" customWidth="1"/>
    <col min="7176" max="7178" width="5.7109375" style="1" bestFit="1" customWidth="1"/>
    <col min="7179" max="7179" width="6.5703125" style="1" customWidth="1"/>
    <col min="7180" max="7180" width="4.7109375" style="1" bestFit="1" customWidth="1"/>
    <col min="7181" max="7182" width="5.7109375" style="1" bestFit="1" customWidth="1"/>
    <col min="7183" max="7183" width="6.5703125" style="1" bestFit="1" customWidth="1"/>
    <col min="7184" max="7184" width="6.140625" style="1" customWidth="1"/>
    <col min="7185" max="7185" width="4.5703125" style="1" bestFit="1" customWidth="1"/>
    <col min="7186" max="7186" width="4.7109375" style="1" bestFit="1" customWidth="1"/>
    <col min="7187" max="7187" width="5.5703125" style="1" customWidth="1"/>
    <col min="7188" max="7188" width="5.140625" style="1" bestFit="1" customWidth="1"/>
    <col min="7189" max="7189" width="8.28515625" style="1" bestFit="1" customWidth="1"/>
    <col min="7190" max="7190" width="8" style="1" bestFit="1" customWidth="1"/>
    <col min="7191" max="7191" width="2.85546875" style="1" bestFit="1" customWidth="1"/>
    <col min="7192" max="7192" width="7.7109375" style="1" customWidth="1"/>
    <col min="7193" max="7193" width="7.42578125" style="1" customWidth="1"/>
    <col min="7194" max="7194" width="4.85546875" style="1" customWidth="1"/>
    <col min="7195" max="7195" width="11.5703125" style="1" customWidth="1"/>
    <col min="7196" max="7196" width="10.7109375" style="1" customWidth="1"/>
    <col min="7197" max="7425" width="9.140625" style="1"/>
    <col min="7426" max="7426" width="4.28515625" style="1" bestFit="1" customWidth="1"/>
    <col min="7427" max="7427" width="22.140625" style="1" customWidth="1"/>
    <col min="7428" max="7428" width="13" style="1" customWidth="1"/>
    <col min="7429" max="7429" width="5" style="1" bestFit="1" customWidth="1"/>
    <col min="7430" max="7430" width="12.28515625" style="1" customWidth="1"/>
    <col min="7431" max="7431" width="13.5703125" style="1" customWidth="1"/>
    <col min="7432" max="7434" width="5.7109375" style="1" bestFit="1" customWidth="1"/>
    <col min="7435" max="7435" width="6.5703125" style="1" customWidth="1"/>
    <col min="7436" max="7436" width="4.7109375" style="1" bestFit="1" customWidth="1"/>
    <col min="7437" max="7438" width="5.7109375" style="1" bestFit="1" customWidth="1"/>
    <col min="7439" max="7439" width="6.5703125" style="1" bestFit="1" customWidth="1"/>
    <col min="7440" max="7440" width="6.140625" style="1" customWidth="1"/>
    <col min="7441" max="7441" width="4.5703125" style="1" bestFit="1" customWidth="1"/>
    <col min="7442" max="7442" width="4.7109375" style="1" bestFit="1" customWidth="1"/>
    <col min="7443" max="7443" width="5.5703125" style="1" customWidth="1"/>
    <col min="7444" max="7444" width="5.140625" style="1" bestFit="1" customWidth="1"/>
    <col min="7445" max="7445" width="8.28515625" style="1" bestFit="1" customWidth="1"/>
    <col min="7446" max="7446" width="8" style="1" bestFit="1" customWidth="1"/>
    <col min="7447" max="7447" width="2.85546875" style="1" bestFit="1" customWidth="1"/>
    <col min="7448" max="7448" width="7.7109375" style="1" customWidth="1"/>
    <col min="7449" max="7449" width="7.42578125" style="1" customWidth="1"/>
    <col min="7450" max="7450" width="4.85546875" style="1" customWidth="1"/>
    <col min="7451" max="7451" width="11.5703125" style="1" customWidth="1"/>
    <col min="7452" max="7452" width="10.7109375" style="1" customWidth="1"/>
    <col min="7453" max="7681" width="9.140625" style="1"/>
    <col min="7682" max="7682" width="4.28515625" style="1" bestFit="1" customWidth="1"/>
    <col min="7683" max="7683" width="22.140625" style="1" customWidth="1"/>
    <col min="7684" max="7684" width="13" style="1" customWidth="1"/>
    <col min="7685" max="7685" width="5" style="1" bestFit="1" customWidth="1"/>
    <col min="7686" max="7686" width="12.28515625" style="1" customWidth="1"/>
    <col min="7687" max="7687" width="13.5703125" style="1" customWidth="1"/>
    <col min="7688" max="7690" width="5.7109375" style="1" bestFit="1" customWidth="1"/>
    <col min="7691" max="7691" width="6.5703125" style="1" customWidth="1"/>
    <col min="7692" max="7692" width="4.7109375" style="1" bestFit="1" customWidth="1"/>
    <col min="7693" max="7694" width="5.7109375" style="1" bestFit="1" customWidth="1"/>
    <col min="7695" max="7695" width="6.5703125" style="1" bestFit="1" customWidth="1"/>
    <col min="7696" max="7696" width="6.140625" style="1" customWidth="1"/>
    <col min="7697" max="7697" width="4.5703125" style="1" bestFit="1" customWidth="1"/>
    <col min="7698" max="7698" width="4.7109375" style="1" bestFit="1" customWidth="1"/>
    <col min="7699" max="7699" width="5.5703125" style="1" customWidth="1"/>
    <col min="7700" max="7700" width="5.140625" style="1" bestFit="1" customWidth="1"/>
    <col min="7701" max="7701" width="8.28515625" style="1" bestFit="1" customWidth="1"/>
    <col min="7702" max="7702" width="8" style="1" bestFit="1" customWidth="1"/>
    <col min="7703" max="7703" width="2.85546875" style="1" bestFit="1" customWidth="1"/>
    <col min="7704" max="7704" width="7.7109375" style="1" customWidth="1"/>
    <col min="7705" max="7705" width="7.42578125" style="1" customWidth="1"/>
    <col min="7706" max="7706" width="4.85546875" style="1" customWidth="1"/>
    <col min="7707" max="7707" width="11.5703125" style="1" customWidth="1"/>
    <col min="7708" max="7708" width="10.7109375" style="1" customWidth="1"/>
    <col min="7709" max="7937" width="9.140625" style="1"/>
    <col min="7938" max="7938" width="4.28515625" style="1" bestFit="1" customWidth="1"/>
    <col min="7939" max="7939" width="22.140625" style="1" customWidth="1"/>
    <col min="7940" max="7940" width="13" style="1" customWidth="1"/>
    <col min="7941" max="7941" width="5" style="1" bestFit="1" customWidth="1"/>
    <col min="7942" max="7942" width="12.28515625" style="1" customWidth="1"/>
    <col min="7943" max="7943" width="13.5703125" style="1" customWidth="1"/>
    <col min="7944" max="7946" width="5.7109375" style="1" bestFit="1" customWidth="1"/>
    <col min="7947" max="7947" width="6.5703125" style="1" customWidth="1"/>
    <col min="7948" max="7948" width="4.7109375" style="1" bestFit="1" customWidth="1"/>
    <col min="7949" max="7950" width="5.7109375" style="1" bestFit="1" customWidth="1"/>
    <col min="7951" max="7951" width="6.5703125" style="1" bestFit="1" customWidth="1"/>
    <col min="7952" max="7952" width="6.140625" style="1" customWidth="1"/>
    <col min="7953" max="7953" width="4.5703125" style="1" bestFit="1" customWidth="1"/>
    <col min="7954" max="7954" width="4.7109375" style="1" bestFit="1" customWidth="1"/>
    <col min="7955" max="7955" width="5.5703125" style="1" customWidth="1"/>
    <col min="7956" max="7956" width="5.140625" style="1" bestFit="1" customWidth="1"/>
    <col min="7957" max="7957" width="8.28515625" style="1" bestFit="1" customWidth="1"/>
    <col min="7958" max="7958" width="8" style="1" bestFit="1" customWidth="1"/>
    <col min="7959" max="7959" width="2.85546875" style="1" bestFit="1" customWidth="1"/>
    <col min="7960" max="7960" width="7.7109375" style="1" customWidth="1"/>
    <col min="7961" max="7961" width="7.42578125" style="1" customWidth="1"/>
    <col min="7962" max="7962" width="4.85546875" style="1" customWidth="1"/>
    <col min="7963" max="7963" width="11.5703125" style="1" customWidth="1"/>
    <col min="7964" max="7964" width="10.7109375" style="1" customWidth="1"/>
    <col min="7965" max="8193" width="9.140625" style="1"/>
    <col min="8194" max="8194" width="4.28515625" style="1" bestFit="1" customWidth="1"/>
    <col min="8195" max="8195" width="22.140625" style="1" customWidth="1"/>
    <col min="8196" max="8196" width="13" style="1" customWidth="1"/>
    <col min="8197" max="8197" width="5" style="1" bestFit="1" customWidth="1"/>
    <col min="8198" max="8198" width="12.28515625" style="1" customWidth="1"/>
    <col min="8199" max="8199" width="13.5703125" style="1" customWidth="1"/>
    <col min="8200" max="8202" width="5.7109375" style="1" bestFit="1" customWidth="1"/>
    <col min="8203" max="8203" width="6.5703125" style="1" customWidth="1"/>
    <col min="8204" max="8204" width="4.7109375" style="1" bestFit="1" customWidth="1"/>
    <col min="8205" max="8206" width="5.7109375" style="1" bestFit="1" customWidth="1"/>
    <col min="8207" max="8207" width="6.5703125" style="1" bestFit="1" customWidth="1"/>
    <col min="8208" max="8208" width="6.140625" style="1" customWidth="1"/>
    <col min="8209" max="8209" width="4.5703125" style="1" bestFit="1" customWidth="1"/>
    <col min="8210" max="8210" width="4.7109375" style="1" bestFit="1" customWidth="1"/>
    <col min="8211" max="8211" width="5.5703125" style="1" customWidth="1"/>
    <col min="8212" max="8212" width="5.140625" style="1" bestFit="1" customWidth="1"/>
    <col min="8213" max="8213" width="8.28515625" style="1" bestFit="1" customWidth="1"/>
    <col min="8214" max="8214" width="8" style="1" bestFit="1" customWidth="1"/>
    <col min="8215" max="8215" width="2.85546875" style="1" bestFit="1" customWidth="1"/>
    <col min="8216" max="8216" width="7.7109375" style="1" customWidth="1"/>
    <col min="8217" max="8217" width="7.42578125" style="1" customWidth="1"/>
    <col min="8218" max="8218" width="4.85546875" style="1" customWidth="1"/>
    <col min="8219" max="8219" width="11.5703125" style="1" customWidth="1"/>
    <col min="8220" max="8220" width="10.7109375" style="1" customWidth="1"/>
    <col min="8221" max="8449" width="9.140625" style="1"/>
    <col min="8450" max="8450" width="4.28515625" style="1" bestFit="1" customWidth="1"/>
    <col min="8451" max="8451" width="22.140625" style="1" customWidth="1"/>
    <col min="8452" max="8452" width="13" style="1" customWidth="1"/>
    <col min="8453" max="8453" width="5" style="1" bestFit="1" customWidth="1"/>
    <col min="8454" max="8454" width="12.28515625" style="1" customWidth="1"/>
    <col min="8455" max="8455" width="13.5703125" style="1" customWidth="1"/>
    <col min="8456" max="8458" width="5.7109375" style="1" bestFit="1" customWidth="1"/>
    <col min="8459" max="8459" width="6.5703125" style="1" customWidth="1"/>
    <col min="8460" max="8460" width="4.7109375" style="1" bestFit="1" customWidth="1"/>
    <col min="8461" max="8462" width="5.7109375" style="1" bestFit="1" customWidth="1"/>
    <col min="8463" max="8463" width="6.5703125" style="1" bestFit="1" customWidth="1"/>
    <col min="8464" max="8464" width="6.140625" style="1" customWidth="1"/>
    <col min="8465" max="8465" width="4.5703125" style="1" bestFit="1" customWidth="1"/>
    <col min="8466" max="8466" width="4.7109375" style="1" bestFit="1" customWidth="1"/>
    <col min="8467" max="8467" width="5.5703125" style="1" customWidth="1"/>
    <col min="8468" max="8468" width="5.140625" style="1" bestFit="1" customWidth="1"/>
    <col min="8469" max="8469" width="8.28515625" style="1" bestFit="1" customWidth="1"/>
    <col min="8470" max="8470" width="8" style="1" bestFit="1" customWidth="1"/>
    <col min="8471" max="8471" width="2.85546875" style="1" bestFit="1" customWidth="1"/>
    <col min="8472" max="8472" width="7.7109375" style="1" customWidth="1"/>
    <col min="8473" max="8473" width="7.42578125" style="1" customWidth="1"/>
    <col min="8474" max="8474" width="4.85546875" style="1" customWidth="1"/>
    <col min="8475" max="8475" width="11.5703125" style="1" customWidth="1"/>
    <col min="8476" max="8476" width="10.7109375" style="1" customWidth="1"/>
    <col min="8477" max="8705" width="9.140625" style="1"/>
    <col min="8706" max="8706" width="4.28515625" style="1" bestFit="1" customWidth="1"/>
    <col min="8707" max="8707" width="22.140625" style="1" customWidth="1"/>
    <col min="8708" max="8708" width="13" style="1" customWidth="1"/>
    <col min="8709" max="8709" width="5" style="1" bestFit="1" customWidth="1"/>
    <col min="8710" max="8710" width="12.28515625" style="1" customWidth="1"/>
    <col min="8711" max="8711" width="13.5703125" style="1" customWidth="1"/>
    <col min="8712" max="8714" width="5.7109375" style="1" bestFit="1" customWidth="1"/>
    <col min="8715" max="8715" width="6.5703125" style="1" customWidth="1"/>
    <col min="8716" max="8716" width="4.7109375" style="1" bestFit="1" customWidth="1"/>
    <col min="8717" max="8718" width="5.7109375" style="1" bestFit="1" customWidth="1"/>
    <col min="8719" max="8719" width="6.5703125" style="1" bestFit="1" customWidth="1"/>
    <col min="8720" max="8720" width="6.140625" style="1" customWidth="1"/>
    <col min="8721" max="8721" width="4.5703125" style="1" bestFit="1" customWidth="1"/>
    <col min="8722" max="8722" width="4.7109375" style="1" bestFit="1" customWidth="1"/>
    <col min="8723" max="8723" width="5.5703125" style="1" customWidth="1"/>
    <col min="8724" max="8724" width="5.140625" style="1" bestFit="1" customWidth="1"/>
    <col min="8725" max="8725" width="8.28515625" style="1" bestFit="1" customWidth="1"/>
    <col min="8726" max="8726" width="8" style="1" bestFit="1" customWidth="1"/>
    <col min="8727" max="8727" width="2.85546875" style="1" bestFit="1" customWidth="1"/>
    <col min="8728" max="8728" width="7.7109375" style="1" customWidth="1"/>
    <col min="8729" max="8729" width="7.42578125" style="1" customWidth="1"/>
    <col min="8730" max="8730" width="4.85546875" style="1" customWidth="1"/>
    <col min="8731" max="8731" width="11.5703125" style="1" customWidth="1"/>
    <col min="8732" max="8732" width="10.7109375" style="1" customWidth="1"/>
    <col min="8733" max="8961" width="9.140625" style="1"/>
    <col min="8962" max="8962" width="4.28515625" style="1" bestFit="1" customWidth="1"/>
    <col min="8963" max="8963" width="22.140625" style="1" customWidth="1"/>
    <col min="8964" max="8964" width="13" style="1" customWidth="1"/>
    <col min="8965" max="8965" width="5" style="1" bestFit="1" customWidth="1"/>
    <col min="8966" max="8966" width="12.28515625" style="1" customWidth="1"/>
    <col min="8967" max="8967" width="13.5703125" style="1" customWidth="1"/>
    <col min="8968" max="8970" width="5.7109375" style="1" bestFit="1" customWidth="1"/>
    <col min="8971" max="8971" width="6.5703125" style="1" customWidth="1"/>
    <col min="8972" max="8972" width="4.7109375" style="1" bestFit="1" customWidth="1"/>
    <col min="8973" max="8974" width="5.7109375" style="1" bestFit="1" customWidth="1"/>
    <col min="8975" max="8975" width="6.5703125" style="1" bestFit="1" customWidth="1"/>
    <col min="8976" max="8976" width="6.140625" style="1" customWidth="1"/>
    <col min="8977" max="8977" width="4.5703125" style="1" bestFit="1" customWidth="1"/>
    <col min="8978" max="8978" width="4.7109375" style="1" bestFit="1" customWidth="1"/>
    <col min="8979" max="8979" width="5.5703125" style="1" customWidth="1"/>
    <col min="8980" max="8980" width="5.140625" style="1" bestFit="1" customWidth="1"/>
    <col min="8981" max="8981" width="8.28515625" style="1" bestFit="1" customWidth="1"/>
    <col min="8982" max="8982" width="8" style="1" bestFit="1" customWidth="1"/>
    <col min="8983" max="8983" width="2.85546875" style="1" bestFit="1" customWidth="1"/>
    <col min="8984" max="8984" width="7.7109375" style="1" customWidth="1"/>
    <col min="8985" max="8985" width="7.42578125" style="1" customWidth="1"/>
    <col min="8986" max="8986" width="4.85546875" style="1" customWidth="1"/>
    <col min="8987" max="8987" width="11.5703125" style="1" customWidth="1"/>
    <col min="8988" max="8988" width="10.7109375" style="1" customWidth="1"/>
    <col min="8989" max="9217" width="9.140625" style="1"/>
    <col min="9218" max="9218" width="4.28515625" style="1" bestFit="1" customWidth="1"/>
    <col min="9219" max="9219" width="22.140625" style="1" customWidth="1"/>
    <col min="9220" max="9220" width="13" style="1" customWidth="1"/>
    <col min="9221" max="9221" width="5" style="1" bestFit="1" customWidth="1"/>
    <col min="9222" max="9222" width="12.28515625" style="1" customWidth="1"/>
    <col min="9223" max="9223" width="13.5703125" style="1" customWidth="1"/>
    <col min="9224" max="9226" width="5.7109375" style="1" bestFit="1" customWidth="1"/>
    <col min="9227" max="9227" width="6.5703125" style="1" customWidth="1"/>
    <col min="9228" max="9228" width="4.7109375" style="1" bestFit="1" customWidth="1"/>
    <col min="9229" max="9230" width="5.7109375" style="1" bestFit="1" customWidth="1"/>
    <col min="9231" max="9231" width="6.5703125" style="1" bestFit="1" customWidth="1"/>
    <col min="9232" max="9232" width="6.140625" style="1" customWidth="1"/>
    <col min="9233" max="9233" width="4.5703125" style="1" bestFit="1" customWidth="1"/>
    <col min="9234" max="9234" width="4.7109375" style="1" bestFit="1" customWidth="1"/>
    <col min="9235" max="9235" width="5.5703125" style="1" customWidth="1"/>
    <col min="9236" max="9236" width="5.140625" style="1" bestFit="1" customWidth="1"/>
    <col min="9237" max="9237" width="8.28515625" style="1" bestFit="1" customWidth="1"/>
    <col min="9238" max="9238" width="8" style="1" bestFit="1" customWidth="1"/>
    <col min="9239" max="9239" width="2.85546875" style="1" bestFit="1" customWidth="1"/>
    <col min="9240" max="9240" width="7.7109375" style="1" customWidth="1"/>
    <col min="9241" max="9241" width="7.42578125" style="1" customWidth="1"/>
    <col min="9242" max="9242" width="4.85546875" style="1" customWidth="1"/>
    <col min="9243" max="9243" width="11.5703125" style="1" customWidth="1"/>
    <col min="9244" max="9244" width="10.7109375" style="1" customWidth="1"/>
    <col min="9245" max="9473" width="9.140625" style="1"/>
    <col min="9474" max="9474" width="4.28515625" style="1" bestFit="1" customWidth="1"/>
    <col min="9475" max="9475" width="22.140625" style="1" customWidth="1"/>
    <col min="9476" max="9476" width="13" style="1" customWidth="1"/>
    <col min="9477" max="9477" width="5" style="1" bestFit="1" customWidth="1"/>
    <col min="9478" max="9478" width="12.28515625" style="1" customWidth="1"/>
    <col min="9479" max="9479" width="13.5703125" style="1" customWidth="1"/>
    <col min="9480" max="9482" width="5.7109375" style="1" bestFit="1" customWidth="1"/>
    <col min="9483" max="9483" width="6.5703125" style="1" customWidth="1"/>
    <col min="9484" max="9484" width="4.7109375" style="1" bestFit="1" customWidth="1"/>
    <col min="9485" max="9486" width="5.7109375" style="1" bestFit="1" customWidth="1"/>
    <col min="9487" max="9487" width="6.5703125" style="1" bestFit="1" customWidth="1"/>
    <col min="9488" max="9488" width="6.140625" style="1" customWidth="1"/>
    <col min="9489" max="9489" width="4.5703125" style="1" bestFit="1" customWidth="1"/>
    <col min="9490" max="9490" width="4.7109375" style="1" bestFit="1" customWidth="1"/>
    <col min="9491" max="9491" width="5.5703125" style="1" customWidth="1"/>
    <col min="9492" max="9492" width="5.140625" style="1" bestFit="1" customWidth="1"/>
    <col min="9493" max="9493" width="8.28515625" style="1" bestFit="1" customWidth="1"/>
    <col min="9494" max="9494" width="8" style="1" bestFit="1" customWidth="1"/>
    <col min="9495" max="9495" width="2.85546875" style="1" bestFit="1" customWidth="1"/>
    <col min="9496" max="9496" width="7.7109375" style="1" customWidth="1"/>
    <col min="9497" max="9497" width="7.42578125" style="1" customWidth="1"/>
    <col min="9498" max="9498" width="4.85546875" style="1" customWidth="1"/>
    <col min="9499" max="9499" width="11.5703125" style="1" customWidth="1"/>
    <col min="9500" max="9500" width="10.7109375" style="1" customWidth="1"/>
    <col min="9501" max="9729" width="9.140625" style="1"/>
    <col min="9730" max="9730" width="4.28515625" style="1" bestFit="1" customWidth="1"/>
    <col min="9731" max="9731" width="22.140625" style="1" customWidth="1"/>
    <col min="9732" max="9732" width="13" style="1" customWidth="1"/>
    <col min="9733" max="9733" width="5" style="1" bestFit="1" customWidth="1"/>
    <col min="9734" max="9734" width="12.28515625" style="1" customWidth="1"/>
    <col min="9735" max="9735" width="13.5703125" style="1" customWidth="1"/>
    <col min="9736" max="9738" width="5.7109375" style="1" bestFit="1" customWidth="1"/>
    <col min="9739" max="9739" width="6.5703125" style="1" customWidth="1"/>
    <col min="9740" max="9740" width="4.7109375" style="1" bestFit="1" customWidth="1"/>
    <col min="9741" max="9742" width="5.7109375" style="1" bestFit="1" customWidth="1"/>
    <col min="9743" max="9743" width="6.5703125" style="1" bestFit="1" customWidth="1"/>
    <col min="9744" max="9744" width="6.140625" style="1" customWidth="1"/>
    <col min="9745" max="9745" width="4.5703125" style="1" bestFit="1" customWidth="1"/>
    <col min="9746" max="9746" width="4.7109375" style="1" bestFit="1" customWidth="1"/>
    <col min="9747" max="9747" width="5.5703125" style="1" customWidth="1"/>
    <col min="9748" max="9748" width="5.140625" style="1" bestFit="1" customWidth="1"/>
    <col min="9749" max="9749" width="8.28515625" style="1" bestFit="1" customWidth="1"/>
    <col min="9750" max="9750" width="8" style="1" bestFit="1" customWidth="1"/>
    <col min="9751" max="9751" width="2.85546875" style="1" bestFit="1" customWidth="1"/>
    <col min="9752" max="9752" width="7.7109375" style="1" customWidth="1"/>
    <col min="9753" max="9753" width="7.42578125" style="1" customWidth="1"/>
    <col min="9754" max="9754" width="4.85546875" style="1" customWidth="1"/>
    <col min="9755" max="9755" width="11.5703125" style="1" customWidth="1"/>
    <col min="9756" max="9756" width="10.7109375" style="1" customWidth="1"/>
    <col min="9757" max="9985" width="9.140625" style="1"/>
    <col min="9986" max="9986" width="4.28515625" style="1" bestFit="1" customWidth="1"/>
    <col min="9987" max="9987" width="22.140625" style="1" customWidth="1"/>
    <col min="9988" max="9988" width="13" style="1" customWidth="1"/>
    <col min="9989" max="9989" width="5" style="1" bestFit="1" customWidth="1"/>
    <col min="9990" max="9990" width="12.28515625" style="1" customWidth="1"/>
    <col min="9991" max="9991" width="13.5703125" style="1" customWidth="1"/>
    <col min="9992" max="9994" width="5.7109375" style="1" bestFit="1" customWidth="1"/>
    <col min="9995" max="9995" width="6.5703125" style="1" customWidth="1"/>
    <col min="9996" max="9996" width="4.7109375" style="1" bestFit="1" customWidth="1"/>
    <col min="9997" max="9998" width="5.7109375" style="1" bestFit="1" customWidth="1"/>
    <col min="9999" max="9999" width="6.5703125" style="1" bestFit="1" customWidth="1"/>
    <col min="10000" max="10000" width="6.140625" style="1" customWidth="1"/>
    <col min="10001" max="10001" width="4.5703125" style="1" bestFit="1" customWidth="1"/>
    <col min="10002" max="10002" width="4.7109375" style="1" bestFit="1" customWidth="1"/>
    <col min="10003" max="10003" width="5.5703125" style="1" customWidth="1"/>
    <col min="10004" max="10004" width="5.140625" style="1" bestFit="1" customWidth="1"/>
    <col min="10005" max="10005" width="8.28515625" style="1" bestFit="1" customWidth="1"/>
    <col min="10006" max="10006" width="8" style="1" bestFit="1" customWidth="1"/>
    <col min="10007" max="10007" width="2.85546875" style="1" bestFit="1" customWidth="1"/>
    <col min="10008" max="10008" width="7.7109375" style="1" customWidth="1"/>
    <col min="10009" max="10009" width="7.42578125" style="1" customWidth="1"/>
    <col min="10010" max="10010" width="4.85546875" style="1" customWidth="1"/>
    <col min="10011" max="10011" width="11.5703125" style="1" customWidth="1"/>
    <col min="10012" max="10012" width="10.7109375" style="1" customWidth="1"/>
    <col min="10013" max="10241" width="9.140625" style="1"/>
    <col min="10242" max="10242" width="4.28515625" style="1" bestFit="1" customWidth="1"/>
    <col min="10243" max="10243" width="22.140625" style="1" customWidth="1"/>
    <col min="10244" max="10244" width="13" style="1" customWidth="1"/>
    <col min="10245" max="10245" width="5" style="1" bestFit="1" customWidth="1"/>
    <col min="10246" max="10246" width="12.28515625" style="1" customWidth="1"/>
    <col min="10247" max="10247" width="13.5703125" style="1" customWidth="1"/>
    <col min="10248" max="10250" width="5.7109375" style="1" bestFit="1" customWidth="1"/>
    <col min="10251" max="10251" width="6.5703125" style="1" customWidth="1"/>
    <col min="10252" max="10252" width="4.7109375" style="1" bestFit="1" customWidth="1"/>
    <col min="10253" max="10254" width="5.7109375" style="1" bestFit="1" customWidth="1"/>
    <col min="10255" max="10255" width="6.5703125" style="1" bestFit="1" customWidth="1"/>
    <col min="10256" max="10256" width="6.140625" style="1" customWidth="1"/>
    <col min="10257" max="10257" width="4.5703125" style="1" bestFit="1" customWidth="1"/>
    <col min="10258" max="10258" width="4.7109375" style="1" bestFit="1" customWidth="1"/>
    <col min="10259" max="10259" width="5.5703125" style="1" customWidth="1"/>
    <col min="10260" max="10260" width="5.140625" style="1" bestFit="1" customWidth="1"/>
    <col min="10261" max="10261" width="8.28515625" style="1" bestFit="1" customWidth="1"/>
    <col min="10262" max="10262" width="8" style="1" bestFit="1" customWidth="1"/>
    <col min="10263" max="10263" width="2.85546875" style="1" bestFit="1" customWidth="1"/>
    <col min="10264" max="10264" width="7.7109375" style="1" customWidth="1"/>
    <col min="10265" max="10265" width="7.42578125" style="1" customWidth="1"/>
    <col min="10266" max="10266" width="4.85546875" style="1" customWidth="1"/>
    <col min="10267" max="10267" width="11.5703125" style="1" customWidth="1"/>
    <col min="10268" max="10268" width="10.7109375" style="1" customWidth="1"/>
    <col min="10269" max="10497" width="9.140625" style="1"/>
    <col min="10498" max="10498" width="4.28515625" style="1" bestFit="1" customWidth="1"/>
    <col min="10499" max="10499" width="22.140625" style="1" customWidth="1"/>
    <col min="10500" max="10500" width="13" style="1" customWidth="1"/>
    <col min="10501" max="10501" width="5" style="1" bestFit="1" customWidth="1"/>
    <col min="10502" max="10502" width="12.28515625" style="1" customWidth="1"/>
    <col min="10503" max="10503" width="13.5703125" style="1" customWidth="1"/>
    <col min="10504" max="10506" width="5.7109375" style="1" bestFit="1" customWidth="1"/>
    <col min="10507" max="10507" width="6.5703125" style="1" customWidth="1"/>
    <col min="10508" max="10508" width="4.7109375" style="1" bestFit="1" customWidth="1"/>
    <col min="10509" max="10510" width="5.7109375" style="1" bestFit="1" customWidth="1"/>
    <col min="10511" max="10511" width="6.5703125" style="1" bestFit="1" customWidth="1"/>
    <col min="10512" max="10512" width="6.140625" style="1" customWidth="1"/>
    <col min="10513" max="10513" width="4.5703125" style="1" bestFit="1" customWidth="1"/>
    <col min="10514" max="10514" width="4.7109375" style="1" bestFit="1" customWidth="1"/>
    <col min="10515" max="10515" width="5.5703125" style="1" customWidth="1"/>
    <col min="10516" max="10516" width="5.140625" style="1" bestFit="1" customWidth="1"/>
    <col min="10517" max="10517" width="8.28515625" style="1" bestFit="1" customWidth="1"/>
    <col min="10518" max="10518" width="8" style="1" bestFit="1" customWidth="1"/>
    <col min="10519" max="10519" width="2.85546875" style="1" bestFit="1" customWidth="1"/>
    <col min="10520" max="10520" width="7.7109375" style="1" customWidth="1"/>
    <col min="10521" max="10521" width="7.42578125" style="1" customWidth="1"/>
    <col min="10522" max="10522" width="4.85546875" style="1" customWidth="1"/>
    <col min="10523" max="10523" width="11.5703125" style="1" customWidth="1"/>
    <col min="10524" max="10524" width="10.7109375" style="1" customWidth="1"/>
    <col min="10525" max="10753" width="9.140625" style="1"/>
    <col min="10754" max="10754" width="4.28515625" style="1" bestFit="1" customWidth="1"/>
    <col min="10755" max="10755" width="22.140625" style="1" customWidth="1"/>
    <col min="10756" max="10756" width="13" style="1" customWidth="1"/>
    <col min="10757" max="10757" width="5" style="1" bestFit="1" customWidth="1"/>
    <col min="10758" max="10758" width="12.28515625" style="1" customWidth="1"/>
    <col min="10759" max="10759" width="13.5703125" style="1" customWidth="1"/>
    <col min="10760" max="10762" width="5.7109375" style="1" bestFit="1" customWidth="1"/>
    <col min="10763" max="10763" width="6.5703125" style="1" customWidth="1"/>
    <col min="10764" max="10764" width="4.7109375" style="1" bestFit="1" customWidth="1"/>
    <col min="10765" max="10766" width="5.7109375" style="1" bestFit="1" customWidth="1"/>
    <col min="10767" max="10767" width="6.5703125" style="1" bestFit="1" customWidth="1"/>
    <col min="10768" max="10768" width="6.140625" style="1" customWidth="1"/>
    <col min="10769" max="10769" width="4.5703125" style="1" bestFit="1" customWidth="1"/>
    <col min="10770" max="10770" width="4.7109375" style="1" bestFit="1" customWidth="1"/>
    <col min="10771" max="10771" width="5.5703125" style="1" customWidth="1"/>
    <col min="10772" max="10772" width="5.140625" style="1" bestFit="1" customWidth="1"/>
    <col min="10773" max="10773" width="8.28515625" style="1" bestFit="1" customWidth="1"/>
    <col min="10774" max="10774" width="8" style="1" bestFit="1" customWidth="1"/>
    <col min="10775" max="10775" width="2.85546875" style="1" bestFit="1" customWidth="1"/>
    <col min="10776" max="10776" width="7.7109375" style="1" customWidth="1"/>
    <col min="10777" max="10777" width="7.42578125" style="1" customWidth="1"/>
    <col min="10778" max="10778" width="4.85546875" style="1" customWidth="1"/>
    <col min="10779" max="10779" width="11.5703125" style="1" customWidth="1"/>
    <col min="10780" max="10780" width="10.7109375" style="1" customWidth="1"/>
    <col min="10781" max="11009" width="9.140625" style="1"/>
    <col min="11010" max="11010" width="4.28515625" style="1" bestFit="1" customWidth="1"/>
    <col min="11011" max="11011" width="22.140625" style="1" customWidth="1"/>
    <col min="11012" max="11012" width="13" style="1" customWidth="1"/>
    <col min="11013" max="11013" width="5" style="1" bestFit="1" customWidth="1"/>
    <col min="11014" max="11014" width="12.28515625" style="1" customWidth="1"/>
    <col min="11015" max="11015" width="13.5703125" style="1" customWidth="1"/>
    <col min="11016" max="11018" width="5.7109375" style="1" bestFit="1" customWidth="1"/>
    <col min="11019" max="11019" width="6.5703125" style="1" customWidth="1"/>
    <col min="11020" max="11020" width="4.7109375" style="1" bestFit="1" customWidth="1"/>
    <col min="11021" max="11022" width="5.7109375" style="1" bestFit="1" customWidth="1"/>
    <col min="11023" max="11023" width="6.5703125" style="1" bestFit="1" customWidth="1"/>
    <col min="11024" max="11024" width="6.140625" style="1" customWidth="1"/>
    <col min="11025" max="11025" width="4.5703125" style="1" bestFit="1" customWidth="1"/>
    <col min="11026" max="11026" width="4.7109375" style="1" bestFit="1" customWidth="1"/>
    <col min="11027" max="11027" width="5.5703125" style="1" customWidth="1"/>
    <col min="11028" max="11028" width="5.140625" style="1" bestFit="1" customWidth="1"/>
    <col min="11029" max="11029" width="8.28515625" style="1" bestFit="1" customWidth="1"/>
    <col min="11030" max="11030" width="8" style="1" bestFit="1" customWidth="1"/>
    <col min="11031" max="11031" width="2.85546875" style="1" bestFit="1" customWidth="1"/>
    <col min="11032" max="11032" width="7.7109375" style="1" customWidth="1"/>
    <col min="11033" max="11033" width="7.42578125" style="1" customWidth="1"/>
    <col min="11034" max="11034" width="4.85546875" style="1" customWidth="1"/>
    <col min="11035" max="11035" width="11.5703125" style="1" customWidth="1"/>
    <col min="11036" max="11036" width="10.7109375" style="1" customWidth="1"/>
    <col min="11037" max="11265" width="9.140625" style="1"/>
    <col min="11266" max="11266" width="4.28515625" style="1" bestFit="1" customWidth="1"/>
    <col min="11267" max="11267" width="22.140625" style="1" customWidth="1"/>
    <col min="11268" max="11268" width="13" style="1" customWidth="1"/>
    <col min="11269" max="11269" width="5" style="1" bestFit="1" customWidth="1"/>
    <col min="11270" max="11270" width="12.28515625" style="1" customWidth="1"/>
    <col min="11271" max="11271" width="13.5703125" style="1" customWidth="1"/>
    <col min="11272" max="11274" width="5.7109375" style="1" bestFit="1" customWidth="1"/>
    <col min="11275" max="11275" width="6.5703125" style="1" customWidth="1"/>
    <col min="11276" max="11276" width="4.7109375" style="1" bestFit="1" customWidth="1"/>
    <col min="11277" max="11278" width="5.7109375" style="1" bestFit="1" customWidth="1"/>
    <col min="11279" max="11279" width="6.5703125" style="1" bestFit="1" customWidth="1"/>
    <col min="11280" max="11280" width="6.140625" style="1" customWidth="1"/>
    <col min="11281" max="11281" width="4.5703125" style="1" bestFit="1" customWidth="1"/>
    <col min="11282" max="11282" width="4.7109375" style="1" bestFit="1" customWidth="1"/>
    <col min="11283" max="11283" width="5.5703125" style="1" customWidth="1"/>
    <col min="11284" max="11284" width="5.140625" style="1" bestFit="1" customWidth="1"/>
    <col min="11285" max="11285" width="8.28515625" style="1" bestFit="1" customWidth="1"/>
    <col min="11286" max="11286" width="8" style="1" bestFit="1" customWidth="1"/>
    <col min="11287" max="11287" width="2.85546875" style="1" bestFit="1" customWidth="1"/>
    <col min="11288" max="11288" width="7.7109375" style="1" customWidth="1"/>
    <col min="11289" max="11289" width="7.42578125" style="1" customWidth="1"/>
    <col min="11290" max="11290" width="4.85546875" style="1" customWidth="1"/>
    <col min="11291" max="11291" width="11.5703125" style="1" customWidth="1"/>
    <col min="11292" max="11292" width="10.7109375" style="1" customWidth="1"/>
    <col min="11293" max="11521" width="9.140625" style="1"/>
    <col min="11522" max="11522" width="4.28515625" style="1" bestFit="1" customWidth="1"/>
    <col min="11523" max="11523" width="22.140625" style="1" customWidth="1"/>
    <col min="11524" max="11524" width="13" style="1" customWidth="1"/>
    <col min="11525" max="11525" width="5" style="1" bestFit="1" customWidth="1"/>
    <col min="11526" max="11526" width="12.28515625" style="1" customWidth="1"/>
    <col min="11527" max="11527" width="13.5703125" style="1" customWidth="1"/>
    <col min="11528" max="11530" width="5.7109375" style="1" bestFit="1" customWidth="1"/>
    <col min="11531" max="11531" width="6.5703125" style="1" customWidth="1"/>
    <col min="11532" max="11532" width="4.7109375" style="1" bestFit="1" customWidth="1"/>
    <col min="11533" max="11534" width="5.7109375" style="1" bestFit="1" customWidth="1"/>
    <col min="11535" max="11535" width="6.5703125" style="1" bestFit="1" customWidth="1"/>
    <col min="11536" max="11536" width="6.140625" style="1" customWidth="1"/>
    <col min="11537" max="11537" width="4.5703125" style="1" bestFit="1" customWidth="1"/>
    <col min="11538" max="11538" width="4.7109375" style="1" bestFit="1" customWidth="1"/>
    <col min="11539" max="11539" width="5.5703125" style="1" customWidth="1"/>
    <col min="11540" max="11540" width="5.140625" style="1" bestFit="1" customWidth="1"/>
    <col min="11541" max="11541" width="8.28515625" style="1" bestFit="1" customWidth="1"/>
    <col min="11542" max="11542" width="8" style="1" bestFit="1" customWidth="1"/>
    <col min="11543" max="11543" width="2.85546875" style="1" bestFit="1" customWidth="1"/>
    <col min="11544" max="11544" width="7.7109375" style="1" customWidth="1"/>
    <col min="11545" max="11545" width="7.42578125" style="1" customWidth="1"/>
    <col min="11546" max="11546" width="4.85546875" style="1" customWidth="1"/>
    <col min="11547" max="11547" width="11.5703125" style="1" customWidth="1"/>
    <col min="11548" max="11548" width="10.7109375" style="1" customWidth="1"/>
    <col min="11549" max="11777" width="9.140625" style="1"/>
    <col min="11778" max="11778" width="4.28515625" style="1" bestFit="1" customWidth="1"/>
    <col min="11779" max="11779" width="22.140625" style="1" customWidth="1"/>
    <col min="11780" max="11780" width="13" style="1" customWidth="1"/>
    <col min="11781" max="11781" width="5" style="1" bestFit="1" customWidth="1"/>
    <col min="11782" max="11782" width="12.28515625" style="1" customWidth="1"/>
    <col min="11783" max="11783" width="13.5703125" style="1" customWidth="1"/>
    <col min="11784" max="11786" width="5.7109375" style="1" bestFit="1" customWidth="1"/>
    <col min="11787" max="11787" width="6.5703125" style="1" customWidth="1"/>
    <col min="11788" max="11788" width="4.7109375" style="1" bestFit="1" customWidth="1"/>
    <col min="11789" max="11790" width="5.7109375" style="1" bestFit="1" customWidth="1"/>
    <col min="11791" max="11791" width="6.5703125" style="1" bestFit="1" customWidth="1"/>
    <col min="11792" max="11792" width="6.140625" style="1" customWidth="1"/>
    <col min="11793" max="11793" width="4.5703125" style="1" bestFit="1" customWidth="1"/>
    <col min="11794" max="11794" width="4.7109375" style="1" bestFit="1" customWidth="1"/>
    <col min="11795" max="11795" width="5.5703125" style="1" customWidth="1"/>
    <col min="11796" max="11796" width="5.140625" style="1" bestFit="1" customWidth="1"/>
    <col min="11797" max="11797" width="8.28515625" style="1" bestFit="1" customWidth="1"/>
    <col min="11798" max="11798" width="8" style="1" bestFit="1" customWidth="1"/>
    <col min="11799" max="11799" width="2.85546875" style="1" bestFit="1" customWidth="1"/>
    <col min="11800" max="11800" width="7.7109375" style="1" customWidth="1"/>
    <col min="11801" max="11801" width="7.42578125" style="1" customWidth="1"/>
    <col min="11802" max="11802" width="4.85546875" style="1" customWidth="1"/>
    <col min="11803" max="11803" width="11.5703125" style="1" customWidth="1"/>
    <col min="11804" max="11804" width="10.7109375" style="1" customWidth="1"/>
    <col min="11805" max="12033" width="9.140625" style="1"/>
    <col min="12034" max="12034" width="4.28515625" style="1" bestFit="1" customWidth="1"/>
    <col min="12035" max="12035" width="22.140625" style="1" customWidth="1"/>
    <col min="12036" max="12036" width="13" style="1" customWidth="1"/>
    <col min="12037" max="12037" width="5" style="1" bestFit="1" customWidth="1"/>
    <col min="12038" max="12038" width="12.28515625" style="1" customWidth="1"/>
    <col min="12039" max="12039" width="13.5703125" style="1" customWidth="1"/>
    <col min="12040" max="12042" width="5.7109375" style="1" bestFit="1" customWidth="1"/>
    <col min="12043" max="12043" width="6.5703125" style="1" customWidth="1"/>
    <col min="12044" max="12044" width="4.7109375" style="1" bestFit="1" customWidth="1"/>
    <col min="12045" max="12046" width="5.7109375" style="1" bestFit="1" customWidth="1"/>
    <col min="12047" max="12047" width="6.5703125" style="1" bestFit="1" customWidth="1"/>
    <col min="12048" max="12048" width="6.140625" style="1" customWidth="1"/>
    <col min="12049" max="12049" width="4.5703125" style="1" bestFit="1" customWidth="1"/>
    <col min="12050" max="12050" width="4.7109375" style="1" bestFit="1" customWidth="1"/>
    <col min="12051" max="12051" width="5.5703125" style="1" customWidth="1"/>
    <col min="12052" max="12052" width="5.140625" style="1" bestFit="1" customWidth="1"/>
    <col min="12053" max="12053" width="8.28515625" style="1" bestFit="1" customWidth="1"/>
    <col min="12054" max="12054" width="8" style="1" bestFit="1" customWidth="1"/>
    <col min="12055" max="12055" width="2.85546875" style="1" bestFit="1" customWidth="1"/>
    <col min="12056" max="12056" width="7.7109375" style="1" customWidth="1"/>
    <col min="12057" max="12057" width="7.42578125" style="1" customWidth="1"/>
    <col min="12058" max="12058" width="4.85546875" style="1" customWidth="1"/>
    <col min="12059" max="12059" width="11.5703125" style="1" customWidth="1"/>
    <col min="12060" max="12060" width="10.7109375" style="1" customWidth="1"/>
    <col min="12061" max="12289" width="9.140625" style="1"/>
    <col min="12290" max="12290" width="4.28515625" style="1" bestFit="1" customWidth="1"/>
    <col min="12291" max="12291" width="22.140625" style="1" customWidth="1"/>
    <col min="12292" max="12292" width="13" style="1" customWidth="1"/>
    <col min="12293" max="12293" width="5" style="1" bestFit="1" customWidth="1"/>
    <col min="12294" max="12294" width="12.28515625" style="1" customWidth="1"/>
    <col min="12295" max="12295" width="13.5703125" style="1" customWidth="1"/>
    <col min="12296" max="12298" width="5.7109375" style="1" bestFit="1" customWidth="1"/>
    <col min="12299" max="12299" width="6.5703125" style="1" customWidth="1"/>
    <col min="12300" max="12300" width="4.7109375" style="1" bestFit="1" customWidth="1"/>
    <col min="12301" max="12302" width="5.7109375" style="1" bestFit="1" customWidth="1"/>
    <col min="12303" max="12303" width="6.5703125" style="1" bestFit="1" customWidth="1"/>
    <col min="12304" max="12304" width="6.140625" style="1" customWidth="1"/>
    <col min="12305" max="12305" width="4.5703125" style="1" bestFit="1" customWidth="1"/>
    <col min="12306" max="12306" width="4.7109375" style="1" bestFit="1" customWidth="1"/>
    <col min="12307" max="12307" width="5.5703125" style="1" customWidth="1"/>
    <col min="12308" max="12308" width="5.140625" style="1" bestFit="1" customWidth="1"/>
    <col min="12309" max="12309" width="8.28515625" style="1" bestFit="1" customWidth="1"/>
    <col min="12310" max="12310" width="8" style="1" bestFit="1" customWidth="1"/>
    <col min="12311" max="12311" width="2.85546875" style="1" bestFit="1" customWidth="1"/>
    <col min="12312" max="12312" width="7.7109375" style="1" customWidth="1"/>
    <col min="12313" max="12313" width="7.42578125" style="1" customWidth="1"/>
    <col min="12314" max="12314" width="4.85546875" style="1" customWidth="1"/>
    <col min="12315" max="12315" width="11.5703125" style="1" customWidth="1"/>
    <col min="12316" max="12316" width="10.7109375" style="1" customWidth="1"/>
    <col min="12317" max="12545" width="9.140625" style="1"/>
    <col min="12546" max="12546" width="4.28515625" style="1" bestFit="1" customWidth="1"/>
    <col min="12547" max="12547" width="22.140625" style="1" customWidth="1"/>
    <col min="12548" max="12548" width="13" style="1" customWidth="1"/>
    <col min="12549" max="12549" width="5" style="1" bestFit="1" customWidth="1"/>
    <col min="12550" max="12550" width="12.28515625" style="1" customWidth="1"/>
    <col min="12551" max="12551" width="13.5703125" style="1" customWidth="1"/>
    <col min="12552" max="12554" width="5.7109375" style="1" bestFit="1" customWidth="1"/>
    <col min="12555" max="12555" width="6.5703125" style="1" customWidth="1"/>
    <col min="12556" max="12556" width="4.7109375" style="1" bestFit="1" customWidth="1"/>
    <col min="12557" max="12558" width="5.7109375" style="1" bestFit="1" customWidth="1"/>
    <col min="12559" max="12559" width="6.5703125" style="1" bestFit="1" customWidth="1"/>
    <col min="12560" max="12560" width="6.140625" style="1" customWidth="1"/>
    <col min="12561" max="12561" width="4.5703125" style="1" bestFit="1" customWidth="1"/>
    <col min="12562" max="12562" width="4.7109375" style="1" bestFit="1" customWidth="1"/>
    <col min="12563" max="12563" width="5.5703125" style="1" customWidth="1"/>
    <col min="12564" max="12564" width="5.140625" style="1" bestFit="1" customWidth="1"/>
    <col min="12565" max="12565" width="8.28515625" style="1" bestFit="1" customWidth="1"/>
    <col min="12566" max="12566" width="8" style="1" bestFit="1" customWidth="1"/>
    <col min="12567" max="12567" width="2.85546875" style="1" bestFit="1" customWidth="1"/>
    <col min="12568" max="12568" width="7.7109375" style="1" customWidth="1"/>
    <col min="12569" max="12569" width="7.42578125" style="1" customWidth="1"/>
    <col min="12570" max="12570" width="4.85546875" style="1" customWidth="1"/>
    <col min="12571" max="12571" width="11.5703125" style="1" customWidth="1"/>
    <col min="12572" max="12572" width="10.7109375" style="1" customWidth="1"/>
    <col min="12573" max="12801" width="9.140625" style="1"/>
    <col min="12802" max="12802" width="4.28515625" style="1" bestFit="1" customWidth="1"/>
    <col min="12803" max="12803" width="22.140625" style="1" customWidth="1"/>
    <col min="12804" max="12804" width="13" style="1" customWidth="1"/>
    <col min="12805" max="12805" width="5" style="1" bestFit="1" customWidth="1"/>
    <col min="12806" max="12806" width="12.28515625" style="1" customWidth="1"/>
    <col min="12807" max="12807" width="13.5703125" style="1" customWidth="1"/>
    <col min="12808" max="12810" width="5.7109375" style="1" bestFit="1" customWidth="1"/>
    <col min="12811" max="12811" width="6.5703125" style="1" customWidth="1"/>
    <col min="12812" max="12812" width="4.7109375" style="1" bestFit="1" customWidth="1"/>
    <col min="12813" max="12814" width="5.7109375" style="1" bestFit="1" customWidth="1"/>
    <col min="12815" max="12815" width="6.5703125" style="1" bestFit="1" customWidth="1"/>
    <col min="12816" max="12816" width="6.140625" style="1" customWidth="1"/>
    <col min="12817" max="12817" width="4.5703125" style="1" bestFit="1" customWidth="1"/>
    <col min="12818" max="12818" width="4.7109375" style="1" bestFit="1" customWidth="1"/>
    <col min="12819" max="12819" width="5.5703125" style="1" customWidth="1"/>
    <col min="12820" max="12820" width="5.140625" style="1" bestFit="1" customWidth="1"/>
    <col min="12821" max="12821" width="8.28515625" style="1" bestFit="1" customWidth="1"/>
    <col min="12822" max="12822" width="8" style="1" bestFit="1" customWidth="1"/>
    <col min="12823" max="12823" width="2.85546875" style="1" bestFit="1" customWidth="1"/>
    <col min="12824" max="12824" width="7.7109375" style="1" customWidth="1"/>
    <col min="12825" max="12825" width="7.42578125" style="1" customWidth="1"/>
    <col min="12826" max="12826" width="4.85546875" style="1" customWidth="1"/>
    <col min="12827" max="12827" width="11.5703125" style="1" customWidth="1"/>
    <col min="12828" max="12828" width="10.7109375" style="1" customWidth="1"/>
    <col min="12829" max="13057" width="9.140625" style="1"/>
    <col min="13058" max="13058" width="4.28515625" style="1" bestFit="1" customWidth="1"/>
    <col min="13059" max="13059" width="22.140625" style="1" customWidth="1"/>
    <col min="13060" max="13060" width="13" style="1" customWidth="1"/>
    <col min="13061" max="13061" width="5" style="1" bestFit="1" customWidth="1"/>
    <col min="13062" max="13062" width="12.28515625" style="1" customWidth="1"/>
    <col min="13063" max="13063" width="13.5703125" style="1" customWidth="1"/>
    <col min="13064" max="13066" width="5.7109375" style="1" bestFit="1" customWidth="1"/>
    <col min="13067" max="13067" width="6.5703125" style="1" customWidth="1"/>
    <col min="13068" max="13068" width="4.7109375" style="1" bestFit="1" customWidth="1"/>
    <col min="13069" max="13070" width="5.7109375" style="1" bestFit="1" customWidth="1"/>
    <col min="13071" max="13071" width="6.5703125" style="1" bestFit="1" customWidth="1"/>
    <col min="13072" max="13072" width="6.140625" style="1" customWidth="1"/>
    <col min="13073" max="13073" width="4.5703125" style="1" bestFit="1" customWidth="1"/>
    <col min="13074" max="13074" width="4.7109375" style="1" bestFit="1" customWidth="1"/>
    <col min="13075" max="13075" width="5.5703125" style="1" customWidth="1"/>
    <col min="13076" max="13076" width="5.140625" style="1" bestFit="1" customWidth="1"/>
    <col min="13077" max="13077" width="8.28515625" style="1" bestFit="1" customWidth="1"/>
    <col min="13078" max="13078" width="8" style="1" bestFit="1" customWidth="1"/>
    <col min="13079" max="13079" width="2.85546875" style="1" bestFit="1" customWidth="1"/>
    <col min="13080" max="13080" width="7.7109375" style="1" customWidth="1"/>
    <col min="13081" max="13081" width="7.42578125" style="1" customWidth="1"/>
    <col min="13082" max="13082" width="4.85546875" style="1" customWidth="1"/>
    <col min="13083" max="13083" width="11.5703125" style="1" customWidth="1"/>
    <col min="13084" max="13084" width="10.7109375" style="1" customWidth="1"/>
    <col min="13085" max="13313" width="9.140625" style="1"/>
    <col min="13314" max="13314" width="4.28515625" style="1" bestFit="1" customWidth="1"/>
    <col min="13315" max="13315" width="22.140625" style="1" customWidth="1"/>
    <col min="13316" max="13316" width="13" style="1" customWidth="1"/>
    <col min="13317" max="13317" width="5" style="1" bestFit="1" customWidth="1"/>
    <col min="13318" max="13318" width="12.28515625" style="1" customWidth="1"/>
    <col min="13319" max="13319" width="13.5703125" style="1" customWidth="1"/>
    <col min="13320" max="13322" width="5.7109375" style="1" bestFit="1" customWidth="1"/>
    <col min="13323" max="13323" width="6.5703125" style="1" customWidth="1"/>
    <col min="13324" max="13324" width="4.7109375" style="1" bestFit="1" customWidth="1"/>
    <col min="13325" max="13326" width="5.7109375" style="1" bestFit="1" customWidth="1"/>
    <col min="13327" max="13327" width="6.5703125" style="1" bestFit="1" customWidth="1"/>
    <col min="13328" max="13328" width="6.140625" style="1" customWidth="1"/>
    <col min="13329" max="13329" width="4.5703125" style="1" bestFit="1" customWidth="1"/>
    <col min="13330" max="13330" width="4.7109375" style="1" bestFit="1" customWidth="1"/>
    <col min="13331" max="13331" width="5.5703125" style="1" customWidth="1"/>
    <col min="13332" max="13332" width="5.140625" style="1" bestFit="1" customWidth="1"/>
    <col min="13333" max="13333" width="8.28515625" style="1" bestFit="1" customWidth="1"/>
    <col min="13334" max="13334" width="8" style="1" bestFit="1" customWidth="1"/>
    <col min="13335" max="13335" width="2.85546875" style="1" bestFit="1" customWidth="1"/>
    <col min="13336" max="13336" width="7.7109375" style="1" customWidth="1"/>
    <col min="13337" max="13337" width="7.42578125" style="1" customWidth="1"/>
    <col min="13338" max="13338" width="4.85546875" style="1" customWidth="1"/>
    <col min="13339" max="13339" width="11.5703125" style="1" customWidth="1"/>
    <col min="13340" max="13340" width="10.7109375" style="1" customWidth="1"/>
    <col min="13341" max="13569" width="9.140625" style="1"/>
    <col min="13570" max="13570" width="4.28515625" style="1" bestFit="1" customWidth="1"/>
    <col min="13571" max="13571" width="22.140625" style="1" customWidth="1"/>
    <col min="13572" max="13572" width="13" style="1" customWidth="1"/>
    <col min="13573" max="13573" width="5" style="1" bestFit="1" customWidth="1"/>
    <col min="13574" max="13574" width="12.28515625" style="1" customWidth="1"/>
    <col min="13575" max="13575" width="13.5703125" style="1" customWidth="1"/>
    <col min="13576" max="13578" width="5.7109375" style="1" bestFit="1" customWidth="1"/>
    <col min="13579" max="13579" width="6.5703125" style="1" customWidth="1"/>
    <col min="13580" max="13580" width="4.7109375" style="1" bestFit="1" customWidth="1"/>
    <col min="13581" max="13582" width="5.7109375" style="1" bestFit="1" customWidth="1"/>
    <col min="13583" max="13583" width="6.5703125" style="1" bestFit="1" customWidth="1"/>
    <col min="13584" max="13584" width="6.140625" style="1" customWidth="1"/>
    <col min="13585" max="13585" width="4.5703125" style="1" bestFit="1" customWidth="1"/>
    <col min="13586" max="13586" width="4.7109375" style="1" bestFit="1" customWidth="1"/>
    <col min="13587" max="13587" width="5.5703125" style="1" customWidth="1"/>
    <col min="13588" max="13588" width="5.140625" style="1" bestFit="1" customWidth="1"/>
    <col min="13589" max="13589" width="8.28515625" style="1" bestFit="1" customWidth="1"/>
    <col min="13590" max="13590" width="8" style="1" bestFit="1" customWidth="1"/>
    <col min="13591" max="13591" width="2.85546875" style="1" bestFit="1" customWidth="1"/>
    <col min="13592" max="13592" width="7.7109375" style="1" customWidth="1"/>
    <col min="13593" max="13593" width="7.42578125" style="1" customWidth="1"/>
    <col min="13594" max="13594" width="4.85546875" style="1" customWidth="1"/>
    <col min="13595" max="13595" width="11.5703125" style="1" customWidth="1"/>
    <col min="13596" max="13596" width="10.7109375" style="1" customWidth="1"/>
    <col min="13597" max="13825" width="9.140625" style="1"/>
    <col min="13826" max="13826" width="4.28515625" style="1" bestFit="1" customWidth="1"/>
    <col min="13827" max="13827" width="22.140625" style="1" customWidth="1"/>
    <col min="13828" max="13828" width="13" style="1" customWidth="1"/>
    <col min="13829" max="13829" width="5" style="1" bestFit="1" customWidth="1"/>
    <col min="13830" max="13830" width="12.28515625" style="1" customWidth="1"/>
    <col min="13831" max="13831" width="13.5703125" style="1" customWidth="1"/>
    <col min="13832" max="13834" width="5.7109375" style="1" bestFit="1" customWidth="1"/>
    <col min="13835" max="13835" width="6.5703125" style="1" customWidth="1"/>
    <col min="13836" max="13836" width="4.7109375" style="1" bestFit="1" customWidth="1"/>
    <col min="13837" max="13838" width="5.7109375" style="1" bestFit="1" customWidth="1"/>
    <col min="13839" max="13839" width="6.5703125" style="1" bestFit="1" customWidth="1"/>
    <col min="13840" max="13840" width="6.140625" style="1" customWidth="1"/>
    <col min="13841" max="13841" width="4.5703125" style="1" bestFit="1" customWidth="1"/>
    <col min="13842" max="13842" width="4.7109375" style="1" bestFit="1" customWidth="1"/>
    <col min="13843" max="13843" width="5.5703125" style="1" customWidth="1"/>
    <col min="13844" max="13844" width="5.140625" style="1" bestFit="1" customWidth="1"/>
    <col min="13845" max="13845" width="8.28515625" style="1" bestFit="1" customWidth="1"/>
    <col min="13846" max="13846" width="8" style="1" bestFit="1" customWidth="1"/>
    <col min="13847" max="13847" width="2.85546875" style="1" bestFit="1" customWidth="1"/>
    <col min="13848" max="13848" width="7.7109375" style="1" customWidth="1"/>
    <col min="13849" max="13849" width="7.42578125" style="1" customWidth="1"/>
    <col min="13850" max="13850" width="4.85546875" style="1" customWidth="1"/>
    <col min="13851" max="13851" width="11.5703125" style="1" customWidth="1"/>
    <col min="13852" max="13852" width="10.7109375" style="1" customWidth="1"/>
    <col min="13853" max="14081" width="9.140625" style="1"/>
    <col min="14082" max="14082" width="4.28515625" style="1" bestFit="1" customWidth="1"/>
    <col min="14083" max="14083" width="22.140625" style="1" customWidth="1"/>
    <col min="14084" max="14084" width="13" style="1" customWidth="1"/>
    <col min="14085" max="14085" width="5" style="1" bestFit="1" customWidth="1"/>
    <col min="14086" max="14086" width="12.28515625" style="1" customWidth="1"/>
    <col min="14087" max="14087" width="13.5703125" style="1" customWidth="1"/>
    <col min="14088" max="14090" width="5.7109375" style="1" bestFit="1" customWidth="1"/>
    <col min="14091" max="14091" width="6.5703125" style="1" customWidth="1"/>
    <col min="14092" max="14092" width="4.7109375" style="1" bestFit="1" customWidth="1"/>
    <col min="14093" max="14094" width="5.7109375" style="1" bestFit="1" customWidth="1"/>
    <col min="14095" max="14095" width="6.5703125" style="1" bestFit="1" customWidth="1"/>
    <col min="14096" max="14096" width="6.140625" style="1" customWidth="1"/>
    <col min="14097" max="14097" width="4.5703125" style="1" bestFit="1" customWidth="1"/>
    <col min="14098" max="14098" width="4.7109375" style="1" bestFit="1" customWidth="1"/>
    <col min="14099" max="14099" width="5.5703125" style="1" customWidth="1"/>
    <col min="14100" max="14100" width="5.140625" style="1" bestFit="1" customWidth="1"/>
    <col min="14101" max="14101" width="8.28515625" style="1" bestFit="1" customWidth="1"/>
    <col min="14102" max="14102" width="8" style="1" bestFit="1" customWidth="1"/>
    <col min="14103" max="14103" width="2.85546875" style="1" bestFit="1" customWidth="1"/>
    <col min="14104" max="14104" width="7.7109375" style="1" customWidth="1"/>
    <col min="14105" max="14105" width="7.42578125" style="1" customWidth="1"/>
    <col min="14106" max="14106" width="4.85546875" style="1" customWidth="1"/>
    <col min="14107" max="14107" width="11.5703125" style="1" customWidth="1"/>
    <col min="14108" max="14108" width="10.7109375" style="1" customWidth="1"/>
    <col min="14109" max="14337" width="9.140625" style="1"/>
    <col min="14338" max="14338" width="4.28515625" style="1" bestFit="1" customWidth="1"/>
    <col min="14339" max="14339" width="22.140625" style="1" customWidth="1"/>
    <col min="14340" max="14340" width="13" style="1" customWidth="1"/>
    <col min="14341" max="14341" width="5" style="1" bestFit="1" customWidth="1"/>
    <col min="14342" max="14342" width="12.28515625" style="1" customWidth="1"/>
    <col min="14343" max="14343" width="13.5703125" style="1" customWidth="1"/>
    <col min="14344" max="14346" width="5.7109375" style="1" bestFit="1" customWidth="1"/>
    <col min="14347" max="14347" width="6.5703125" style="1" customWidth="1"/>
    <col min="14348" max="14348" width="4.7109375" style="1" bestFit="1" customWidth="1"/>
    <col min="14349" max="14350" width="5.7109375" style="1" bestFit="1" customWidth="1"/>
    <col min="14351" max="14351" width="6.5703125" style="1" bestFit="1" customWidth="1"/>
    <col min="14352" max="14352" width="6.140625" style="1" customWidth="1"/>
    <col min="14353" max="14353" width="4.5703125" style="1" bestFit="1" customWidth="1"/>
    <col min="14354" max="14354" width="4.7109375" style="1" bestFit="1" customWidth="1"/>
    <col min="14355" max="14355" width="5.5703125" style="1" customWidth="1"/>
    <col min="14356" max="14356" width="5.140625" style="1" bestFit="1" customWidth="1"/>
    <col min="14357" max="14357" width="8.28515625" style="1" bestFit="1" customWidth="1"/>
    <col min="14358" max="14358" width="8" style="1" bestFit="1" customWidth="1"/>
    <col min="14359" max="14359" width="2.85546875" style="1" bestFit="1" customWidth="1"/>
    <col min="14360" max="14360" width="7.7109375" style="1" customWidth="1"/>
    <col min="14361" max="14361" width="7.42578125" style="1" customWidth="1"/>
    <col min="14362" max="14362" width="4.85546875" style="1" customWidth="1"/>
    <col min="14363" max="14363" width="11.5703125" style="1" customWidth="1"/>
    <col min="14364" max="14364" width="10.7109375" style="1" customWidth="1"/>
    <col min="14365" max="14593" width="9.140625" style="1"/>
    <col min="14594" max="14594" width="4.28515625" style="1" bestFit="1" customWidth="1"/>
    <col min="14595" max="14595" width="22.140625" style="1" customWidth="1"/>
    <col min="14596" max="14596" width="13" style="1" customWidth="1"/>
    <col min="14597" max="14597" width="5" style="1" bestFit="1" customWidth="1"/>
    <col min="14598" max="14598" width="12.28515625" style="1" customWidth="1"/>
    <col min="14599" max="14599" width="13.5703125" style="1" customWidth="1"/>
    <col min="14600" max="14602" width="5.7109375" style="1" bestFit="1" customWidth="1"/>
    <col min="14603" max="14603" width="6.5703125" style="1" customWidth="1"/>
    <col min="14604" max="14604" width="4.7109375" style="1" bestFit="1" customWidth="1"/>
    <col min="14605" max="14606" width="5.7109375" style="1" bestFit="1" customWidth="1"/>
    <col min="14607" max="14607" width="6.5703125" style="1" bestFit="1" customWidth="1"/>
    <col min="14608" max="14608" width="6.140625" style="1" customWidth="1"/>
    <col min="14609" max="14609" width="4.5703125" style="1" bestFit="1" customWidth="1"/>
    <col min="14610" max="14610" width="4.7109375" style="1" bestFit="1" customWidth="1"/>
    <col min="14611" max="14611" width="5.5703125" style="1" customWidth="1"/>
    <col min="14612" max="14612" width="5.140625" style="1" bestFit="1" customWidth="1"/>
    <col min="14613" max="14613" width="8.28515625" style="1" bestFit="1" customWidth="1"/>
    <col min="14614" max="14614" width="8" style="1" bestFit="1" customWidth="1"/>
    <col min="14615" max="14615" width="2.85546875" style="1" bestFit="1" customWidth="1"/>
    <col min="14616" max="14616" width="7.7109375" style="1" customWidth="1"/>
    <col min="14617" max="14617" width="7.42578125" style="1" customWidth="1"/>
    <col min="14618" max="14618" width="4.85546875" style="1" customWidth="1"/>
    <col min="14619" max="14619" width="11.5703125" style="1" customWidth="1"/>
    <col min="14620" max="14620" width="10.7109375" style="1" customWidth="1"/>
    <col min="14621" max="14849" width="9.140625" style="1"/>
    <col min="14850" max="14850" width="4.28515625" style="1" bestFit="1" customWidth="1"/>
    <col min="14851" max="14851" width="22.140625" style="1" customWidth="1"/>
    <col min="14852" max="14852" width="13" style="1" customWidth="1"/>
    <col min="14853" max="14853" width="5" style="1" bestFit="1" customWidth="1"/>
    <col min="14854" max="14854" width="12.28515625" style="1" customWidth="1"/>
    <col min="14855" max="14855" width="13.5703125" style="1" customWidth="1"/>
    <col min="14856" max="14858" width="5.7109375" style="1" bestFit="1" customWidth="1"/>
    <col min="14859" max="14859" width="6.5703125" style="1" customWidth="1"/>
    <col min="14860" max="14860" width="4.7109375" style="1" bestFit="1" customWidth="1"/>
    <col min="14861" max="14862" width="5.7109375" style="1" bestFit="1" customWidth="1"/>
    <col min="14863" max="14863" width="6.5703125" style="1" bestFit="1" customWidth="1"/>
    <col min="14864" max="14864" width="6.140625" style="1" customWidth="1"/>
    <col min="14865" max="14865" width="4.5703125" style="1" bestFit="1" customWidth="1"/>
    <col min="14866" max="14866" width="4.7109375" style="1" bestFit="1" customWidth="1"/>
    <col min="14867" max="14867" width="5.5703125" style="1" customWidth="1"/>
    <col min="14868" max="14868" width="5.140625" style="1" bestFit="1" customWidth="1"/>
    <col min="14869" max="14869" width="8.28515625" style="1" bestFit="1" customWidth="1"/>
    <col min="14870" max="14870" width="8" style="1" bestFit="1" customWidth="1"/>
    <col min="14871" max="14871" width="2.85546875" style="1" bestFit="1" customWidth="1"/>
    <col min="14872" max="14872" width="7.7109375" style="1" customWidth="1"/>
    <col min="14873" max="14873" width="7.42578125" style="1" customWidth="1"/>
    <col min="14874" max="14874" width="4.85546875" style="1" customWidth="1"/>
    <col min="14875" max="14875" width="11.5703125" style="1" customWidth="1"/>
    <col min="14876" max="14876" width="10.7109375" style="1" customWidth="1"/>
    <col min="14877" max="15105" width="9.140625" style="1"/>
    <col min="15106" max="15106" width="4.28515625" style="1" bestFit="1" customWidth="1"/>
    <col min="15107" max="15107" width="22.140625" style="1" customWidth="1"/>
    <col min="15108" max="15108" width="13" style="1" customWidth="1"/>
    <col min="15109" max="15109" width="5" style="1" bestFit="1" customWidth="1"/>
    <col min="15110" max="15110" width="12.28515625" style="1" customWidth="1"/>
    <col min="15111" max="15111" width="13.5703125" style="1" customWidth="1"/>
    <col min="15112" max="15114" width="5.7109375" style="1" bestFit="1" customWidth="1"/>
    <col min="15115" max="15115" width="6.5703125" style="1" customWidth="1"/>
    <col min="15116" max="15116" width="4.7109375" style="1" bestFit="1" customWidth="1"/>
    <col min="15117" max="15118" width="5.7109375" style="1" bestFit="1" customWidth="1"/>
    <col min="15119" max="15119" width="6.5703125" style="1" bestFit="1" customWidth="1"/>
    <col min="15120" max="15120" width="6.140625" style="1" customWidth="1"/>
    <col min="15121" max="15121" width="4.5703125" style="1" bestFit="1" customWidth="1"/>
    <col min="15122" max="15122" width="4.7109375" style="1" bestFit="1" customWidth="1"/>
    <col min="15123" max="15123" width="5.5703125" style="1" customWidth="1"/>
    <col min="15124" max="15124" width="5.140625" style="1" bestFit="1" customWidth="1"/>
    <col min="15125" max="15125" width="8.28515625" style="1" bestFit="1" customWidth="1"/>
    <col min="15126" max="15126" width="8" style="1" bestFit="1" customWidth="1"/>
    <col min="15127" max="15127" width="2.85546875" style="1" bestFit="1" customWidth="1"/>
    <col min="15128" max="15128" width="7.7109375" style="1" customWidth="1"/>
    <col min="15129" max="15129" width="7.42578125" style="1" customWidth="1"/>
    <col min="15130" max="15130" width="4.85546875" style="1" customWidth="1"/>
    <col min="15131" max="15131" width="11.5703125" style="1" customWidth="1"/>
    <col min="15132" max="15132" width="10.7109375" style="1" customWidth="1"/>
    <col min="15133" max="15361" width="9.140625" style="1"/>
    <col min="15362" max="15362" width="4.28515625" style="1" bestFit="1" customWidth="1"/>
    <col min="15363" max="15363" width="22.140625" style="1" customWidth="1"/>
    <col min="15364" max="15364" width="13" style="1" customWidth="1"/>
    <col min="15365" max="15365" width="5" style="1" bestFit="1" customWidth="1"/>
    <col min="15366" max="15366" width="12.28515625" style="1" customWidth="1"/>
    <col min="15367" max="15367" width="13.5703125" style="1" customWidth="1"/>
    <col min="15368" max="15370" width="5.7109375" style="1" bestFit="1" customWidth="1"/>
    <col min="15371" max="15371" width="6.5703125" style="1" customWidth="1"/>
    <col min="15372" max="15372" width="4.7109375" style="1" bestFit="1" customWidth="1"/>
    <col min="15373" max="15374" width="5.7109375" style="1" bestFit="1" customWidth="1"/>
    <col min="15375" max="15375" width="6.5703125" style="1" bestFit="1" customWidth="1"/>
    <col min="15376" max="15376" width="6.140625" style="1" customWidth="1"/>
    <col min="15377" max="15377" width="4.5703125" style="1" bestFit="1" customWidth="1"/>
    <col min="15378" max="15378" width="4.7109375" style="1" bestFit="1" customWidth="1"/>
    <col min="15379" max="15379" width="5.5703125" style="1" customWidth="1"/>
    <col min="15380" max="15380" width="5.140625" style="1" bestFit="1" customWidth="1"/>
    <col min="15381" max="15381" width="8.28515625" style="1" bestFit="1" customWidth="1"/>
    <col min="15382" max="15382" width="8" style="1" bestFit="1" customWidth="1"/>
    <col min="15383" max="15383" width="2.85546875" style="1" bestFit="1" customWidth="1"/>
    <col min="15384" max="15384" width="7.7109375" style="1" customWidth="1"/>
    <col min="15385" max="15385" width="7.42578125" style="1" customWidth="1"/>
    <col min="15386" max="15386" width="4.85546875" style="1" customWidth="1"/>
    <col min="15387" max="15387" width="11.5703125" style="1" customWidth="1"/>
    <col min="15388" max="15388" width="10.7109375" style="1" customWidth="1"/>
    <col min="15389" max="15617" width="9.140625" style="1"/>
    <col min="15618" max="15618" width="4.28515625" style="1" bestFit="1" customWidth="1"/>
    <col min="15619" max="15619" width="22.140625" style="1" customWidth="1"/>
    <col min="15620" max="15620" width="13" style="1" customWidth="1"/>
    <col min="15621" max="15621" width="5" style="1" bestFit="1" customWidth="1"/>
    <col min="15622" max="15622" width="12.28515625" style="1" customWidth="1"/>
    <col min="15623" max="15623" width="13.5703125" style="1" customWidth="1"/>
    <col min="15624" max="15626" width="5.7109375" style="1" bestFit="1" customWidth="1"/>
    <col min="15627" max="15627" width="6.5703125" style="1" customWidth="1"/>
    <col min="15628" max="15628" width="4.7109375" style="1" bestFit="1" customWidth="1"/>
    <col min="15629" max="15630" width="5.7109375" style="1" bestFit="1" customWidth="1"/>
    <col min="15631" max="15631" width="6.5703125" style="1" bestFit="1" customWidth="1"/>
    <col min="15632" max="15632" width="6.140625" style="1" customWidth="1"/>
    <col min="15633" max="15633" width="4.5703125" style="1" bestFit="1" customWidth="1"/>
    <col min="15634" max="15634" width="4.7109375" style="1" bestFit="1" customWidth="1"/>
    <col min="15635" max="15635" width="5.5703125" style="1" customWidth="1"/>
    <col min="15636" max="15636" width="5.140625" style="1" bestFit="1" customWidth="1"/>
    <col min="15637" max="15637" width="8.28515625" style="1" bestFit="1" customWidth="1"/>
    <col min="15638" max="15638" width="8" style="1" bestFit="1" customWidth="1"/>
    <col min="15639" max="15639" width="2.85546875" style="1" bestFit="1" customWidth="1"/>
    <col min="15640" max="15640" width="7.7109375" style="1" customWidth="1"/>
    <col min="15641" max="15641" width="7.42578125" style="1" customWidth="1"/>
    <col min="15642" max="15642" width="4.85546875" style="1" customWidth="1"/>
    <col min="15643" max="15643" width="11.5703125" style="1" customWidth="1"/>
    <col min="15644" max="15644" width="10.7109375" style="1" customWidth="1"/>
    <col min="15645" max="15873" width="9.140625" style="1"/>
    <col min="15874" max="15874" width="4.28515625" style="1" bestFit="1" customWidth="1"/>
    <col min="15875" max="15875" width="22.140625" style="1" customWidth="1"/>
    <col min="15876" max="15876" width="13" style="1" customWidth="1"/>
    <col min="15877" max="15877" width="5" style="1" bestFit="1" customWidth="1"/>
    <col min="15878" max="15878" width="12.28515625" style="1" customWidth="1"/>
    <col min="15879" max="15879" width="13.5703125" style="1" customWidth="1"/>
    <col min="15880" max="15882" width="5.7109375" style="1" bestFit="1" customWidth="1"/>
    <col min="15883" max="15883" width="6.5703125" style="1" customWidth="1"/>
    <col min="15884" max="15884" width="4.7109375" style="1" bestFit="1" customWidth="1"/>
    <col min="15885" max="15886" width="5.7109375" style="1" bestFit="1" customWidth="1"/>
    <col min="15887" max="15887" width="6.5703125" style="1" bestFit="1" customWidth="1"/>
    <col min="15888" max="15888" width="6.140625" style="1" customWidth="1"/>
    <col min="15889" max="15889" width="4.5703125" style="1" bestFit="1" customWidth="1"/>
    <col min="15890" max="15890" width="4.7109375" style="1" bestFit="1" customWidth="1"/>
    <col min="15891" max="15891" width="5.5703125" style="1" customWidth="1"/>
    <col min="15892" max="15892" width="5.140625" style="1" bestFit="1" customWidth="1"/>
    <col min="15893" max="15893" width="8.28515625" style="1" bestFit="1" customWidth="1"/>
    <col min="15894" max="15894" width="8" style="1" bestFit="1" customWidth="1"/>
    <col min="15895" max="15895" width="2.85546875" style="1" bestFit="1" customWidth="1"/>
    <col min="15896" max="15896" width="7.7109375" style="1" customWidth="1"/>
    <col min="15897" max="15897" width="7.42578125" style="1" customWidth="1"/>
    <col min="15898" max="15898" width="4.85546875" style="1" customWidth="1"/>
    <col min="15899" max="15899" width="11.5703125" style="1" customWidth="1"/>
    <col min="15900" max="15900" width="10.7109375" style="1" customWidth="1"/>
    <col min="15901" max="16129" width="9.140625" style="1"/>
    <col min="16130" max="16130" width="4.28515625" style="1" bestFit="1" customWidth="1"/>
    <col min="16131" max="16131" width="22.140625" style="1" customWidth="1"/>
    <col min="16132" max="16132" width="13" style="1" customWidth="1"/>
    <col min="16133" max="16133" width="5" style="1" bestFit="1" customWidth="1"/>
    <col min="16134" max="16134" width="12.28515625" style="1" customWidth="1"/>
    <col min="16135" max="16135" width="13.5703125" style="1" customWidth="1"/>
    <col min="16136" max="16138" width="5.7109375" style="1" bestFit="1" customWidth="1"/>
    <col min="16139" max="16139" width="6.5703125" style="1" customWidth="1"/>
    <col min="16140" max="16140" width="4.7109375" style="1" bestFit="1" customWidth="1"/>
    <col min="16141" max="16142" width="5.7109375" style="1" bestFit="1" customWidth="1"/>
    <col min="16143" max="16143" width="6.5703125" style="1" bestFit="1" customWidth="1"/>
    <col min="16144" max="16144" width="6.140625" style="1" customWidth="1"/>
    <col min="16145" max="16145" width="4.5703125" style="1" bestFit="1" customWidth="1"/>
    <col min="16146" max="16146" width="4.7109375" style="1" bestFit="1" customWidth="1"/>
    <col min="16147" max="16147" width="5.5703125" style="1" customWidth="1"/>
    <col min="16148" max="16148" width="5.140625" style="1" bestFit="1" customWidth="1"/>
    <col min="16149" max="16149" width="8.28515625" style="1" bestFit="1" customWidth="1"/>
    <col min="16150" max="16150" width="8" style="1" bestFit="1" customWidth="1"/>
    <col min="16151" max="16151" width="2.85546875" style="1" bestFit="1" customWidth="1"/>
    <col min="16152" max="16152" width="7.7109375" style="1" customWidth="1"/>
    <col min="16153" max="16153" width="7.42578125" style="1" customWidth="1"/>
    <col min="16154" max="16154" width="4.85546875" style="1" customWidth="1"/>
    <col min="16155" max="16155" width="11.5703125" style="1" customWidth="1"/>
    <col min="16156" max="16156" width="10.7109375" style="1" customWidth="1"/>
    <col min="16157" max="16384" width="9.140625" style="1"/>
  </cols>
  <sheetData>
    <row r="1" spans="1:61" ht="15" x14ac:dyDescent="0.25">
      <c r="B1" s="390" t="s">
        <v>1219</v>
      </c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</row>
    <row r="2" spans="1:61" ht="12" customHeight="1" x14ac:dyDescent="0.2">
      <c r="A2" s="226"/>
      <c r="B2" s="386" t="s">
        <v>1224</v>
      </c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</row>
    <row r="3" spans="1:61" ht="12" x14ac:dyDescent="0.2">
      <c r="A3" s="226"/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7"/>
      <c r="X3" s="387"/>
      <c r="Y3" s="387"/>
      <c r="Z3" s="387"/>
    </row>
    <row r="4" spans="1:61" ht="83.25" x14ac:dyDescent="0.2">
      <c r="A4" s="6" t="s">
        <v>241</v>
      </c>
      <c r="B4" s="339" t="s">
        <v>242</v>
      </c>
      <c r="C4" s="311" t="s">
        <v>0</v>
      </c>
      <c r="D4" s="312" t="s">
        <v>1</v>
      </c>
      <c r="E4" s="311" t="s">
        <v>2</v>
      </c>
      <c r="F4" s="311" t="s">
        <v>3</v>
      </c>
      <c r="G4" s="311" t="s">
        <v>4</v>
      </c>
      <c r="H4" s="310" t="s">
        <v>5</v>
      </c>
      <c r="I4" s="310" t="s">
        <v>6</v>
      </c>
      <c r="J4" s="310" t="s">
        <v>7</v>
      </c>
      <c r="K4" s="310" t="s">
        <v>8</v>
      </c>
      <c r="L4" s="310" t="s">
        <v>9</v>
      </c>
      <c r="M4" s="310" t="s">
        <v>10</v>
      </c>
      <c r="N4" s="310" t="s">
        <v>7</v>
      </c>
      <c r="O4" s="313" t="s">
        <v>11</v>
      </c>
      <c r="P4" s="310" t="s">
        <v>12</v>
      </c>
      <c r="Q4" s="310" t="s">
        <v>13</v>
      </c>
      <c r="R4" s="310" t="s">
        <v>14</v>
      </c>
      <c r="S4" s="310" t="s">
        <v>15</v>
      </c>
      <c r="T4" s="310" t="s">
        <v>16</v>
      </c>
      <c r="U4" s="310" t="s">
        <v>17</v>
      </c>
      <c r="V4" s="310" t="s">
        <v>18</v>
      </c>
      <c r="W4" s="310" t="s">
        <v>19</v>
      </c>
      <c r="X4" s="310" t="s">
        <v>20</v>
      </c>
      <c r="Y4" s="310" t="s">
        <v>21</v>
      </c>
      <c r="Z4" s="313" t="s">
        <v>22</v>
      </c>
      <c r="AA4" s="6" t="s">
        <v>1216</v>
      </c>
      <c r="AB4" s="338"/>
    </row>
    <row r="5" spans="1:61" s="9" customFormat="1" ht="21" customHeight="1" x14ac:dyDescent="0.2">
      <c r="A5" s="30">
        <v>1</v>
      </c>
      <c r="B5" s="190">
        <v>152</v>
      </c>
      <c r="C5" s="180" t="s">
        <v>944</v>
      </c>
      <c r="D5" s="180" t="s">
        <v>945</v>
      </c>
      <c r="E5" s="180" t="s">
        <v>24</v>
      </c>
      <c r="F5" s="181">
        <v>36194</v>
      </c>
      <c r="G5" s="180" t="s">
        <v>855</v>
      </c>
      <c r="H5" s="190">
        <v>950</v>
      </c>
      <c r="I5" s="190">
        <v>1100</v>
      </c>
      <c r="J5" s="190">
        <v>2014</v>
      </c>
      <c r="K5" s="190">
        <f t="shared" ref="K5:K36" si="0">(H5/I5)*100</f>
        <v>86.36363636363636</v>
      </c>
      <c r="L5" s="190">
        <v>933</v>
      </c>
      <c r="M5" s="190">
        <v>1100</v>
      </c>
      <c r="N5" s="190">
        <v>2016</v>
      </c>
      <c r="O5" s="185">
        <f t="shared" ref="O5:O15" si="1">IF(Z5="MI",L5-10,L5)*1</f>
        <v>923</v>
      </c>
      <c r="P5" s="190">
        <f t="shared" ref="P5:P36" si="2">(O5/M5)*100</f>
        <v>83.909090909090907</v>
      </c>
      <c r="Q5" s="190">
        <v>433</v>
      </c>
      <c r="R5" s="190">
        <v>800</v>
      </c>
      <c r="S5" s="190">
        <f t="shared" ref="S5:S36" si="3">(Q5/R5)*100</f>
        <v>54.125</v>
      </c>
      <c r="T5" s="190">
        <f t="shared" ref="T5:T36" si="4">(K5*0.1)</f>
        <v>8.6363636363636367</v>
      </c>
      <c r="U5" s="190">
        <f t="shared" ref="U5:U36" si="5">(P5*0.5)</f>
        <v>41.954545454545453</v>
      </c>
      <c r="V5" s="190">
        <f t="shared" ref="V5:V36" si="6">Q5*40/R5</f>
        <v>21.65</v>
      </c>
      <c r="W5" s="190"/>
      <c r="X5" s="186">
        <f>(T5+U5+V5+W5)</f>
        <v>72.240909090909099</v>
      </c>
      <c r="Y5" s="180"/>
      <c r="Z5" s="182" t="s">
        <v>26</v>
      </c>
      <c r="AA5" s="187" t="s">
        <v>1201</v>
      </c>
      <c r="AB5" s="98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</row>
    <row r="6" spans="1:61" s="9" customFormat="1" ht="21" customHeight="1" x14ac:dyDescent="0.2">
      <c r="A6" s="30">
        <v>2</v>
      </c>
      <c r="B6" s="203">
        <v>40</v>
      </c>
      <c r="C6" s="180" t="s">
        <v>734</v>
      </c>
      <c r="D6" s="180" t="s">
        <v>735</v>
      </c>
      <c r="E6" s="180" t="s">
        <v>68</v>
      </c>
      <c r="F6" s="181" t="s">
        <v>867</v>
      </c>
      <c r="G6" s="180" t="s">
        <v>350</v>
      </c>
      <c r="H6" s="182">
        <v>929</v>
      </c>
      <c r="I6" s="183">
        <v>1100</v>
      </c>
      <c r="J6" s="183">
        <v>2014</v>
      </c>
      <c r="K6" s="184">
        <f t="shared" si="0"/>
        <v>84.454545454545453</v>
      </c>
      <c r="L6" s="182">
        <v>938</v>
      </c>
      <c r="M6" s="183">
        <v>1100</v>
      </c>
      <c r="N6" s="183">
        <v>2016</v>
      </c>
      <c r="O6" s="185">
        <f t="shared" si="1"/>
        <v>928</v>
      </c>
      <c r="P6" s="184">
        <f t="shared" si="2"/>
        <v>84.36363636363636</v>
      </c>
      <c r="Q6" s="182">
        <v>408</v>
      </c>
      <c r="R6" s="182">
        <v>800</v>
      </c>
      <c r="S6" s="184">
        <f t="shared" si="3"/>
        <v>51</v>
      </c>
      <c r="T6" s="184">
        <f t="shared" si="4"/>
        <v>8.4454545454545453</v>
      </c>
      <c r="U6" s="184">
        <f t="shared" si="5"/>
        <v>42.18181818181818</v>
      </c>
      <c r="V6" s="183">
        <f t="shared" si="6"/>
        <v>20.399999999999999</v>
      </c>
      <c r="W6" s="183"/>
      <c r="X6" s="186">
        <f>(T6+U6+V6+W6)</f>
        <v>71.027272727272731</v>
      </c>
      <c r="Y6" s="182"/>
      <c r="Z6" s="182" t="s">
        <v>26</v>
      </c>
      <c r="AA6" s="187" t="s">
        <v>1201</v>
      </c>
      <c r="AB6" s="98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</row>
    <row r="7" spans="1:61" s="9" customFormat="1" ht="21" customHeight="1" x14ac:dyDescent="0.2">
      <c r="A7" s="30">
        <v>3</v>
      </c>
      <c r="B7" s="190">
        <v>137</v>
      </c>
      <c r="C7" s="180" t="s">
        <v>928</v>
      </c>
      <c r="D7" s="180" t="s">
        <v>929</v>
      </c>
      <c r="E7" s="180" t="s">
        <v>24</v>
      </c>
      <c r="F7" s="181">
        <v>35875</v>
      </c>
      <c r="G7" s="180" t="s">
        <v>907</v>
      </c>
      <c r="H7" s="190">
        <v>991</v>
      </c>
      <c r="I7" s="190">
        <v>1100</v>
      </c>
      <c r="J7" s="190">
        <v>2014</v>
      </c>
      <c r="K7" s="190">
        <f t="shared" si="0"/>
        <v>90.090909090909093</v>
      </c>
      <c r="L7" s="190">
        <v>911</v>
      </c>
      <c r="M7" s="190">
        <v>1100</v>
      </c>
      <c r="N7" s="190">
        <v>2016</v>
      </c>
      <c r="O7" s="185">
        <f t="shared" si="1"/>
        <v>901</v>
      </c>
      <c r="P7" s="190">
        <f t="shared" si="2"/>
        <v>81.909090909090907</v>
      </c>
      <c r="Q7" s="190">
        <v>411</v>
      </c>
      <c r="R7" s="190">
        <v>800</v>
      </c>
      <c r="S7" s="190">
        <f t="shared" si="3"/>
        <v>51.375000000000007</v>
      </c>
      <c r="T7" s="190">
        <f t="shared" si="4"/>
        <v>9.0090909090909097</v>
      </c>
      <c r="U7" s="190">
        <f t="shared" si="5"/>
        <v>40.954545454545453</v>
      </c>
      <c r="V7" s="190">
        <f t="shared" si="6"/>
        <v>20.55</v>
      </c>
      <c r="W7" s="190"/>
      <c r="X7" s="186">
        <f>(T7+U7+V7+W7)</f>
        <v>70.513636363636365</v>
      </c>
      <c r="Y7" s="180"/>
      <c r="Z7" s="182" t="s">
        <v>26</v>
      </c>
      <c r="AA7" s="187" t="s">
        <v>1201</v>
      </c>
      <c r="AB7" s="98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</row>
    <row r="8" spans="1:61" s="9" customFormat="1" ht="21" customHeight="1" x14ac:dyDescent="0.2">
      <c r="A8" s="30">
        <v>4</v>
      </c>
      <c r="B8" s="190">
        <v>136</v>
      </c>
      <c r="C8" s="180" t="s">
        <v>926</v>
      </c>
      <c r="D8" s="180" t="s">
        <v>927</v>
      </c>
      <c r="E8" s="180" t="s">
        <v>68</v>
      </c>
      <c r="F8" s="181">
        <v>36053</v>
      </c>
      <c r="G8" s="180" t="s">
        <v>907</v>
      </c>
      <c r="H8" s="190">
        <v>938</v>
      </c>
      <c r="I8" s="190">
        <v>1100</v>
      </c>
      <c r="J8" s="190">
        <v>2014</v>
      </c>
      <c r="K8" s="190">
        <f t="shared" si="0"/>
        <v>85.27272727272728</v>
      </c>
      <c r="L8" s="190">
        <v>911</v>
      </c>
      <c r="M8" s="190">
        <v>1100</v>
      </c>
      <c r="N8" s="190">
        <v>2016</v>
      </c>
      <c r="O8" s="185">
        <f t="shared" si="1"/>
        <v>901</v>
      </c>
      <c r="P8" s="190">
        <f t="shared" si="2"/>
        <v>81.909090909090907</v>
      </c>
      <c r="Q8" s="190">
        <v>416</v>
      </c>
      <c r="R8" s="190">
        <v>800</v>
      </c>
      <c r="S8" s="190">
        <f t="shared" si="3"/>
        <v>52</v>
      </c>
      <c r="T8" s="190">
        <f t="shared" si="4"/>
        <v>8.5272727272727291</v>
      </c>
      <c r="U8" s="190">
        <f t="shared" si="5"/>
        <v>40.954545454545453</v>
      </c>
      <c r="V8" s="190">
        <f t="shared" si="6"/>
        <v>20.8</v>
      </c>
      <c r="W8" s="190"/>
      <c r="X8" s="186">
        <f t="shared" ref="X8:X54" si="7">(T8+U8+V8+W8)</f>
        <v>70.281818181818181</v>
      </c>
      <c r="Y8" s="180"/>
      <c r="Z8" s="182" t="s">
        <v>26</v>
      </c>
      <c r="AA8" s="187" t="s">
        <v>1201</v>
      </c>
      <c r="AB8" s="98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</row>
    <row r="9" spans="1:61" s="9" customFormat="1" ht="21" customHeight="1" x14ac:dyDescent="0.2">
      <c r="A9" s="30">
        <v>5</v>
      </c>
      <c r="B9" s="203">
        <v>6</v>
      </c>
      <c r="C9" s="180" t="s">
        <v>1212</v>
      </c>
      <c r="D9" s="180" t="s">
        <v>1213</v>
      </c>
      <c r="E9" s="180" t="s">
        <v>24</v>
      </c>
      <c r="F9" s="181" t="s">
        <v>390</v>
      </c>
      <c r="G9" s="180" t="s">
        <v>28</v>
      </c>
      <c r="H9" s="182">
        <v>979</v>
      </c>
      <c r="I9" s="183">
        <v>1100</v>
      </c>
      <c r="J9" s="183">
        <v>2014</v>
      </c>
      <c r="K9" s="184">
        <f t="shared" si="0"/>
        <v>89</v>
      </c>
      <c r="L9" s="182">
        <v>917</v>
      </c>
      <c r="M9" s="183">
        <v>1100</v>
      </c>
      <c r="N9" s="183">
        <v>2016</v>
      </c>
      <c r="O9" s="185">
        <f t="shared" si="1"/>
        <v>907</v>
      </c>
      <c r="P9" s="184">
        <f t="shared" si="2"/>
        <v>82.454545454545453</v>
      </c>
      <c r="Q9" s="182">
        <v>403</v>
      </c>
      <c r="R9" s="182">
        <v>800</v>
      </c>
      <c r="S9" s="184">
        <f t="shared" si="3"/>
        <v>50.375</v>
      </c>
      <c r="T9" s="184">
        <f t="shared" si="4"/>
        <v>8.9</v>
      </c>
      <c r="U9" s="184">
        <f t="shared" si="5"/>
        <v>41.227272727272727</v>
      </c>
      <c r="V9" s="183">
        <f t="shared" si="6"/>
        <v>20.149999999999999</v>
      </c>
      <c r="W9" s="183"/>
      <c r="X9" s="186">
        <f t="shared" si="7"/>
        <v>70.277272727272731</v>
      </c>
      <c r="Y9" s="182"/>
      <c r="Z9" s="182" t="s">
        <v>26</v>
      </c>
      <c r="AA9" s="187" t="s">
        <v>1201</v>
      </c>
      <c r="AB9" s="98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</row>
    <row r="10" spans="1:61" s="9" customFormat="1" ht="21" customHeight="1" x14ac:dyDescent="0.2">
      <c r="A10" s="30">
        <v>6</v>
      </c>
      <c r="B10" s="190">
        <v>132</v>
      </c>
      <c r="C10" s="180" t="s">
        <v>920</v>
      </c>
      <c r="D10" s="180" t="s">
        <v>921</v>
      </c>
      <c r="E10" s="180" t="s">
        <v>68</v>
      </c>
      <c r="F10" s="181">
        <v>35747</v>
      </c>
      <c r="G10" s="180" t="s">
        <v>45</v>
      </c>
      <c r="H10" s="190">
        <v>902</v>
      </c>
      <c r="I10" s="190">
        <v>1050</v>
      </c>
      <c r="J10" s="190">
        <v>2013</v>
      </c>
      <c r="K10" s="190">
        <f t="shared" si="0"/>
        <v>85.904761904761912</v>
      </c>
      <c r="L10" s="190">
        <v>936</v>
      </c>
      <c r="M10" s="190">
        <v>1100</v>
      </c>
      <c r="N10" s="190">
        <v>2016</v>
      </c>
      <c r="O10" s="185">
        <f t="shared" si="1"/>
        <v>936</v>
      </c>
      <c r="P10" s="190">
        <f t="shared" si="2"/>
        <v>85.090909090909093</v>
      </c>
      <c r="Q10" s="190">
        <v>377</v>
      </c>
      <c r="R10" s="190">
        <v>800</v>
      </c>
      <c r="S10" s="190">
        <f t="shared" si="3"/>
        <v>47.125</v>
      </c>
      <c r="T10" s="190">
        <f t="shared" si="4"/>
        <v>8.5904761904761919</v>
      </c>
      <c r="U10" s="190">
        <f t="shared" si="5"/>
        <v>42.545454545454547</v>
      </c>
      <c r="V10" s="190">
        <f t="shared" si="6"/>
        <v>18.850000000000001</v>
      </c>
      <c r="W10" s="190"/>
      <c r="X10" s="186">
        <f t="shared" si="7"/>
        <v>69.985930735930737</v>
      </c>
      <c r="Y10" s="180"/>
      <c r="Z10" s="182" t="s">
        <v>849</v>
      </c>
      <c r="AA10" s="187" t="s">
        <v>1201</v>
      </c>
      <c r="AB10" s="98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</row>
    <row r="11" spans="1:61" s="9" customFormat="1" ht="21" customHeight="1" x14ac:dyDescent="0.2">
      <c r="A11" s="30">
        <v>7</v>
      </c>
      <c r="B11" s="190">
        <v>185</v>
      </c>
      <c r="C11" s="180" t="s">
        <v>960</v>
      </c>
      <c r="D11" s="180" t="s">
        <v>961</v>
      </c>
      <c r="E11" s="180" t="s">
        <v>68</v>
      </c>
      <c r="F11" s="181">
        <v>35619</v>
      </c>
      <c r="G11" s="180" t="s">
        <v>795</v>
      </c>
      <c r="H11" s="190">
        <v>950</v>
      </c>
      <c r="I11" s="190">
        <v>1100</v>
      </c>
      <c r="J11" s="190">
        <v>2014</v>
      </c>
      <c r="K11" s="190">
        <f t="shared" si="0"/>
        <v>86.36363636363636</v>
      </c>
      <c r="L11" s="190">
        <v>842</v>
      </c>
      <c r="M11" s="190">
        <v>1100</v>
      </c>
      <c r="N11" s="190">
        <v>2016</v>
      </c>
      <c r="O11" s="185">
        <f t="shared" si="1"/>
        <v>832</v>
      </c>
      <c r="P11" s="190">
        <f t="shared" si="2"/>
        <v>75.63636363636364</v>
      </c>
      <c r="Q11" s="190">
        <v>467</v>
      </c>
      <c r="R11" s="190">
        <v>800</v>
      </c>
      <c r="S11" s="190">
        <f t="shared" si="3"/>
        <v>58.375</v>
      </c>
      <c r="T11" s="190">
        <f t="shared" si="4"/>
        <v>8.6363636363636367</v>
      </c>
      <c r="U11" s="190">
        <f t="shared" si="5"/>
        <v>37.81818181818182</v>
      </c>
      <c r="V11" s="190">
        <f t="shared" si="6"/>
        <v>23.35</v>
      </c>
      <c r="W11" s="190"/>
      <c r="X11" s="186">
        <f t="shared" si="7"/>
        <v>69.804545454545462</v>
      </c>
      <c r="Y11" s="180"/>
      <c r="Z11" s="182" t="s">
        <v>26</v>
      </c>
      <c r="AA11" s="187" t="s">
        <v>1201</v>
      </c>
      <c r="AB11" s="98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</row>
    <row r="12" spans="1:61" s="9" customFormat="1" ht="21" customHeight="1" x14ac:dyDescent="0.2">
      <c r="A12" s="30">
        <v>8</v>
      </c>
      <c r="B12" s="190">
        <v>133</v>
      </c>
      <c r="C12" s="180" t="s">
        <v>922</v>
      </c>
      <c r="D12" s="180" t="s">
        <v>753</v>
      </c>
      <c r="E12" s="180" t="s">
        <v>24</v>
      </c>
      <c r="F12" s="181">
        <v>35560</v>
      </c>
      <c r="G12" s="180" t="s">
        <v>767</v>
      </c>
      <c r="H12" s="190">
        <v>957</v>
      </c>
      <c r="I12" s="190">
        <v>1050</v>
      </c>
      <c r="J12" s="190">
        <v>2013</v>
      </c>
      <c r="K12" s="190">
        <f t="shared" si="0"/>
        <v>91.142857142857153</v>
      </c>
      <c r="L12" s="190">
        <v>934</v>
      </c>
      <c r="M12" s="190">
        <v>1100</v>
      </c>
      <c r="N12" s="190">
        <v>2016</v>
      </c>
      <c r="O12" s="185">
        <f t="shared" si="1"/>
        <v>924</v>
      </c>
      <c r="P12" s="190">
        <f t="shared" si="2"/>
        <v>84</v>
      </c>
      <c r="Q12" s="190">
        <v>372</v>
      </c>
      <c r="R12" s="190">
        <v>800</v>
      </c>
      <c r="S12" s="190">
        <f t="shared" si="3"/>
        <v>46.5</v>
      </c>
      <c r="T12" s="190">
        <f t="shared" si="4"/>
        <v>9.1142857142857157</v>
      </c>
      <c r="U12" s="190">
        <f t="shared" si="5"/>
        <v>42</v>
      </c>
      <c r="V12" s="190">
        <f t="shared" si="6"/>
        <v>18.600000000000001</v>
      </c>
      <c r="W12" s="190"/>
      <c r="X12" s="186">
        <f t="shared" si="7"/>
        <v>69.714285714285722</v>
      </c>
      <c r="Y12" s="180"/>
      <c r="Z12" s="182" t="s">
        <v>26</v>
      </c>
      <c r="AA12" s="187" t="s">
        <v>1201</v>
      </c>
      <c r="AB12" s="98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</row>
    <row r="13" spans="1:61" s="9" customFormat="1" ht="21" customHeight="1" x14ac:dyDescent="0.2">
      <c r="A13" s="30">
        <v>9</v>
      </c>
      <c r="B13" s="190">
        <v>169</v>
      </c>
      <c r="C13" s="180" t="s">
        <v>955</v>
      </c>
      <c r="D13" s="180" t="s">
        <v>956</v>
      </c>
      <c r="E13" s="180" t="s">
        <v>24</v>
      </c>
      <c r="F13" s="181">
        <v>36235</v>
      </c>
      <c r="G13" s="180" t="s">
        <v>906</v>
      </c>
      <c r="H13" s="190">
        <v>920</v>
      </c>
      <c r="I13" s="190">
        <v>1100</v>
      </c>
      <c r="J13" s="190">
        <v>2014</v>
      </c>
      <c r="K13" s="190">
        <f t="shared" si="0"/>
        <v>83.636363636363626</v>
      </c>
      <c r="L13" s="190">
        <v>907</v>
      </c>
      <c r="M13" s="190">
        <v>1100</v>
      </c>
      <c r="N13" s="190">
        <v>2016</v>
      </c>
      <c r="O13" s="185">
        <f t="shared" si="1"/>
        <v>907</v>
      </c>
      <c r="P13" s="190">
        <f t="shared" si="2"/>
        <v>82.454545454545453</v>
      </c>
      <c r="Q13" s="190">
        <v>400</v>
      </c>
      <c r="R13" s="190">
        <v>800</v>
      </c>
      <c r="S13" s="190">
        <f t="shared" si="3"/>
        <v>50</v>
      </c>
      <c r="T13" s="190">
        <f t="shared" si="4"/>
        <v>8.3636363636363633</v>
      </c>
      <c r="U13" s="190">
        <f t="shared" si="5"/>
        <v>41.227272727272727</v>
      </c>
      <c r="V13" s="190">
        <f t="shared" si="6"/>
        <v>20</v>
      </c>
      <c r="W13" s="190"/>
      <c r="X13" s="186">
        <f t="shared" si="7"/>
        <v>69.590909090909093</v>
      </c>
      <c r="Y13" s="182"/>
      <c r="Z13" s="182">
        <v>0</v>
      </c>
      <c r="AA13" s="187" t="s">
        <v>1201</v>
      </c>
      <c r="AB13" s="146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</row>
    <row r="14" spans="1:61" s="9" customFormat="1" ht="21" customHeight="1" x14ac:dyDescent="0.2">
      <c r="A14" s="30">
        <v>10</v>
      </c>
      <c r="B14" s="203">
        <v>5</v>
      </c>
      <c r="C14" s="180" t="s">
        <v>1214</v>
      </c>
      <c r="D14" s="180" t="s">
        <v>1215</v>
      </c>
      <c r="E14" s="180" t="s">
        <v>844</v>
      </c>
      <c r="F14" s="181" t="s">
        <v>845</v>
      </c>
      <c r="G14" s="180" t="s">
        <v>846</v>
      </c>
      <c r="H14" s="182">
        <v>748</v>
      </c>
      <c r="I14" s="183">
        <v>1050</v>
      </c>
      <c r="J14" s="183">
        <v>2013</v>
      </c>
      <c r="K14" s="184">
        <f t="shared" si="0"/>
        <v>71.238095238095241</v>
      </c>
      <c r="L14" s="182">
        <v>896</v>
      </c>
      <c r="M14" s="183">
        <v>1100</v>
      </c>
      <c r="N14" s="183">
        <v>2015</v>
      </c>
      <c r="O14" s="185">
        <f t="shared" si="1"/>
        <v>886</v>
      </c>
      <c r="P14" s="184">
        <f t="shared" si="2"/>
        <v>80.545454545454547</v>
      </c>
      <c r="Q14" s="182">
        <v>439</v>
      </c>
      <c r="R14" s="182">
        <v>800</v>
      </c>
      <c r="S14" s="184">
        <f t="shared" si="3"/>
        <v>54.874999999999993</v>
      </c>
      <c r="T14" s="184">
        <f t="shared" si="4"/>
        <v>7.1238095238095243</v>
      </c>
      <c r="U14" s="184">
        <f t="shared" si="5"/>
        <v>40.272727272727273</v>
      </c>
      <c r="V14" s="183">
        <f t="shared" si="6"/>
        <v>21.95</v>
      </c>
      <c r="W14" s="183"/>
      <c r="X14" s="186">
        <f t="shared" si="7"/>
        <v>69.346536796536796</v>
      </c>
      <c r="Y14" s="180"/>
      <c r="Z14" s="182" t="s">
        <v>26</v>
      </c>
      <c r="AA14" s="187" t="s">
        <v>1201</v>
      </c>
      <c r="AB14" s="98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</row>
    <row r="15" spans="1:61" s="9" customFormat="1" ht="21" customHeight="1" x14ac:dyDescent="0.2">
      <c r="A15" s="30">
        <v>11</v>
      </c>
      <c r="B15" s="190">
        <v>83</v>
      </c>
      <c r="C15" s="180" t="s">
        <v>892</v>
      </c>
      <c r="D15" s="180" t="s">
        <v>893</v>
      </c>
      <c r="E15" s="180" t="s">
        <v>68</v>
      </c>
      <c r="F15" s="181">
        <v>35887</v>
      </c>
      <c r="G15" s="180" t="s">
        <v>350</v>
      </c>
      <c r="H15" s="190">
        <v>908</v>
      </c>
      <c r="I15" s="190">
        <v>1100</v>
      </c>
      <c r="J15" s="190">
        <v>2014</v>
      </c>
      <c r="K15" s="190">
        <f t="shared" si="0"/>
        <v>82.545454545454547</v>
      </c>
      <c r="L15" s="190">
        <v>915</v>
      </c>
      <c r="M15" s="190">
        <v>1100</v>
      </c>
      <c r="N15" s="190">
        <v>2016</v>
      </c>
      <c r="O15" s="185">
        <f t="shared" si="1"/>
        <v>905</v>
      </c>
      <c r="P15" s="190">
        <f t="shared" si="2"/>
        <v>82.27272727272728</v>
      </c>
      <c r="Q15" s="190">
        <v>383</v>
      </c>
      <c r="R15" s="190">
        <v>800</v>
      </c>
      <c r="S15" s="190">
        <f t="shared" si="3"/>
        <v>47.875</v>
      </c>
      <c r="T15" s="190">
        <f t="shared" si="4"/>
        <v>8.2545454545454557</v>
      </c>
      <c r="U15" s="190">
        <f t="shared" si="5"/>
        <v>41.13636363636364</v>
      </c>
      <c r="V15" s="190">
        <f t="shared" si="6"/>
        <v>19.149999999999999</v>
      </c>
      <c r="W15" s="190"/>
      <c r="X15" s="186">
        <f t="shared" si="7"/>
        <v>68.540909090909096</v>
      </c>
      <c r="Y15" s="180"/>
      <c r="Z15" s="182" t="s">
        <v>26</v>
      </c>
      <c r="AA15" s="187" t="s">
        <v>1201</v>
      </c>
      <c r="AB15" s="98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</row>
    <row r="16" spans="1:61" s="26" customFormat="1" ht="21" customHeight="1" x14ac:dyDescent="0.2">
      <c r="A16" s="30">
        <v>12</v>
      </c>
      <c r="B16" s="203">
        <v>52</v>
      </c>
      <c r="C16" s="180" t="s">
        <v>877</v>
      </c>
      <c r="D16" s="180" t="s">
        <v>878</v>
      </c>
      <c r="E16" s="180" t="s">
        <v>68</v>
      </c>
      <c r="F16" s="189">
        <v>36181</v>
      </c>
      <c r="G16" s="188" t="s">
        <v>283</v>
      </c>
      <c r="H16" s="182">
        <v>974</v>
      </c>
      <c r="I16" s="183">
        <v>1100</v>
      </c>
      <c r="J16" s="183">
        <v>2014</v>
      </c>
      <c r="K16" s="184">
        <f t="shared" si="0"/>
        <v>88.545454545454547</v>
      </c>
      <c r="L16" s="182">
        <v>896</v>
      </c>
      <c r="M16" s="183">
        <v>1100</v>
      </c>
      <c r="N16" s="183">
        <v>2016</v>
      </c>
      <c r="O16" s="185">
        <f>IF(Z16="MI",L16-10,L16)</f>
        <v>886</v>
      </c>
      <c r="P16" s="184">
        <f t="shared" si="2"/>
        <v>80.545454545454547</v>
      </c>
      <c r="Q16" s="182">
        <v>378</v>
      </c>
      <c r="R16" s="182">
        <v>800</v>
      </c>
      <c r="S16" s="184">
        <f t="shared" si="3"/>
        <v>47.25</v>
      </c>
      <c r="T16" s="184">
        <f t="shared" si="4"/>
        <v>8.8545454545454554</v>
      </c>
      <c r="U16" s="184">
        <f t="shared" si="5"/>
        <v>40.272727272727273</v>
      </c>
      <c r="V16" s="183">
        <f t="shared" si="6"/>
        <v>18.899999999999999</v>
      </c>
      <c r="W16" s="183"/>
      <c r="X16" s="186">
        <f t="shared" si="7"/>
        <v>68.027272727272731</v>
      </c>
      <c r="Y16" s="182"/>
      <c r="Z16" s="182" t="s">
        <v>26</v>
      </c>
      <c r="AA16" s="187" t="s">
        <v>1201</v>
      </c>
      <c r="AB16" s="98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</row>
    <row r="17" spans="1:61" ht="21" customHeight="1" x14ac:dyDescent="0.2">
      <c r="A17" s="30">
        <v>13</v>
      </c>
      <c r="B17" s="190">
        <v>87</v>
      </c>
      <c r="C17" s="180" t="s">
        <v>897</v>
      </c>
      <c r="D17" s="180" t="s">
        <v>898</v>
      </c>
      <c r="E17" s="180" t="s">
        <v>844</v>
      </c>
      <c r="F17" s="181">
        <v>36225</v>
      </c>
      <c r="G17" s="180" t="s">
        <v>896</v>
      </c>
      <c r="H17" s="190">
        <v>894</v>
      </c>
      <c r="I17" s="190">
        <v>1100</v>
      </c>
      <c r="J17" s="190">
        <v>2014</v>
      </c>
      <c r="K17" s="190">
        <f t="shared" si="0"/>
        <v>81.27272727272728</v>
      </c>
      <c r="L17" s="190">
        <v>920</v>
      </c>
      <c r="M17" s="190">
        <v>1100</v>
      </c>
      <c r="N17" s="190">
        <v>2016</v>
      </c>
      <c r="O17" s="185">
        <f t="shared" ref="O17:O54" si="8">IF(Z17="MI",L17-10,L17)*1</f>
        <v>910</v>
      </c>
      <c r="P17" s="190">
        <f t="shared" si="2"/>
        <v>82.727272727272734</v>
      </c>
      <c r="Q17" s="190">
        <v>370</v>
      </c>
      <c r="R17" s="190">
        <v>800</v>
      </c>
      <c r="S17" s="190">
        <f t="shared" si="3"/>
        <v>46.25</v>
      </c>
      <c r="T17" s="190">
        <f t="shared" si="4"/>
        <v>8.1272727272727288</v>
      </c>
      <c r="U17" s="190">
        <f t="shared" si="5"/>
        <v>41.363636363636367</v>
      </c>
      <c r="V17" s="190">
        <f t="shared" si="6"/>
        <v>18.5</v>
      </c>
      <c r="W17" s="190"/>
      <c r="X17" s="186">
        <f t="shared" si="7"/>
        <v>67.990909090909099</v>
      </c>
      <c r="Y17" s="180"/>
      <c r="Z17" s="190" t="s">
        <v>26</v>
      </c>
      <c r="AA17" s="187" t="s">
        <v>1201</v>
      </c>
      <c r="AB17" s="98"/>
    </row>
    <row r="18" spans="1:61" s="9" customFormat="1" ht="21" customHeight="1" x14ac:dyDescent="0.2">
      <c r="A18" s="30">
        <v>14</v>
      </c>
      <c r="B18" s="190">
        <v>13</v>
      </c>
      <c r="C18" s="180" t="s">
        <v>850</v>
      </c>
      <c r="D18" s="180" t="s">
        <v>851</v>
      </c>
      <c r="E18" s="180" t="s">
        <v>24</v>
      </c>
      <c r="F18" s="181">
        <v>36179</v>
      </c>
      <c r="G18" s="180" t="s">
        <v>298</v>
      </c>
      <c r="H18" s="190">
        <v>963</v>
      </c>
      <c r="I18" s="190">
        <v>1100</v>
      </c>
      <c r="J18" s="190">
        <v>2014</v>
      </c>
      <c r="K18" s="190">
        <f t="shared" si="0"/>
        <v>87.545454545454547</v>
      </c>
      <c r="L18" s="190">
        <v>899</v>
      </c>
      <c r="M18" s="190">
        <v>1100</v>
      </c>
      <c r="N18" s="190">
        <v>2016</v>
      </c>
      <c r="O18" s="185">
        <f t="shared" si="8"/>
        <v>889</v>
      </c>
      <c r="P18" s="184">
        <f t="shared" si="2"/>
        <v>80.818181818181827</v>
      </c>
      <c r="Q18" s="190">
        <v>374</v>
      </c>
      <c r="R18" s="190">
        <v>800</v>
      </c>
      <c r="S18" s="190">
        <f t="shared" si="3"/>
        <v>46.75</v>
      </c>
      <c r="T18" s="190">
        <f t="shared" si="4"/>
        <v>8.7545454545454557</v>
      </c>
      <c r="U18" s="184">
        <f t="shared" si="5"/>
        <v>40.409090909090914</v>
      </c>
      <c r="V18" s="190">
        <f t="shared" si="6"/>
        <v>18.7</v>
      </c>
      <c r="W18" s="190"/>
      <c r="X18" s="186">
        <f t="shared" si="7"/>
        <v>67.863636363636374</v>
      </c>
      <c r="Y18" s="180"/>
      <c r="Z18" s="182" t="s">
        <v>26</v>
      </c>
      <c r="AA18" s="187" t="s">
        <v>1201</v>
      </c>
      <c r="AB18" s="98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</row>
    <row r="19" spans="1:61" s="9" customFormat="1" ht="21" customHeight="1" x14ac:dyDescent="0.2">
      <c r="A19" s="30">
        <v>15</v>
      </c>
      <c r="B19" s="190">
        <v>74</v>
      </c>
      <c r="C19" s="180" t="s">
        <v>889</v>
      </c>
      <c r="D19" s="180" t="s">
        <v>366</v>
      </c>
      <c r="E19" s="180" t="s">
        <v>24</v>
      </c>
      <c r="F19" s="181">
        <v>35831</v>
      </c>
      <c r="G19" s="180" t="s">
        <v>367</v>
      </c>
      <c r="H19" s="190">
        <v>950</v>
      </c>
      <c r="I19" s="190">
        <v>1100</v>
      </c>
      <c r="J19" s="190">
        <v>2014</v>
      </c>
      <c r="K19" s="190">
        <f t="shared" si="0"/>
        <v>86.36363636363636</v>
      </c>
      <c r="L19" s="190">
        <v>906</v>
      </c>
      <c r="M19" s="190">
        <v>1100</v>
      </c>
      <c r="N19" s="190">
        <v>2016</v>
      </c>
      <c r="O19" s="185">
        <f t="shared" si="8"/>
        <v>896</v>
      </c>
      <c r="P19" s="184">
        <f t="shared" si="2"/>
        <v>81.454545454545453</v>
      </c>
      <c r="Q19" s="190">
        <v>370</v>
      </c>
      <c r="R19" s="190">
        <v>800</v>
      </c>
      <c r="S19" s="190">
        <f t="shared" si="3"/>
        <v>46.25</v>
      </c>
      <c r="T19" s="190">
        <f t="shared" si="4"/>
        <v>8.6363636363636367</v>
      </c>
      <c r="U19" s="184">
        <f t="shared" si="5"/>
        <v>40.727272727272727</v>
      </c>
      <c r="V19" s="190">
        <f t="shared" si="6"/>
        <v>18.5</v>
      </c>
      <c r="W19" s="190"/>
      <c r="X19" s="186">
        <f t="shared" si="7"/>
        <v>67.86363636363636</v>
      </c>
      <c r="Y19" s="180"/>
      <c r="Z19" s="182" t="s">
        <v>26</v>
      </c>
      <c r="AA19" s="187" t="s">
        <v>1201</v>
      </c>
      <c r="AB19" s="98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</row>
    <row r="20" spans="1:61" ht="21" customHeight="1" x14ac:dyDescent="0.2">
      <c r="A20" s="30">
        <v>16</v>
      </c>
      <c r="B20" s="190">
        <v>177</v>
      </c>
      <c r="C20" s="180" t="s">
        <v>958</v>
      </c>
      <c r="D20" s="180" t="s">
        <v>959</v>
      </c>
      <c r="E20" s="180" t="s">
        <v>24</v>
      </c>
      <c r="F20" s="181">
        <v>36248</v>
      </c>
      <c r="G20" s="180" t="s">
        <v>35</v>
      </c>
      <c r="H20" s="190">
        <v>961</v>
      </c>
      <c r="I20" s="190">
        <v>1100</v>
      </c>
      <c r="J20" s="190">
        <v>2014</v>
      </c>
      <c r="K20" s="190">
        <f t="shared" si="0"/>
        <v>87.36363636363636</v>
      </c>
      <c r="L20" s="190">
        <v>862</v>
      </c>
      <c r="M20" s="190">
        <v>1100</v>
      </c>
      <c r="N20" s="190">
        <v>2017</v>
      </c>
      <c r="O20" s="185">
        <f t="shared" si="8"/>
        <v>852</v>
      </c>
      <c r="P20" s="190">
        <f t="shared" si="2"/>
        <v>77.454545454545453</v>
      </c>
      <c r="Q20" s="190">
        <v>404</v>
      </c>
      <c r="R20" s="190">
        <v>800</v>
      </c>
      <c r="S20" s="190">
        <f t="shared" si="3"/>
        <v>50.5</v>
      </c>
      <c r="T20" s="190">
        <f t="shared" si="4"/>
        <v>8.7363636363636363</v>
      </c>
      <c r="U20" s="190">
        <f t="shared" si="5"/>
        <v>38.727272727272727</v>
      </c>
      <c r="V20" s="190">
        <f t="shared" si="6"/>
        <v>20.2</v>
      </c>
      <c r="W20" s="190"/>
      <c r="X20" s="186">
        <f t="shared" si="7"/>
        <v>67.663636363636357</v>
      </c>
      <c r="Y20" s="180"/>
      <c r="Z20" s="190" t="s">
        <v>26</v>
      </c>
      <c r="AA20" s="187" t="s">
        <v>1201</v>
      </c>
      <c r="AB20" s="98"/>
    </row>
    <row r="21" spans="1:61" s="9" customFormat="1" ht="21" customHeight="1" x14ac:dyDescent="0.2">
      <c r="A21" s="30">
        <v>17</v>
      </c>
      <c r="B21" s="190">
        <v>159</v>
      </c>
      <c r="C21" s="180" t="s">
        <v>750</v>
      </c>
      <c r="D21" s="180" t="s">
        <v>949</v>
      </c>
      <c r="E21" s="180" t="s">
        <v>24</v>
      </c>
      <c r="F21" s="181">
        <v>36220</v>
      </c>
      <c r="G21" s="180" t="s">
        <v>810</v>
      </c>
      <c r="H21" s="190">
        <v>952</v>
      </c>
      <c r="I21" s="190">
        <v>1100</v>
      </c>
      <c r="J21" s="190">
        <v>2014</v>
      </c>
      <c r="K21" s="190">
        <f t="shared" si="0"/>
        <v>86.545454545454547</v>
      </c>
      <c r="L21" s="190">
        <v>887</v>
      </c>
      <c r="M21" s="190">
        <v>1100</v>
      </c>
      <c r="N21" s="190">
        <v>2016</v>
      </c>
      <c r="O21" s="185">
        <f t="shared" si="8"/>
        <v>887</v>
      </c>
      <c r="P21" s="190">
        <f t="shared" si="2"/>
        <v>80.63636363636364</v>
      </c>
      <c r="Q21" s="190">
        <v>367</v>
      </c>
      <c r="R21" s="190">
        <v>800</v>
      </c>
      <c r="S21" s="190">
        <f t="shared" si="3"/>
        <v>45.875</v>
      </c>
      <c r="T21" s="190">
        <f t="shared" si="4"/>
        <v>8.6545454545454543</v>
      </c>
      <c r="U21" s="190">
        <f t="shared" si="5"/>
        <v>40.31818181818182</v>
      </c>
      <c r="V21" s="190">
        <f t="shared" si="6"/>
        <v>18.350000000000001</v>
      </c>
      <c r="W21" s="190"/>
      <c r="X21" s="186">
        <f t="shared" si="7"/>
        <v>67.322727272727278</v>
      </c>
      <c r="Y21" s="180"/>
      <c r="Z21" s="190"/>
      <c r="AA21" s="187" t="s">
        <v>1201</v>
      </c>
      <c r="AB21" s="98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</row>
    <row r="22" spans="1:61" s="9" customFormat="1" ht="21" customHeight="1" x14ac:dyDescent="0.2">
      <c r="A22" s="30">
        <v>18</v>
      </c>
      <c r="B22" s="203">
        <v>1</v>
      </c>
      <c r="C22" s="180" t="s">
        <v>1210</v>
      </c>
      <c r="D22" s="180" t="s">
        <v>1211</v>
      </c>
      <c r="E22" s="180" t="s">
        <v>68</v>
      </c>
      <c r="F22" s="181" t="s">
        <v>838</v>
      </c>
      <c r="G22" s="180" t="s">
        <v>45</v>
      </c>
      <c r="H22" s="182">
        <v>961</v>
      </c>
      <c r="I22" s="183">
        <v>1100</v>
      </c>
      <c r="J22" s="183">
        <v>2014</v>
      </c>
      <c r="K22" s="184">
        <f t="shared" si="0"/>
        <v>87.36363636363636</v>
      </c>
      <c r="L22" s="182">
        <v>897</v>
      </c>
      <c r="M22" s="183">
        <v>1100</v>
      </c>
      <c r="N22" s="183">
        <v>2016</v>
      </c>
      <c r="O22" s="185">
        <f t="shared" si="8"/>
        <v>887</v>
      </c>
      <c r="P22" s="184">
        <f t="shared" si="2"/>
        <v>80.63636363636364</v>
      </c>
      <c r="Q22" s="182">
        <v>361</v>
      </c>
      <c r="R22" s="182">
        <v>800</v>
      </c>
      <c r="S22" s="184">
        <f t="shared" si="3"/>
        <v>45.125</v>
      </c>
      <c r="T22" s="184">
        <f t="shared" si="4"/>
        <v>8.7363636363636363</v>
      </c>
      <c r="U22" s="184">
        <f t="shared" si="5"/>
        <v>40.31818181818182</v>
      </c>
      <c r="V22" s="183">
        <f t="shared" si="6"/>
        <v>18.05</v>
      </c>
      <c r="W22" s="183"/>
      <c r="X22" s="186">
        <f t="shared" si="7"/>
        <v>67.104545454545459</v>
      </c>
      <c r="Y22" s="182"/>
      <c r="Z22" s="182" t="s">
        <v>26</v>
      </c>
      <c r="AA22" s="187" t="s">
        <v>1202</v>
      </c>
      <c r="AB22" s="98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</row>
    <row r="23" spans="1:61" s="9" customFormat="1" ht="21" customHeight="1" x14ac:dyDescent="0.2">
      <c r="A23" s="30">
        <v>19</v>
      </c>
      <c r="B23" s="190">
        <v>150</v>
      </c>
      <c r="C23" s="180" t="s">
        <v>940</v>
      </c>
      <c r="D23" s="180" t="s">
        <v>941</v>
      </c>
      <c r="E23" s="180" t="s">
        <v>24</v>
      </c>
      <c r="F23" s="181">
        <v>36159</v>
      </c>
      <c r="G23" s="180" t="s">
        <v>367</v>
      </c>
      <c r="H23" s="190">
        <v>940</v>
      </c>
      <c r="I23" s="190">
        <v>1100</v>
      </c>
      <c r="J23" s="190">
        <v>2014</v>
      </c>
      <c r="K23" s="190">
        <f t="shared" si="0"/>
        <v>85.454545454545453</v>
      </c>
      <c r="L23" s="190">
        <v>919</v>
      </c>
      <c r="M23" s="190">
        <v>1100</v>
      </c>
      <c r="N23" s="190">
        <v>2016</v>
      </c>
      <c r="O23" s="185">
        <f t="shared" si="8"/>
        <v>909</v>
      </c>
      <c r="P23" s="190">
        <f t="shared" si="2"/>
        <v>82.63636363636364</v>
      </c>
      <c r="Q23" s="190">
        <v>343</v>
      </c>
      <c r="R23" s="190">
        <v>800</v>
      </c>
      <c r="S23" s="190">
        <f t="shared" si="3"/>
        <v>42.875</v>
      </c>
      <c r="T23" s="190">
        <f t="shared" si="4"/>
        <v>8.545454545454545</v>
      </c>
      <c r="U23" s="190">
        <f t="shared" si="5"/>
        <v>41.31818181818182</v>
      </c>
      <c r="V23" s="190">
        <f t="shared" si="6"/>
        <v>17.149999999999999</v>
      </c>
      <c r="W23" s="190"/>
      <c r="X23" s="186">
        <f t="shared" si="7"/>
        <v>67.013636363636365</v>
      </c>
      <c r="Y23" s="180"/>
      <c r="Z23" s="182" t="s">
        <v>26</v>
      </c>
      <c r="AA23" s="187" t="s">
        <v>1202</v>
      </c>
      <c r="AB23" s="98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</row>
    <row r="24" spans="1:61" ht="21" customHeight="1" x14ac:dyDescent="0.2">
      <c r="A24" s="30">
        <v>20</v>
      </c>
      <c r="B24" s="190">
        <v>99</v>
      </c>
      <c r="C24" s="180" t="s">
        <v>901</v>
      </c>
      <c r="D24" s="180" t="s">
        <v>902</v>
      </c>
      <c r="E24" s="180" t="s">
        <v>68</v>
      </c>
      <c r="F24" s="181">
        <v>36124</v>
      </c>
      <c r="G24" s="180" t="s">
        <v>903</v>
      </c>
      <c r="H24" s="190">
        <v>950</v>
      </c>
      <c r="I24" s="190">
        <v>1100</v>
      </c>
      <c r="J24" s="190">
        <v>2014</v>
      </c>
      <c r="K24" s="190">
        <f t="shared" si="0"/>
        <v>86.36363636363636</v>
      </c>
      <c r="L24" s="190">
        <v>921</v>
      </c>
      <c r="M24" s="190">
        <v>1100</v>
      </c>
      <c r="N24" s="190">
        <v>2016</v>
      </c>
      <c r="O24" s="185">
        <f t="shared" si="8"/>
        <v>911</v>
      </c>
      <c r="P24" s="190">
        <f t="shared" si="2"/>
        <v>82.818181818181813</v>
      </c>
      <c r="Q24" s="190">
        <v>329</v>
      </c>
      <c r="R24" s="190">
        <v>800</v>
      </c>
      <c r="S24" s="190">
        <f t="shared" si="3"/>
        <v>41.125</v>
      </c>
      <c r="T24" s="190">
        <f t="shared" si="4"/>
        <v>8.6363636363636367</v>
      </c>
      <c r="U24" s="190">
        <f t="shared" si="5"/>
        <v>41.409090909090907</v>
      </c>
      <c r="V24" s="190">
        <f t="shared" si="6"/>
        <v>16.45</v>
      </c>
      <c r="W24" s="190"/>
      <c r="X24" s="186">
        <f t="shared" si="7"/>
        <v>66.49545454545455</v>
      </c>
      <c r="Y24" s="180"/>
      <c r="Z24" s="190" t="s">
        <v>26</v>
      </c>
      <c r="AA24" s="187" t="s">
        <v>1202</v>
      </c>
      <c r="AB24" s="98"/>
    </row>
    <row r="25" spans="1:61" s="9" customFormat="1" ht="21" customHeight="1" x14ac:dyDescent="0.2">
      <c r="A25" s="30">
        <v>21</v>
      </c>
      <c r="B25" s="190">
        <v>134</v>
      </c>
      <c r="C25" s="180" t="s">
        <v>923</v>
      </c>
      <c r="D25" s="180" t="s">
        <v>924</v>
      </c>
      <c r="E25" s="180" t="s">
        <v>925</v>
      </c>
      <c r="F25" s="181">
        <v>36148</v>
      </c>
      <c r="G25" s="180" t="s">
        <v>283</v>
      </c>
      <c r="H25" s="190">
        <v>979</v>
      </c>
      <c r="I25" s="190">
        <v>1100</v>
      </c>
      <c r="J25" s="190">
        <v>2014</v>
      </c>
      <c r="K25" s="190">
        <f t="shared" si="0"/>
        <v>89</v>
      </c>
      <c r="L25" s="190">
        <v>921</v>
      </c>
      <c r="M25" s="190">
        <v>1100</v>
      </c>
      <c r="N25" s="190">
        <v>2016</v>
      </c>
      <c r="O25" s="185">
        <f t="shared" si="8"/>
        <v>921</v>
      </c>
      <c r="P25" s="190">
        <f t="shared" si="2"/>
        <v>83.727272727272734</v>
      </c>
      <c r="Q25" s="190">
        <v>307</v>
      </c>
      <c r="R25" s="190">
        <v>800</v>
      </c>
      <c r="S25" s="190">
        <f t="shared" si="3"/>
        <v>38.375</v>
      </c>
      <c r="T25" s="190">
        <f t="shared" si="4"/>
        <v>8.9</v>
      </c>
      <c r="U25" s="190">
        <f t="shared" si="5"/>
        <v>41.863636363636367</v>
      </c>
      <c r="V25" s="190">
        <f t="shared" si="6"/>
        <v>15.35</v>
      </c>
      <c r="W25" s="190"/>
      <c r="X25" s="186">
        <f t="shared" si="7"/>
        <v>66.11363636363636</v>
      </c>
      <c r="Y25" s="180"/>
      <c r="Z25" s="182">
        <v>0</v>
      </c>
      <c r="AA25" s="187" t="s">
        <v>1202</v>
      </c>
      <c r="AB25" s="98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</row>
    <row r="26" spans="1:61" s="9" customFormat="1" ht="21" customHeight="1" x14ac:dyDescent="0.2">
      <c r="A26" s="30">
        <v>22</v>
      </c>
      <c r="B26" s="190">
        <v>162</v>
      </c>
      <c r="C26" s="180" t="s">
        <v>950</v>
      </c>
      <c r="D26" s="180" t="s">
        <v>773</v>
      </c>
      <c r="E26" s="180" t="s">
        <v>24</v>
      </c>
      <c r="F26" s="181">
        <v>35996</v>
      </c>
      <c r="G26" s="180" t="s">
        <v>862</v>
      </c>
      <c r="H26" s="190">
        <v>856</v>
      </c>
      <c r="I26" s="190">
        <v>1100</v>
      </c>
      <c r="J26" s="190">
        <v>2014</v>
      </c>
      <c r="K26" s="190">
        <f t="shared" si="0"/>
        <v>77.818181818181813</v>
      </c>
      <c r="L26" s="190">
        <v>875</v>
      </c>
      <c r="M26" s="190">
        <v>1100</v>
      </c>
      <c r="N26" s="190">
        <v>2017</v>
      </c>
      <c r="O26" s="185">
        <f t="shared" si="8"/>
        <v>865</v>
      </c>
      <c r="P26" s="190">
        <f t="shared" si="2"/>
        <v>78.63636363636364</v>
      </c>
      <c r="Q26" s="190">
        <v>379</v>
      </c>
      <c r="R26" s="190">
        <v>800</v>
      </c>
      <c r="S26" s="190">
        <f t="shared" si="3"/>
        <v>47.375</v>
      </c>
      <c r="T26" s="190">
        <f t="shared" si="4"/>
        <v>7.7818181818181813</v>
      </c>
      <c r="U26" s="190">
        <f t="shared" si="5"/>
        <v>39.31818181818182</v>
      </c>
      <c r="V26" s="190">
        <f t="shared" si="6"/>
        <v>18.95</v>
      </c>
      <c r="W26" s="190"/>
      <c r="X26" s="186">
        <f t="shared" si="7"/>
        <v>66.05</v>
      </c>
      <c r="Y26" s="180"/>
      <c r="Z26" s="182" t="s">
        <v>26</v>
      </c>
      <c r="AA26" s="187" t="s">
        <v>1202</v>
      </c>
      <c r="AB26" s="98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</row>
    <row r="27" spans="1:61" s="9" customFormat="1" ht="21" customHeight="1" x14ac:dyDescent="0.2">
      <c r="A27" s="30">
        <v>23</v>
      </c>
      <c r="B27" s="190">
        <v>131</v>
      </c>
      <c r="C27" s="180" t="s">
        <v>918</v>
      </c>
      <c r="D27" s="180" t="s">
        <v>919</v>
      </c>
      <c r="E27" s="180" t="s">
        <v>24</v>
      </c>
      <c r="F27" s="181">
        <v>35533</v>
      </c>
      <c r="G27" s="180" t="s">
        <v>767</v>
      </c>
      <c r="H27" s="190">
        <v>907</v>
      </c>
      <c r="I27" s="190">
        <v>1050</v>
      </c>
      <c r="J27" s="190">
        <v>2013</v>
      </c>
      <c r="K27" s="190">
        <f t="shared" si="0"/>
        <v>86.38095238095238</v>
      </c>
      <c r="L27" s="190">
        <v>881</v>
      </c>
      <c r="M27" s="190">
        <v>1100</v>
      </c>
      <c r="N27" s="190">
        <v>2016</v>
      </c>
      <c r="O27" s="185">
        <f t="shared" si="8"/>
        <v>871</v>
      </c>
      <c r="P27" s="190">
        <f t="shared" si="2"/>
        <v>79.181818181818187</v>
      </c>
      <c r="Q27" s="190">
        <v>355</v>
      </c>
      <c r="R27" s="190">
        <v>800</v>
      </c>
      <c r="S27" s="190">
        <f t="shared" si="3"/>
        <v>44.375</v>
      </c>
      <c r="T27" s="190">
        <f t="shared" si="4"/>
        <v>8.6380952380952376</v>
      </c>
      <c r="U27" s="190">
        <f t="shared" si="5"/>
        <v>39.590909090909093</v>
      </c>
      <c r="V27" s="190">
        <f t="shared" si="6"/>
        <v>17.75</v>
      </c>
      <c r="W27" s="190"/>
      <c r="X27" s="186">
        <f t="shared" si="7"/>
        <v>65.97900432900434</v>
      </c>
      <c r="Y27" s="180"/>
      <c r="Z27" s="182" t="s">
        <v>26</v>
      </c>
      <c r="AA27" s="187" t="s">
        <v>1202</v>
      </c>
      <c r="AB27" s="98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</row>
    <row r="28" spans="1:61" s="26" customFormat="1" ht="21" customHeight="1" x14ac:dyDescent="0.2">
      <c r="A28" s="30">
        <v>24</v>
      </c>
      <c r="B28" s="190">
        <v>147</v>
      </c>
      <c r="C28" s="180" t="s">
        <v>938</v>
      </c>
      <c r="D28" s="180" t="s">
        <v>939</v>
      </c>
      <c r="E28" s="180" t="s">
        <v>24</v>
      </c>
      <c r="F28" s="181">
        <v>35874</v>
      </c>
      <c r="G28" s="180" t="s">
        <v>290</v>
      </c>
      <c r="H28" s="190">
        <v>893</v>
      </c>
      <c r="I28" s="190">
        <v>1100</v>
      </c>
      <c r="J28" s="190">
        <v>2014</v>
      </c>
      <c r="K28" s="190">
        <f t="shared" si="0"/>
        <v>81.181818181818173</v>
      </c>
      <c r="L28" s="190">
        <v>900</v>
      </c>
      <c r="M28" s="190">
        <v>1100</v>
      </c>
      <c r="N28" s="190">
        <v>2016</v>
      </c>
      <c r="O28" s="185">
        <f t="shared" si="8"/>
        <v>900</v>
      </c>
      <c r="P28" s="190">
        <f t="shared" si="2"/>
        <v>81.818181818181827</v>
      </c>
      <c r="Q28" s="190">
        <v>336</v>
      </c>
      <c r="R28" s="190">
        <v>800</v>
      </c>
      <c r="S28" s="190">
        <f t="shared" si="3"/>
        <v>42</v>
      </c>
      <c r="T28" s="190">
        <f t="shared" si="4"/>
        <v>8.1181818181818173</v>
      </c>
      <c r="U28" s="190">
        <f t="shared" si="5"/>
        <v>40.909090909090914</v>
      </c>
      <c r="V28" s="190">
        <f t="shared" si="6"/>
        <v>16.8</v>
      </c>
      <c r="W28" s="190"/>
      <c r="X28" s="186">
        <f t="shared" si="7"/>
        <v>65.827272727272728</v>
      </c>
      <c r="Y28" s="180"/>
      <c r="Z28" s="182">
        <v>0</v>
      </c>
      <c r="AA28" s="187" t="s">
        <v>1202</v>
      </c>
      <c r="AB28" s="98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</row>
    <row r="29" spans="1:61" s="26" customFormat="1" ht="21" customHeight="1" x14ac:dyDescent="0.2">
      <c r="A29" s="30">
        <v>25</v>
      </c>
      <c r="B29" s="190">
        <v>142</v>
      </c>
      <c r="C29" s="180" t="s">
        <v>934</v>
      </c>
      <c r="D29" s="180" t="s">
        <v>935</v>
      </c>
      <c r="E29" s="180" t="s">
        <v>24</v>
      </c>
      <c r="F29" s="181">
        <v>36074</v>
      </c>
      <c r="G29" s="180" t="s">
        <v>810</v>
      </c>
      <c r="H29" s="190">
        <v>982</v>
      </c>
      <c r="I29" s="190">
        <v>1100</v>
      </c>
      <c r="J29" s="190">
        <v>2014</v>
      </c>
      <c r="K29" s="190">
        <f t="shared" si="0"/>
        <v>89.272727272727266</v>
      </c>
      <c r="L29" s="190">
        <v>901</v>
      </c>
      <c r="M29" s="190">
        <v>1100</v>
      </c>
      <c r="N29" s="190">
        <v>2016</v>
      </c>
      <c r="O29" s="185">
        <f t="shared" si="8"/>
        <v>901</v>
      </c>
      <c r="P29" s="190">
        <f t="shared" si="2"/>
        <v>81.909090909090907</v>
      </c>
      <c r="Q29" s="190">
        <v>317</v>
      </c>
      <c r="R29" s="190">
        <v>800</v>
      </c>
      <c r="S29" s="190">
        <f t="shared" si="3"/>
        <v>39.625</v>
      </c>
      <c r="T29" s="190">
        <f t="shared" si="4"/>
        <v>8.9272727272727277</v>
      </c>
      <c r="U29" s="190">
        <f t="shared" si="5"/>
        <v>40.954545454545453</v>
      </c>
      <c r="V29" s="190">
        <f t="shared" si="6"/>
        <v>15.85</v>
      </c>
      <c r="W29" s="190"/>
      <c r="X29" s="186">
        <f t="shared" si="7"/>
        <v>65.731818181818184</v>
      </c>
      <c r="Y29" s="180"/>
      <c r="Z29" s="182">
        <v>0</v>
      </c>
      <c r="AA29" s="187" t="s">
        <v>1202</v>
      </c>
      <c r="AB29" s="98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</row>
    <row r="30" spans="1:61" s="26" customFormat="1" ht="21" customHeight="1" x14ac:dyDescent="0.2">
      <c r="A30" s="30">
        <v>26</v>
      </c>
      <c r="B30" s="190">
        <v>101</v>
      </c>
      <c r="C30" s="180" t="s">
        <v>904</v>
      </c>
      <c r="D30" s="180" t="s">
        <v>905</v>
      </c>
      <c r="E30" s="180" t="s">
        <v>24</v>
      </c>
      <c r="F30" s="181">
        <v>35854</v>
      </c>
      <c r="G30" s="180" t="s">
        <v>906</v>
      </c>
      <c r="H30" s="190">
        <v>934</v>
      </c>
      <c r="I30" s="190">
        <v>1100</v>
      </c>
      <c r="J30" s="190">
        <v>2014</v>
      </c>
      <c r="K30" s="190">
        <f t="shared" si="0"/>
        <v>84.909090909090907</v>
      </c>
      <c r="L30" s="190">
        <v>894</v>
      </c>
      <c r="M30" s="190">
        <v>1100</v>
      </c>
      <c r="N30" s="190">
        <v>2016</v>
      </c>
      <c r="O30" s="185">
        <f t="shared" si="8"/>
        <v>884</v>
      </c>
      <c r="P30" s="190">
        <f t="shared" si="2"/>
        <v>80.36363636363636</v>
      </c>
      <c r="Q30" s="190">
        <v>336</v>
      </c>
      <c r="R30" s="190">
        <v>800</v>
      </c>
      <c r="S30" s="190">
        <f t="shared" si="3"/>
        <v>42</v>
      </c>
      <c r="T30" s="190">
        <f t="shared" si="4"/>
        <v>8.4909090909090903</v>
      </c>
      <c r="U30" s="190">
        <f t="shared" si="5"/>
        <v>40.18181818181818</v>
      </c>
      <c r="V30" s="190">
        <f t="shared" si="6"/>
        <v>16.8</v>
      </c>
      <c r="W30" s="190"/>
      <c r="X30" s="186">
        <f t="shared" si="7"/>
        <v>65.472727272727269</v>
      </c>
      <c r="Y30" s="180"/>
      <c r="Z30" s="182" t="s">
        <v>26</v>
      </c>
      <c r="AA30" s="187" t="s">
        <v>1202</v>
      </c>
      <c r="AB30" s="98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</row>
    <row r="31" spans="1:61" s="26" customFormat="1" ht="21" customHeight="1" x14ac:dyDescent="0.2">
      <c r="A31" s="30">
        <v>27</v>
      </c>
      <c r="B31" s="190">
        <v>138</v>
      </c>
      <c r="C31" s="180" t="s">
        <v>930</v>
      </c>
      <c r="D31" s="180" t="s">
        <v>931</v>
      </c>
      <c r="E31" s="180" t="s">
        <v>68</v>
      </c>
      <c r="F31" s="181">
        <v>35925</v>
      </c>
      <c r="G31" s="180" t="s">
        <v>731</v>
      </c>
      <c r="H31" s="190">
        <v>942</v>
      </c>
      <c r="I31" s="190">
        <v>1100</v>
      </c>
      <c r="J31" s="190">
        <v>2014</v>
      </c>
      <c r="K31" s="190">
        <f t="shared" si="0"/>
        <v>85.636363636363626</v>
      </c>
      <c r="L31" s="190">
        <v>902</v>
      </c>
      <c r="M31" s="190">
        <v>1100</v>
      </c>
      <c r="N31" s="190">
        <v>2017</v>
      </c>
      <c r="O31" s="185">
        <f t="shared" si="8"/>
        <v>892</v>
      </c>
      <c r="P31" s="190">
        <f t="shared" si="2"/>
        <v>81.090909090909093</v>
      </c>
      <c r="Q31" s="190">
        <v>320</v>
      </c>
      <c r="R31" s="190">
        <v>800</v>
      </c>
      <c r="S31" s="190">
        <f t="shared" si="3"/>
        <v>40</v>
      </c>
      <c r="T31" s="190">
        <f t="shared" si="4"/>
        <v>8.5636363636363626</v>
      </c>
      <c r="U31" s="190">
        <f t="shared" si="5"/>
        <v>40.545454545454547</v>
      </c>
      <c r="V31" s="190">
        <f t="shared" si="6"/>
        <v>16</v>
      </c>
      <c r="W31" s="190"/>
      <c r="X31" s="186">
        <f t="shared" si="7"/>
        <v>65.109090909090909</v>
      </c>
      <c r="Y31" s="180"/>
      <c r="Z31" s="182" t="s">
        <v>26</v>
      </c>
      <c r="AA31" s="187" t="s">
        <v>1202</v>
      </c>
      <c r="AB31" s="98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</row>
    <row r="32" spans="1:61" s="26" customFormat="1" ht="21" customHeight="1" x14ac:dyDescent="0.2">
      <c r="A32" s="30">
        <v>28</v>
      </c>
      <c r="B32" s="203">
        <v>66</v>
      </c>
      <c r="C32" s="180" t="s">
        <v>602</v>
      </c>
      <c r="D32" s="180" t="s">
        <v>884</v>
      </c>
      <c r="E32" s="180" t="s">
        <v>24</v>
      </c>
      <c r="F32" s="181">
        <v>35892</v>
      </c>
      <c r="G32" s="180" t="s">
        <v>582</v>
      </c>
      <c r="H32" s="182">
        <v>938</v>
      </c>
      <c r="I32" s="183">
        <v>1100</v>
      </c>
      <c r="J32" s="183">
        <v>2014</v>
      </c>
      <c r="K32" s="184">
        <f t="shared" si="0"/>
        <v>85.27272727272728</v>
      </c>
      <c r="L32" s="182">
        <v>897</v>
      </c>
      <c r="M32" s="183">
        <v>1100</v>
      </c>
      <c r="N32" s="183">
        <v>2017</v>
      </c>
      <c r="O32" s="185">
        <f t="shared" si="8"/>
        <v>897</v>
      </c>
      <c r="P32" s="184">
        <f t="shared" si="2"/>
        <v>81.545454545454547</v>
      </c>
      <c r="Q32" s="182">
        <v>314</v>
      </c>
      <c r="R32" s="182">
        <v>800</v>
      </c>
      <c r="S32" s="184">
        <f t="shared" si="3"/>
        <v>39.25</v>
      </c>
      <c r="T32" s="184">
        <f t="shared" si="4"/>
        <v>8.5272727272727291</v>
      </c>
      <c r="U32" s="184">
        <f t="shared" si="5"/>
        <v>40.772727272727273</v>
      </c>
      <c r="V32" s="183">
        <f t="shared" si="6"/>
        <v>15.7</v>
      </c>
      <c r="W32" s="183"/>
      <c r="X32" s="186">
        <f t="shared" si="7"/>
        <v>65</v>
      </c>
      <c r="Y32" s="182"/>
      <c r="Z32" s="182">
        <v>0</v>
      </c>
      <c r="AA32" s="187" t="s">
        <v>1202</v>
      </c>
      <c r="AB32" s="98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</row>
    <row r="33" spans="1:61" s="9" customFormat="1" ht="21" customHeight="1" x14ac:dyDescent="0.2">
      <c r="A33" s="30">
        <v>29</v>
      </c>
      <c r="B33" s="203">
        <v>49</v>
      </c>
      <c r="C33" s="188" t="s">
        <v>875</v>
      </c>
      <c r="D33" s="188" t="s">
        <v>876</v>
      </c>
      <c r="E33" s="188" t="s">
        <v>24</v>
      </c>
      <c r="F33" s="189">
        <v>35815</v>
      </c>
      <c r="G33" s="188" t="s">
        <v>367</v>
      </c>
      <c r="H33" s="182">
        <v>906</v>
      </c>
      <c r="I33" s="183">
        <v>1100</v>
      </c>
      <c r="J33" s="183">
        <v>2014</v>
      </c>
      <c r="K33" s="184">
        <f t="shared" si="0"/>
        <v>82.36363636363636</v>
      </c>
      <c r="L33" s="182">
        <v>900</v>
      </c>
      <c r="M33" s="183">
        <v>1100</v>
      </c>
      <c r="N33" s="183">
        <v>2016</v>
      </c>
      <c r="O33" s="185">
        <f t="shared" si="8"/>
        <v>900</v>
      </c>
      <c r="P33" s="184">
        <f t="shared" si="2"/>
        <v>81.818181818181827</v>
      </c>
      <c r="Q33" s="182">
        <v>317</v>
      </c>
      <c r="R33" s="182">
        <v>800</v>
      </c>
      <c r="S33" s="184">
        <f t="shared" si="3"/>
        <v>39.625</v>
      </c>
      <c r="T33" s="184">
        <f t="shared" si="4"/>
        <v>8.2363636363636363</v>
      </c>
      <c r="U33" s="184">
        <f t="shared" si="5"/>
        <v>40.909090909090914</v>
      </c>
      <c r="V33" s="183">
        <f t="shared" si="6"/>
        <v>15.85</v>
      </c>
      <c r="W33" s="183"/>
      <c r="X33" s="186">
        <f t="shared" si="7"/>
        <v>64.99545454545455</v>
      </c>
      <c r="Y33" s="182"/>
      <c r="Z33" s="182"/>
      <c r="AA33" s="187" t="s">
        <v>1202</v>
      </c>
      <c r="AB33" s="98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</row>
    <row r="34" spans="1:61" s="9" customFormat="1" ht="21" customHeight="1" x14ac:dyDescent="0.2">
      <c r="A34" s="30">
        <v>30</v>
      </c>
      <c r="B34" s="203">
        <v>7</v>
      </c>
      <c r="C34" s="180" t="s">
        <v>1208</v>
      </c>
      <c r="D34" s="180" t="s">
        <v>1209</v>
      </c>
      <c r="E34" s="180" t="s">
        <v>24</v>
      </c>
      <c r="F34" s="181" t="s">
        <v>847</v>
      </c>
      <c r="G34" s="180" t="s">
        <v>848</v>
      </c>
      <c r="H34" s="182">
        <v>898</v>
      </c>
      <c r="I34" s="183">
        <v>1050</v>
      </c>
      <c r="J34" s="183">
        <v>2013</v>
      </c>
      <c r="K34" s="184">
        <f t="shared" si="0"/>
        <v>85.523809523809518</v>
      </c>
      <c r="L34" s="182">
        <v>932</v>
      </c>
      <c r="M34" s="183">
        <v>1100</v>
      </c>
      <c r="N34" s="183">
        <v>2015</v>
      </c>
      <c r="O34" s="185">
        <f t="shared" si="8"/>
        <v>932</v>
      </c>
      <c r="P34" s="184">
        <f t="shared" si="2"/>
        <v>84.727272727272734</v>
      </c>
      <c r="Q34" s="182">
        <v>277</v>
      </c>
      <c r="R34" s="182">
        <v>800</v>
      </c>
      <c r="S34" s="184">
        <f t="shared" si="3"/>
        <v>34.625</v>
      </c>
      <c r="T34" s="184">
        <f t="shared" si="4"/>
        <v>8.5523809523809522</v>
      </c>
      <c r="U34" s="184">
        <f t="shared" si="5"/>
        <v>42.363636363636367</v>
      </c>
      <c r="V34" s="183">
        <f t="shared" si="6"/>
        <v>13.85</v>
      </c>
      <c r="W34" s="183"/>
      <c r="X34" s="186">
        <f t="shared" si="7"/>
        <v>64.766017316017312</v>
      </c>
      <c r="Y34" s="182"/>
      <c r="Z34" s="182">
        <v>0</v>
      </c>
      <c r="AA34" s="187" t="s">
        <v>1202</v>
      </c>
      <c r="AB34" s="98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</row>
    <row r="35" spans="1:61" ht="21" customHeight="1" x14ac:dyDescent="0.2">
      <c r="A35" s="30">
        <v>31</v>
      </c>
      <c r="B35" s="203">
        <v>38</v>
      </c>
      <c r="C35" s="180" t="s">
        <v>865</v>
      </c>
      <c r="D35" s="180" t="s">
        <v>866</v>
      </c>
      <c r="E35" s="180" t="s">
        <v>68</v>
      </c>
      <c r="F35" s="181">
        <v>35608</v>
      </c>
      <c r="G35" s="180" t="s">
        <v>263</v>
      </c>
      <c r="H35" s="182">
        <v>970</v>
      </c>
      <c r="I35" s="183">
        <v>1100</v>
      </c>
      <c r="J35" s="183">
        <v>2014</v>
      </c>
      <c r="K35" s="184">
        <f t="shared" si="0"/>
        <v>88.181818181818187</v>
      </c>
      <c r="L35" s="182">
        <v>904</v>
      </c>
      <c r="M35" s="183">
        <v>1100</v>
      </c>
      <c r="N35" s="183">
        <v>2017</v>
      </c>
      <c r="O35" s="185">
        <f t="shared" si="8"/>
        <v>904</v>
      </c>
      <c r="P35" s="184">
        <f t="shared" si="2"/>
        <v>82.181818181818173</v>
      </c>
      <c r="Q35" s="182">
        <v>294</v>
      </c>
      <c r="R35" s="182">
        <v>800</v>
      </c>
      <c r="S35" s="184">
        <f t="shared" si="3"/>
        <v>36.75</v>
      </c>
      <c r="T35" s="184">
        <f t="shared" si="4"/>
        <v>8.8181818181818183</v>
      </c>
      <c r="U35" s="184">
        <f t="shared" si="5"/>
        <v>41.090909090909086</v>
      </c>
      <c r="V35" s="183">
        <f t="shared" si="6"/>
        <v>14.7</v>
      </c>
      <c r="W35" s="183"/>
      <c r="X35" s="186">
        <f t="shared" si="7"/>
        <v>64.609090909090909</v>
      </c>
      <c r="Y35" s="182"/>
      <c r="Z35" s="190"/>
      <c r="AA35" s="187" t="s">
        <v>1202</v>
      </c>
      <c r="AB35" s="98"/>
    </row>
    <row r="36" spans="1:61" s="9" customFormat="1" ht="21" customHeight="1" x14ac:dyDescent="0.2">
      <c r="A36" s="30">
        <v>32</v>
      </c>
      <c r="B36" s="190">
        <v>189</v>
      </c>
      <c r="C36" s="180" t="s">
        <v>962</v>
      </c>
      <c r="D36" s="180" t="s">
        <v>963</v>
      </c>
      <c r="E36" s="180" t="s">
        <v>24</v>
      </c>
      <c r="F36" s="181">
        <v>36028</v>
      </c>
      <c r="G36" s="180" t="s">
        <v>280</v>
      </c>
      <c r="H36" s="190">
        <v>938</v>
      </c>
      <c r="I36" s="190">
        <v>1100</v>
      </c>
      <c r="J36" s="190">
        <v>2014</v>
      </c>
      <c r="K36" s="190">
        <f t="shared" si="0"/>
        <v>85.27272727272728</v>
      </c>
      <c r="L36" s="190">
        <v>923</v>
      </c>
      <c r="M36" s="190">
        <v>1100</v>
      </c>
      <c r="N36" s="190">
        <v>2016</v>
      </c>
      <c r="O36" s="185">
        <f t="shared" si="8"/>
        <v>913</v>
      </c>
      <c r="P36" s="190">
        <f t="shared" si="2"/>
        <v>83</v>
      </c>
      <c r="Q36" s="190">
        <v>282</v>
      </c>
      <c r="R36" s="190">
        <v>800</v>
      </c>
      <c r="S36" s="190">
        <f t="shared" si="3"/>
        <v>35.25</v>
      </c>
      <c r="T36" s="190">
        <f t="shared" si="4"/>
        <v>8.5272727272727291</v>
      </c>
      <c r="U36" s="190">
        <f t="shared" si="5"/>
        <v>41.5</v>
      </c>
      <c r="V36" s="190">
        <f t="shared" si="6"/>
        <v>14.1</v>
      </c>
      <c r="W36" s="190"/>
      <c r="X36" s="186">
        <f t="shared" si="7"/>
        <v>64.127272727272725</v>
      </c>
      <c r="Y36" s="180"/>
      <c r="Z36" s="182" t="s">
        <v>26</v>
      </c>
      <c r="AA36" s="187" t="s">
        <v>1202</v>
      </c>
      <c r="AB36" s="98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</row>
    <row r="37" spans="1:61" s="9" customFormat="1" ht="21" customHeight="1" x14ac:dyDescent="0.2">
      <c r="A37" s="30">
        <v>33</v>
      </c>
      <c r="B37" s="203">
        <v>18</v>
      </c>
      <c r="C37" s="188" t="s">
        <v>1206</v>
      </c>
      <c r="D37" s="188" t="s">
        <v>1207</v>
      </c>
      <c r="E37" s="188" t="s">
        <v>68</v>
      </c>
      <c r="F37" s="189" t="s">
        <v>245</v>
      </c>
      <c r="G37" s="188" t="s">
        <v>50</v>
      </c>
      <c r="H37" s="182">
        <v>913</v>
      </c>
      <c r="I37" s="183">
        <v>1100</v>
      </c>
      <c r="J37" s="183">
        <v>2014</v>
      </c>
      <c r="K37" s="184">
        <f t="shared" ref="K37:K54" si="9">(H37/I37)*100</f>
        <v>83</v>
      </c>
      <c r="L37" s="182">
        <v>882</v>
      </c>
      <c r="M37" s="183">
        <v>1100</v>
      </c>
      <c r="N37" s="183">
        <v>2016</v>
      </c>
      <c r="O37" s="185">
        <f t="shared" si="8"/>
        <v>872</v>
      </c>
      <c r="P37" s="184">
        <f t="shared" ref="P37:P54" si="10">(O37/M37)*100</f>
        <v>79.272727272727266</v>
      </c>
      <c r="Q37" s="182">
        <v>320</v>
      </c>
      <c r="R37" s="182">
        <v>800</v>
      </c>
      <c r="S37" s="184">
        <f t="shared" ref="S37:S54" si="11">(Q37/R37)*100</f>
        <v>40</v>
      </c>
      <c r="T37" s="184">
        <f t="shared" ref="T37:T54" si="12">(K37*0.1)</f>
        <v>8.3000000000000007</v>
      </c>
      <c r="U37" s="184">
        <f t="shared" ref="U37:U54" si="13">(P37*0.5)</f>
        <v>39.636363636363633</v>
      </c>
      <c r="V37" s="183">
        <f t="shared" ref="V37:V54" si="14">Q37*40/R37</f>
        <v>16</v>
      </c>
      <c r="W37" s="183"/>
      <c r="X37" s="186">
        <f t="shared" si="7"/>
        <v>63.936363636363637</v>
      </c>
      <c r="Y37" s="182"/>
      <c r="Z37" s="182" t="s">
        <v>26</v>
      </c>
      <c r="AA37" s="187" t="s">
        <v>1202</v>
      </c>
      <c r="AB37" s="98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</row>
    <row r="38" spans="1:61" s="9" customFormat="1" ht="21" customHeight="1" x14ac:dyDescent="0.2">
      <c r="A38" s="30">
        <v>34</v>
      </c>
      <c r="B38" s="203">
        <v>59</v>
      </c>
      <c r="C38" s="188" t="s">
        <v>880</v>
      </c>
      <c r="D38" s="188" t="s">
        <v>881</v>
      </c>
      <c r="E38" s="188" t="s">
        <v>24</v>
      </c>
      <c r="F38" s="189">
        <v>35886</v>
      </c>
      <c r="G38" s="188" t="s">
        <v>367</v>
      </c>
      <c r="H38" s="182">
        <v>945</v>
      </c>
      <c r="I38" s="183">
        <v>1100</v>
      </c>
      <c r="J38" s="183">
        <v>2014</v>
      </c>
      <c r="K38" s="184">
        <f t="shared" si="9"/>
        <v>85.909090909090907</v>
      </c>
      <c r="L38" s="182">
        <v>923</v>
      </c>
      <c r="M38" s="183">
        <v>1100</v>
      </c>
      <c r="N38" s="183">
        <v>2016</v>
      </c>
      <c r="O38" s="185">
        <f t="shared" si="8"/>
        <v>913</v>
      </c>
      <c r="P38" s="184">
        <f t="shared" si="10"/>
        <v>83</v>
      </c>
      <c r="Q38" s="182">
        <v>276</v>
      </c>
      <c r="R38" s="182">
        <v>800</v>
      </c>
      <c r="S38" s="184">
        <f t="shared" si="11"/>
        <v>34.5</v>
      </c>
      <c r="T38" s="184">
        <f t="shared" si="12"/>
        <v>8.5909090909090917</v>
      </c>
      <c r="U38" s="184">
        <f t="shared" si="13"/>
        <v>41.5</v>
      </c>
      <c r="V38" s="183">
        <f t="shared" si="14"/>
        <v>13.8</v>
      </c>
      <c r="W38" s="183"/>
      <c r="X38" s="186">
        <f t="shared" si="7"/>
        <v>63.890909090909091</v>
      </c>
      <c r="Y38" s="180"/>
      <c r="Z38" s="182" t="s">
        <v>26</v>
      </c>
      <c r="AA38" s="187" t="s">
        <v>1202</v>
      </c>
      <c r="AB38" s="98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</row>
    <row r="39" spans="1:61" s="9" customFormat="1" ht="21" customHeight="1" x14ac:dyDescent="0.2">
      <c r="A39" s="30">
        <v>35</v>
      </c>
      <c r="B39" s="190">
        <v>151</v>
      </c>
      <c r="C39" s="180" t="s">
        <v>942</v>
      </c>
      <c r="D39" s="180" t="s">
        <v>943</v>
      </c>
      <c r="E39" s="180" t="s">
        <v>24</v>
      </c>
      <c r="F39" s="181">
        <v>36192</v>
      </c>
      <c r="G39" s="180" t="s">
        <v>763</v>
      </c>
      <c r="H39" s="190">
        <v>892</v>
      </c>
      <c r="I39" s="190">
        <v>1100</v>
      </c>
      <c r="J39" s="190">
        <v>2014</v>
      </c>
      <c r="K39" s="190">
        <f t="shared" si="9"/>
        <v>81.090909090909093</v>
      </c>
      <c r="L39" s="190">
        <v>894</v>
      </c>
      <c r="M39" s="190">
        <v>1100</v>
      </c>
      <c r="N39" s="190">
        <v>2016</v>
      </c>
      <c r="O39" s="185">
        <f t="shared" si="8"/>
        <v>894</v>
      </c>
      <c r="P39" s="190">
        <f t="shared" si="10"/>
        <v>81.27272727272728</v>
      </c>
      <c r="Q39" s="190">
        <v>298</v>
      </c>
      <c r="R39" s="190">
        <v>800</v>
      </c>
      <c r="S39" s="190">
        <f t="shared" si="11"/>
        <v>37.25</v>
      </c>
      <c r="T39" s="190">
        <f t="shared" si="12"/>
        <v>8.1090909090909093</v>
      </c>
      <c r="U39" s="190">
        <f t="shared" si="13"/>
        <v>40.63636363636364</v>
      </c>
      <c r="V39" s="190">
        <f t="shared" si="14"/>
        <v>14.9</v>
      </c>
      <c r="W39" s="190"/>
      <c r="X39" s="186">
        <f t="shared" si="7"/>
        <v>63.645454545454548</v>
      </c>
      <c r="Y39" s="180"/>
      <c r="Z39" s="182">
        <v>0</v>
      </c>
      <c r="AA39" s="187" t="s">
        <v>1202</v>
      </c>
      <c r="AB39" s="98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</row>
    <row r="40" spans="1:61" s="9" customFormat="1" ht="21" customHeight="1" x14ac:dyDescent="0.2">
      <c r="A40" s="30">
        <v>36</v>
      </c>
      <c r="B40" s="203">
        <v>42</v>
      </c>
      <c r="C40" s="180" t="s">
        <v>869</v>
      </c>
      <c r="D40" s="180" t="s">
        <v>725</v>
      </c>
      <c r="E40" s="180" t="s">
        <v>24</v>
      </c>
      <c r="F40" s="181">
        <v>36175</v>
      </c>
      <c r="G40" s="180" t="s">
        <v>763</v>
      </c>
      <c r="H40" s="182">
        <v>896</v>
      </c>
      <c r="I40" s="183">
        <v>1100</v>
      </c>
      <c r="J40" s="183">
        <v>2014</v>
      </c>
      <c r="K40" s="184">
        <f t="shared" si="9"/>
        <v>81.454545454545453</v>
      </c>
      <c r="L40" s="182">
        <v>871</v>
      </c>
      <c r="M40" s="183">
        <v>1100</v>
      </c>
      <c r="N40" s="183">
        <v>2016</v>
      </c>
      <c r="O40" s="185">
        <f t="shared" si="8"/>
        <v>871</v>
      </c>
      <c r="P40" s="184">
        <f t="shared" si="10"/>
        <v>79.181818181818187</v>
      </c>
      <c r="Q40" s="182">
        <v>318</v>
      </c>
      <c r="R40" s="182">
        <v>800</v>
      </c>
      <c r="S40" s="184">
        <f t="shared" si="11"/>
        <v>39.75</v>
      </c>
      <c r="T40" s="184">
        <f t="shared" si="12"/>
        <v>8.1454545454545464</v>
      </c>
      <c r="U40" s="184">
        <f t="shared" si="13"/>
        <v>39.590909090909093</v>
      </c>
      <c r="V40" s="183">
        <f t="shared" si="14"/>
        <v>15.9</v>
      </c>
      <c r="W40" s="183"/>
      <c r="X40" s="186">
        <f t="shared" si="7"/>
        <v>63.63636363636364</v>
      </c>
      <c r="Y40" s="182"/>
      <c r="Z40" s="182">
        <v>0</v>
      </c>
      <c r="AA40" s="187" t="s">
        <v>1202</v>
      </c>
      <c r="AB40" s="98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</row>
    <row r="41" spans="1:61" s="9" customFormat="1" ht="21" customHeight="1" x14ac:dyDescent="0.2">
      <c r="A41" s="30">
        <v>37</v>
      </c>
      <c r="B41" s="190">
        <v>112</v>
      </c>
      <c r="C41" s="180" t="s">
        <v>913</v>
      </c>
      <c r="D41" s="180" t="s">
        <v>914</v>
      </c>
      <c r="E41" s="180" t="s">
        <v>24</v>
      </c>
      <c r="F41" s="181">
        <v>36234</v>
      </c>
      <c r="G41" s="180" t="s">
        <v>872</v>
      </c>
      <c r="H41" s="190">
        <v>905</v>
      </c>
      <c r="I41" s="190">
        <v>1100</v>
      </c>
      <c r="J41" s="190">
        <v>2014</v>
      </c>
      <c r="K41" s="190">
        <f t="shared" si="9"/>
        <v>82.27272727272728</v>
      </c>
      <c r="L41" s="190">
        <v>894</v>
      </c>
      <c r="M41" s="190">
        <v>1100</v>
      </c>
      <c r="N41" s="190">
        <v>2016</v>
      </c>
      <c r="O41" s="185">
        <f t="shared" si="8"/>
        <v>884</v>
      </c>
      <c r="P41" s="190">
        <f t="shared" si="10"/>
        <v>80.36363636363636</v>
      </c>
      <c r="Q41" s="190">
        <v>304</v>
      </c>
      <c r="R41" s="190">
        <v>800</v>
      </c>
      <c r="S41" s="190">
        <f t="shared" si="11"/>
        <v>38</v>
      </c>
      <c r="T41" s="190">
        <f t="shared" si="12"/>
        <v>8.2272727272727284</v>
      </c>
      <c r="U41" s="190">
        <f t="shared" si="13"/>
        <v>40.18181818181818</v>
      </c>
      <c r="V41" s="190">
        <f t="shared" si="14"/>
        <v>15.2</v>
      </c>
      <c r="W41" s="190"/>
      <c r="X41" s="186">
        <f t="shared" si="7"/>
        <v>63.609090909090909</v>
      </c>
      <c r="Y41" s="182"/>
      <c r="Z41" s="182" t="s">
        <v>26</v>
      </c>
      <c r="AA41" s="187" t="s">
        <v>1202</v>
      </c>
      <c r="AB41" s="98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</row>
    <row r="42" spans="1:61" s="9" customFormat="1" ht="21" customHeight="1" x14ac:dyDescent="0.2">
      <c r="A42" s="30">
        <v>38</v>
      </c>
      <c r="B42" s="190">
        <v>85</v>
      </c>
      <c r="C42" s="180" t="s">
        <v>894</v>
      </c>
      <c r="D42" s="180" t="s">
        <v>895</v>
      </c>
      <c r="E42" s="180" t="s">
        <v>24</v>
      </c>
      <c r="F42" s="181">
        <v>35861</v>
      </c>
      <c r="G42" s="180" t="s">
        <v>767</v>
      </c>
      <c r="H42" s="190">
        <v>943</v>
      </c>
      <c r="I42" s="190">
        <v>1100</v>
      </c>
      <c r="J42" s="190">
        <v>2015</v>
      </c>
      <c r="K42" s="190">
        <f t="shared" si="9"/>
        <v>85.727272727272734</v>
      </c>
      <c r="L42" s="190">
        <v>831</v>
      </c>
      <c r="M42" s="190">
        <v>1100</v>
      </c>
      <c r="N42" s="190">
        <v>2017</v>
      </c>
      <c r="O42" s="185">
        <f t="shared" si="8"/>
        <v>821</v>
      </c>
      <c r="P42" s="190">
        <f t="shared" si="10"/>
        <v>74.63636363636364</v>
      </c>
      <c r="Q42" s="190">
        <v>351</v>
      </c>
      <c r="R42" s="190">
        <v>800</v>
      </c>
      <c r="S42" s="190">
        <f t="shared" si="11"/>
        <v>43.875</v>
      </c>
      <c r="T42" s="190">
        <f t="shared" si="12"/>
        <v>8.5727272727272741</v>
      </c>
      <c r="U42" s="190">
        <f t="shared" si="13"/>
        <v>37.31818181818182</v>
      </c>
      <c r="V42" s="190">
        <f t="shared" si="14"/>
        <v>17.55</v>
      </c>
      <c r="W42" s="190"/>
      <c r="X42" s="186">
        <f t="shared" si="7"/>
        <v>63.440909090909088</v>
      </c>
      <c r="Y42" s="180"/>
      <c r="Z42" s="182" t="s">
        <v>26</v>
      </c>
      <c r="AA42" s="187" t="s">
        <v>1202</v>
      </c>
      <c r="AB42" s="98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</row>
    <row r="43" spans="1:61" s="9" customFormat="1" ht="21" customHeight="1" x14ac:dyDescent="0.2">
      <c r="A43" s="30">
        <v>39</v>
      </c>
      <c r="B43" s="203">
        <v>60</v>
      </c>
      <c r="C43" s="180" t="s">
        <v>882</v>
      </c>
      <c r="D43" s="180" t="s">
        <v>883</v>
      </c>
      <c r="E43" s="180" t="s">
        <v>68</v>
      </c>
      <c r="F43" s="181">
        <v>35125</v>
      </c>
      <c r="G43" s="180" t="s">
        <v>277</v>
      </c>
      <c r="H43" s="182">
        <v>782</v>
      </c>
      <c r="I43" s="183">
        <v>1050</v>
      </c>
      <c r="J43" s="183">
        <v>2012</v>
      </c>
      <c r="K43" s="184">
        <f t="shared" si="9"/>
        <v>74.476190476190467</v>
      </c>
      <c r="L43" s="182">
        <v>824</v>
      </c>
      <c r="M43" s="183">
        <v>1100</v>
      </c>
      <c r="N43" s="183">
        <v>2015</v>
      </c>
      <c r="O43" s="185">
        <f t="shared" si="8"/>
        <v>814</v>
      </c>
      <c r="P43" s="184">
        <f t="shared" si="10"/>
        <v>74</v>
      </c>
      <c r="Q43" s="182">
        <v>379</v>
      </c>
      <c r="R43" s="182">
        <v>800</v>
      </c>
      <c r="S43" s="184">
        <f t="shared" si="11"/>
        <v>47.375</v>
      </c>
      <c r="T43" s="184">
        <f t="shared" si="12"/>
        <v>7.4476190476190469</v>
      </c>
      <c r="U43" s="184">
        <f t="shared" si="13"/>
        <v>37</v>
      </c>
      <c r="V43" s="183">
        <f t="shared" si="14"/>
        <v>18.95</v>
      </c>
      <c r="W43" s="183"/>
      <c r="X43" s="186">
        <f t="shared" si="7"/>
        <v>63.397619047619045</v>
      </c>
      <c r="Y43" s="182"/>
      <c r="Z43" s="182" t="s">
        <v>26</v>
      </c>
      <c r="AA43" s="187" t="s">
        <v>1202</v>
      </c>
      <c r="AB43" s="98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</row>
    <row r="44" spans="1:61" s="9" customFormat="1" ht="21" customHeight="1" x14ac:dyDescent="0.2">
      <c r="A44" s="30">
        <v>40</v>
      </c>
      <c r="B44" s="190">
        <v>73</v>
      </c>
      <c r="C44" s="180" t="s">
        <v>754</v>
      </c>
      <c r="D44" s="180" t="s">
        <v>887</v>
      </c>
      <c r="E44" s="180" t="s">
        <v>888</v>
      </c>
      <c r="F44" s="181">
        <v>36004</v>
      </c>
      <c r="G44" s="180" t="s">
        <v>263</v>
      </c>
      <c r="H44" s="190">
        <v>996</v>
      </c>
      <c r="I44" s="190">
        <v>1100</v>
      </c>
      <c r="J44" s="190">
        <v>2015</v>
      </c>
      <c r="K44" s="190">
        <f t="shared" si="9"/>
        <v>90.545454545454547</v>
      </c>
      <c r="L44" s="190">
        <v>919</v>
      </c>
      <c r="M44" s="190">
        <v>1100</v>
      </c>
      <c r="N44" s="190">
        <v>2017</v>
      </c>
      <c r="O44" s="185">
        <f t="shared" si="8"/>
        <v>919</v>
      </c>
      <c r="P44" s="184">
        <f t="shared" si="10"/>
        <v>83.545454545454547</v>
      </c>
      <c r="Q44" s="190">
        <v>240</v>
      </c>
      <c r="R44" s="190">
        <v>800</v>
      </c>
      <c r="S44" s="190">
        <f t="shared" si="11"/>
        <v>30</v>
      </c>
      <c r="T44" s="190">
        <f t="shared" si="12"/>
        <v>9.0545454545454547</v>
      </c>
      <c r="U44" s="184">
        <f t="shared" si="13"/>
        <v>41.772727272727273</v>
      </c>
      <c r="V44" s="190">
        <f t="shared" si="14"/>
        <v>12</v>
      </c>
      <c r="W44" s="190"/>
      <c r="X44" s="186">
        <f t="shared" si="7"/>
        <v>62.827272727272728</v>
      </c>
      <c r="Y44" s="180"/>
      <c r="Z44" s="182">
        <v>0</v>
      </c>
      <c r="AA44" s="187" t="s">
        <v>1202</v>
      </c>
      <c r="AB44" s="146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</row>
    <row r="45" spans="1:61" s="9" customFormat="1" ht="21" customHeight="1" x14ac:dyDescent="0.2">
      <c r="A45" s="30">
        <v>41</v>
      </c>
      <c r="B45" s="203">
        <v>41</v>
      </c>
      <c r="C45" s="188" t="s">
        <v>868</v>
      </c>
      <c r="D45" s="188" t="s">
        <v>738</v>
      </c>
      <c r="E45" s="188" t="s">
        <v>68</v>
      </c>
      <c r="F45" s="191">
        <v>35619</v>
      </c>
      <c r="G45" s="188" t="s">
        <v>298</v>
      </c>
      <c r="H45" s="182">
        <v>893</v>
      </c>
      <c r="I45" s="183">
        <v>1050</v>
      </c>
      <c r="J45" s="183">
        <v>2014</v>
      </c>
      <c r="K45" s="184">
        <f t="shared" si="9"/>
        <v>85.047619047619051</v>
      </c>
      <c r="L45" s="182">
        <v>880</v>
      </c>
      <c r="M45" s="183">
        <v>1100</v>
      </c>
      <c r="N45" s="183">
        <v>2016</v>
      </c>
      <c r="O45" s="185">
        <f t="shared" si="8"/>
        <v>870</v>
      </c>
      <c r="P45" s="184">
        <f t="shared" si="10"/>
        <v>79.090909090909093</v>
      </c>
      <c r="Q45" s="182">
        <v>294</v>
      </c>
      <c r="R45" s="182">
        <v>800</v>
      </c>
      <c r="S45" s="184">
        <f t="shared" si="11"/>
        <v>36.75</v>
      </c>
      <c r="T45" s="184">
        <f t="shared" si="12"/>
        <v>8.5047619047619047</v>
      </c>
      <c r="U45" s="184">
        <f t="shared" si="13"/>
        <v>39.545454545454547</v>
      </c>
      <c r="V45" s="183">
        <f t="shared" si="14"/>
        <v>14.7</v>
      </c>
      <c r="W45" s="183"/>
      <c r="X45" s="186">
        <f t="shared" si="7"/>
        <v>62.750216450216456</v>
      </c>
      <c r="Y45" s="180"/>
      <c r="Z45" s="182" t="s">
        <v>26</v>
      </c>
      <c r="AA45" s="187" t="s">
        <v>1202</v>
      </c>
      <c r="AB45" s="98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</row>
    <row r="46" spans="1:61" s="9" customFormat="1" ht="21" customHeight="1" x14ac:dyDescent="0.2">
      <c r="A46" s="30">
        <v>42</v>
      </c>
      <c r="B46" s="190">
        <v>118</v>
      </c>
      <c r="C46" s="180" t="s">
        <v>915</v>
      </c>
      <c r="D46" s="180" t="s">
        <v>916</v>
      </c>
      <c r="E46" s="180" t="s">
        <v>68</v>
      </c>
      <c r="F46" s="181">
        <v>36175</v>
      </c>
      <c r="G46" s="180" t="s">
        <v>728</v>
      </c>
      <c r="H46" s="190">
        <v>941</v>
      </c>
      <c r="I46" s="190">
        <v>1100</v>
      </c>
      <c r="J46" s="190">
        <v>2014</v>
      </c>
      <c r="K46" s="190">
        <f t="shared" si="9"/>
        <v>85.545454545454547</v>
      </c>
      <c r="L46" s="190">
        <v>925</v>
      </c>
      <c r="M46" s="190">
        <v>1100</v>
      </c>
      <c r="N46" s="190">
        <v>2016</v>
      </c>
      <c r="O46" s="185">
        <f t="shared" si="8"/>
        <v>915</v>
      </c>
      <c r="P46" s="190">
        <f t="shared" si="10"/>
        <v>83.181818181818173</v>
      </c>
      <c r="Q46" s="190">
        <v>252</v>
      </c>
      <c r="R46" s="190">
        <v>800</v>
      </c>
      <c r="S46" s="190">
        <f t="shared" si="11"/>
        <v>31.5</v>
      </c>
      <c r="T46" s="190">
        <f t="shared" si="12"/>
        <v>8.5545454545454547</v>
      </c>
      <c r="U46" s="190">
        <f t="shared" si="13"/>
        <v>41.590909090909086</v>
      </c>
      <c r="V46" s="190">
        <f t="shared" si="14"/>
        <v>12.6</v>
      </c>
      <c r="W46" s="190"/>
      <c r="X46" s="186">
        <f t="shared" si="7"/>
        <v>62.745454545454542</v>
      </c>
      <c r="Y46" s="182"/>
      <c r="Z46" s="182" t="s">
        <v>26</v>
      </c>
      <c r="AA46" s="187" t="s">
        <v>1202</v>
      </c>
      <c r="AB46" s="98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</row>
    <row r="47" spans="1:61" s="9" customFormat="1" ht="21" customHeight="1" x14ac:dyDescent="0.2">
      <c r="A47" s="30">
        <v>43</v>
      </c>
      <c r="B47" s="203">
        <v>4</v>
      </c>
      <c r="C47" s="180" t="s">
        <v>1204</v>
      </c>
      <c r="D47" s="180" t="s">
        <v>1205</v>
      </c>
      <c r="E47" s="180" t="s">
        <v>24</v>
      </c>
      <c r="F47" s="181" t="s">
        <v>842</v>
      </c>
      <c r="G47" s="180" t="s">
        <v>843</v>
      </c>
      <c r="H47" s="182">
        <v>806</v>
      </c>
      <c r="I47" s="183">
        <v>1050</v>
      </c>
      <c r="J47" s="183">
        <v>2013</v>
      </c>
      <c r="K47" s="184">
        <f t="shared" si="9"/>
        <v>76.761904761904759</v>
      </c>
      <c r="L47" s="182">
        <v>846</v>
      </c>
      <c r="M47" s="183">
        <v>1100</v>
      </c>
      <c r="N47" s="183">
        <v>2015</v>
      </c>
      <c r="O47" s="185">
        <f t="shared" si="8"/>
        <v>846</v>
      </c>
      <c r="P47" s="184">
        <f t="shared" si="10"/>
        <v>76.909090909090907</v>
      </c>
      <c r="Q47" s="182">
        <v>324</v>
      </c>
      <c r="R47" s="182">
        <v>800</v>
      </c>
      <c r="S47" s="184">
        <f t="shared" si="11"/>
        <v>40.5</v>
      </c>
      <c r="T47" s="184">
        <f t="shared" si="12"/>
        <v>7.6761904761904765</v>
      </c>
      <c r="U47" s="184">
        <f t="shared" si="13"/>
        <v>38.454545454545453</v>
      </c>
      <c r="V47" s="183">
        <f t="shared" si="14"/>
        <v>16.2</v>
      </c>
      <c r="W47" s="183"/>
      <c r="X47" s="186">
        <f t="shared" si="7"/>
        <v>62.330735930735926</v>
      </c>
      <c r="Y47" s="182"/>
      <c r="Z47" s="182"/>
      <c r="AA47" s="187" t="s">
        <v>1202</v>
      </c>
      <c r="AB47" s="98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</row>
    <row r="48" spans="1:61" s="9" customFormat="1" ht="21" customHeight="1" x14ac:dyDescent="0.2">
      <c r="A48" s="30">
        <v>44</v>
      </c>
      <c r="B48" s="190">
        <v>140</v>
      </c>
      <c r="C48" s="180" t="s">
        <v>932</v>
      </c>
      <c r="D48" s="180" t="s">
        <v>933</v>
      </c>
      <c r="E48" s="180" t="s">
        <v>24</v>
      </c>
      <c r="F48" s="181">
        <v>36615</v>
      </c>
      <c r="G48" s="180" t="s">
        <v>283</v>
      </c>
      <c r="H48" s="190">
        <v>932</v>
      </c>
      <c r="I48" s="190">
        <v>1100</v>
      </c>
      <c r="J48" s="190">
        <v>2015</v>
      </c>
      <c r="K48" s="190">
        <f t="shared" si="9"/>
        <v>84.727272727272734</v>
      </c>
      <c r="L48" s="190">
        <v>896</v>
      </c>
      <c r="M48" s="190">
        <v>1100</v>
      </c>
      <c r="N48" s="190">
        <v>2017</v>
      </c>
      <c r="O48" s="185">
        <f t="shared" si="8"/>
        <v>886</v>
      </c>
      <c r="P48" s="190">
        <f t="shared" si="10"/>
        <v>80.545454545454547</v>
      </c>
      <c r="Q48" s="190">
        <v>265</v>
      </c>
      <c r="R48" s="190">
        <v>800</v>
      </c>
      <c r="S48" s="190">
        <f t="shared" si="11"/>
        <v>33.125</v>
      </c>
      <c r="T48" s="190">
        <f t="shared" si="12"/>
        <v>8.4727272727272744</v>
      </c>
      <c r="U48" s="190">
        <f t="shared" si="13"/>
        <v>40.272727272727273</v>
      </c>
      <c r="V48" s="190">
        <f t="shared" si="14"/>
        <v>13.25</v>
      </c>
      <c r="W48" s="190"/>
      <c r="X48" s="186">
        <f t="shared" si="7"/>
        <v>61.99545454545455</v>
      </c>
      <c r="Y48" s="182"/>
      <c r="Z48" s="182" t="s">
        <v>26</v>
      </c>
      <c r="AA48" s="187" t="s">
        <v>1202</v>
      </c>
      <c r="AB48" s="98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</row>
    <row r="49" spans="1:61" s="9" customFormat="1" ht="21" customHeight="1" x14ac:dyDescent="0.2">
      <c r="A49" s="30">
        <v>45</v>
      </c>
      <c r="B49" s="203">
        <v>44</v>
      </c>
      <c r="C49" s="180" t="s">
        <v>873</v>
      </c>
      <c r="D49" s="180" t="s">
        <v>874</v>
      </c>
      <c r="E49" s="180" t="s">
        <v>24</v>
      </c>
      <c r="F49" s="181">
        <v>35862</v>
      </c>
      <c r="G49" s="180" t="s">
        <v>263</v>
      </c>
      <c r="H49" s="182">
        <v>882</v>
      </c>
      <c r="I49" s="183">
        <v>1050</v>
      </c>
      <c r="J49" s="183">
        <v>2013</v>
      </c>
      <c r="K49" s="184">
        <f t="shared" si="9"/>
        <v>84</v>
      </c>
      <c r="L49" s="182">
        <v>833</v>
      </c>
      <c r="M49" s="183">
        <v>1100</v>
      </c>
      <c r="N49" s="183">
        <v>2016</v>
      </c>
      <c r="O49" s="185">
        <f t="shared" si="8"/>
        <v>823</v>
      </c>
      <c r="P49" s="184">
        <f t="shared" si="10"/>
        <v>74.818181818181813</v>
      </c>
      <c r="Q49" s="182">
        <v>318</v>
      </c>
      <c r="R49" s="182">
        <v>800</v>
      </c>
      <c r="S49" s="184">
        <f t="shared" si="11"/>
        <v>39.75</v>
      </c>
      <c r="T49" s="184">
        <f t="shared" si="12"/>
        <v>8.4</v>
      </c>
      <c r="U49" s="184">
        <f t="shared" si="13"/>
        <v>37.409090909090907</v>
      </c>
      <c r="V49" s="183">
        <f t="shared" si="14"/>
        <v>15.9</v>
      </c>
      <c r="W49" s="183"/>
      <c r="X49" s="186">
        <f t="shared" si="7"/>
        <v>61.709090909090904</v>
      </c>
      <c r="Y49" s="180"/>
      <c r="Z49" s="182" t="s">
        <v>26</v>
      </c>
      <c r="AA49" s="187" t="s">
        <v>1202</v>
      </c>
      <c r="AB49" s="98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</row>
    <row r="50" spans="1:61" s="9" customFormat="1" ht="21" customHeight="1" x14ac:dyDescent="0.2">
      <c r="A50" s="30">
        <v>46</v>
      </c>
      <c r="B50" s="190">
        <v>71</v>
      </c>
      <c r="C50" s="180" t="s">
        <v>885</v>
      </c>
      <c r="D50" s="180" t="s">
        <v>886</v>
      </c>
      <c r="E50" s="180" t="s">
        <v>68</v>
      </c>
      <c r="F50" s="181">
        <v>36493</v>
      </c>
      <c r="G50" s="180" t="s">
        <v>263</v>
      </c>
      <c r="H50" s="190">
        <v>959</v>
      </c>
      <c r="I50" s="190">
        <v>1100</v>
      </c>
      <c r="J50" s="190">
        <v>2015</v>
      </c>
      <c r="K50" s="190">
        <f t="shared" si="9"/>
        <v>87.181818181818187</v>
      </c>
      <c r="L50" s="190">
        <v>937</v>
      </c>
      <c r="M50" s="190">
        <v>1100</v>
      </c>
      <c r="N50" s="190">
        <v>2017</v>
      </c>
      <c r="O50" s="185">
        <f t="shared" si="8"/>
        <v>937</v>
      </c>
      <c r="P50" s="184">
        <f t="shared" si="10"/>
        <v>85.181818181818187</v>
      </c>
      <c r="Q50" s="190">
        <v>206</v>
      </c>
      <c r="R50" s="190">
        <v>800</v>
      </c>
      <c r="S50" s="190">
        <f t="shared" si="11"/>
        <v>25.75</v>
      </c>
      <c r="T50" s="190">
        <f t="shared" si="12"/>
        <v>8.7181818181818187</v>
      </c>
      <c r="U50" s="184">
        <f t="shared" si="13"/>
        <v>42.590909090909093</v>
      </c>
      <c r="V50" s="190">
        <f t="shared" si="14"/>
        <v>10.3</v>
      </c>
      <c r="W50" s="190"/>
      <c r="X50" s="186">
        <f t="shared" si="7"/>
        <v>61.609090909090909</v>
      </c>
      <c r="Y50" s="180"/>
      <c r="Z50" s="182">
        <v>0</v>
      </c>
      <c r="AA50" s="187" t="s">
        <v>1202</v>
      </c>
      <c r="AB50" s="98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</row>
    <row r="51" spans="1:61" s="9" customFormat="1" ht="21" customHeight="1" x14ac:dyDescent="0.2">
      <c r="A51" s="30">
        <v>47</v>
      </c>
      <c r="B51" s="203">
        <v>2</v>
      </c>
      <c r="C51" s="180" t="s">
        <v>839</v>
      </c>
      <c r="D51" s="180" t="s">
        <v>840</v>
      </c>
      <c r="E51" s="180" t="s">
        <v>68</v>
      </c>
      <c r="F51" s="181" t="s">
        <v>319</v>
      </c>
      <c r="G51" s="180" t="s">
        <v>841</v>
      </c>
      <c r="H51" s="182">
        <v>876</v>
      </c>
      <c r="I51" s="183">
        <v>1100</v>
      </c>
      <c r="J51" s="183">
        <v>2014</v>
      </c>
      <c r="K51" s="184">
        <f t="shared" si="9"/>
        <v>79.63636363636364</v>
      </c>
      <c r="L51" s="182">
        <v>844</v>
      </c>
      <c r="M51" s="183">
        <v>1100</v>
      </c>
      <c r="N51" s="183">
        <v>2016</v>
      </c>
      <c r="O51" s="185">
        <f t="shared" si="8"/>
        <v>834</v>
      </c>
      <c r="P51" s="184">
        <f t="shared" si="10"/>
        <v>75.818181818181813</v>
      </c>
      <c r="Q51" s="182">
        <v>309</v>
      </c>
      <c r="R51" s="182">
        <v>800</v>
      </c>
      <c r="S51" s="184">
        <f t="shared" si="11"/>
        <v>38.625</v>
      </c>
      <c r="T51" s="184">
        <f t="shared" si="12"/>
        <v>7.9636363636363647</v>
      </c>
      <c r="U51" s="184">
        <f t="shared" si="13"/>
        <v>37.909090909090907</v>
      </c>
      <c r="V51" s="183">
        <f t="shared" si="14"/>
        <v>15.45</v>
      </c>
      <c r="W51" s="183"/>
      <c r="X51" s="186">
        <f t="shared" si="7"/>
        <v>61.322727272727278</v>
      </c>
      <c r="Y51" s="180"/>
      <c r="Z51" s="182" t="s">
        <v>26</v>
      </c>
      <c r="AA51" s="187" t="s">
        <v>1202</v>
      </c>
      <c r="AB51" s="98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</row>
    <row r="52" spans="1:61" s="9" customFormat="1" ht="21" customHeight="1" x14ac:dyDescent="0.2">
      <c r="A52" s="30">
        <v>48</v>
      </c>
      <c r="B52" s="190">
        <v>127</v>
      </c>
      <c r="C52" s="180" t="s">
        <v>770</v>
      </c>
      <c r="D52" s="180" t="s">
        <v>917</v>
      </c>
      <c r="E52" s="180" t="s">
        <v>24</v>
      </c>
      <c r="F52" s="181">
        <v>36178</v>
      </c>
      <c r="G52" s="180" t="s">
        <v>810</v>
      </c>
      <c r="H52" s="190">
        <v>875</v>
      </c>
      <c r="I52" s="190">
        <v>1100</v>
      </c>
      <c r="J52" s="190">
        <v>2014</v>
      </c>
      <c r="K52" s="190">
        <f t="shared" si="9"/>
        <v>79.545454545454547</v>
      </c>
      <c r="L52" s="190">
        <v>892</v>
      </c>
      <c r="M52" s="190">
        <v>1100</v>
      </c>
      <c r="N52" s="190">
        <v>2016</v>
      </c>
      <c r="O52" s="185">
        <f t="shared" si="8"/>
        <v>892</v>
      </c>
      <c r="P52" s="190">
        <f t="shared" si="10"/>
        <v>81.090909090909093</v>
      </c>
      <c r="Q52" s="190">
        <v>254</v>
      </c>
      <c r="R52" s="190">
        <v>800</v>
      </c>
      <c r="S52" s="190">
        <f t="shared" si="11"/>
        <v>31.75</v>
      </c>
      <c r="T52" s="190">
        <f t="shared" si="12"/>
        <v>7.954545454545455</v>
      </c>
      <c r="U52" s="190">
        <f t="shared" si="13"/>
        <v>40.545454545454547</v>
      </c>
      <c r="V52" s="190">
        <f t="shared" si="14"/>
        <v>12.7</v>
      </c>
      <c r="W52" s="190"/>
      <c r="X52" s="186">
        <f t="shared" si="7"/>
        <v>61.2</v>
      </c>
      <c r="Y52" s="182"/>
      <c r="Z52" s="182">
        <v>0</v>
      </c>
      <c r="AA52" s="187" t="s">
        <v>1202</v>
      </c>
      <c r="AB52" s="98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</row>
    <row r="53" spans="1:61" s="9" customFormat="1" ht="21" customHeight="1" x14ac:dyDescent="0.2">
      <c r="A53" s="30">
        <v>49</v>
      </c>
      <c r="B53" s="190">
        <v>108</v>
      </c>
      <c r="C53" s="180" t="s">
        <v>911</v>
      </c>
      <c r="D53" s="180" t="s">
        <v>912</v>
      </c>
      <c r="E53" s="192" t="s">
        <v>24</v>
      </c>
      <c r="F53" s="181">
        <v>35892</v>
      </c>
      <c r="G53" s="180" t="s">
        <v>728</v>
      </c>
      <c r="H53" s="190">
        <v>837</v>
      </c>
      <c r="I53" s="190">
        <v>1100</v>
      </c>
      <c r="J53" s="190">
        <v>2014</v>
      </c>
      <c r="K53" s="190">
        <f t="shared" si="9"/>
        <v>76.090909090909093</v>
      </c>
      <c r="L53" s="190">
        <v>812</v>
      </c>
      <c r="M53" s="190">
        <v>1100</v>
      </c>
      <c r="N53" s="190">
        <v>2016</v>
      </c>
      <c r="O53" s="185">
        <f t="shared" si="8"/>
        <v>812</v>
      </c>
      <c r="P53" s="190">
        <f t="shared" si="10"/>
        <v>73.818181818181813</v>
      </c>
      <c r="Q53" s="190">
        <v>332</v>
      </c>
      <c r="R53" s="190">
        <v>800</v>
      </c>
      <c r="S53" s="190">
        <f t="shared" si="11"/>
        <v>41.5</v>
      </c>
      <c r="T53" s="190">
        <f t="shared" si="12"/>
        <v>7.6090909090909093</v>
      </c>
      <c r="U53" s="190">
        <f t="shared" si="13"/>
        <v>36.909090909090907</v>
      </c>
      <c r="V53" s="190">
        <f t="shared" si="14"/>
        <v>16.600000000000001</v>
      </c>
      <c r="W53" s="190"/>
      <c r="X53" s="186">
        <f t="shared" si="7"/>
        <v>61.118181818181817</v>
      </c>
      <c r="Y53" s="182"/>
      <c r="Z53" s="182">
        <v>0</v>
      </c>
      <c r="AA53" s="187" t="s">
        <v>1202</v>
      </c>
      <c r="AB53" s="98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</row>
    <row r="54" spans="1:61" s="316" customFormat="1" ht="21" customHeight="1" x14ac:dyDescent="0.2">
      <c r="A54" s="30">
        <v>50</v>
      </c>
      <c r="B54" s="190">
        <v>81</v>
      </c>
      <c r="C54" s="180" t="s">
        <v>890</v>
      </c>
      <c r="D54" s="180" t="s">
        <v>891</v>
      </c>
      <c r="E54" s="180" t="s">
        <v>24</v>
      </c>
      <c r="F54" s="181">
        <v>36100</v>
      </c>
      <c r="G54" s="180" t="s">
        <v>872</v>
      </c>
      <c r="H54" s="190">
        <v>797</v>
      </c>
      <c r="I54" s="190">
        <v>1100</v>
      </c>
      <c r="J54" s="190">
        <v>2014</v>
      </c>
      <c r="K54" s="190">
        <f t="shared" si="9"/>
        <v>72.454545454545453</v>
      </c>
      <c r="L54" s="190">
        <v>794</v>
      </c>
      <c r="M54" s="190">
        <v>1100</v>
      </c>
      <c r="N54" s="190">
        <v>2017</v>
      </c>
      <c r="O54" s="185">
        <f t="shared" si="8"/>
        <v>794</v>
      </c>
      <c r="P54" s="184">
        <f t="shared" si="10"/>
        <v>72.181818181818187</v>
      </c>
      <c r="Q54" s="190">
        <v>352</v>
      </c>
      <c r="R54" s="190">
        <v>800</v>
      </c>
      <c r="S54" s="190">
        <f t="shared" si="11"/>
        <v>44</v>
      </c>
      <c r="T54" s="190">
        <f t="shared" si="12"/>
        <v>7.245454545454546</v>
      </c>
      <c r="U54" s="184">
        <f t="shared" si="13"/>
        <v>36.090909090909093</v>
      </c>
      <c r="V54" s="190">
        <f t="shared" si="14"/>
        <v>17.600000000000001</v>
      </c>
      <c r="W54" s="190"/>
      <c r="X54" s="186">
        <f t="shared" si="7"/>
        <v>60.936363636363645</v>
      </c>
      <c r="Y54" s="180"/>
      <c r="Z54" s="182"/>
      <c r="AA54" s="187" t="s">
        <v>1202</v>
      </c>
      <c r="AB54" s="98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</row>
    <row r="55" spans="1:61" s="29" customFormat="1" ht="18" customHeight="1" x14ac:dyDescent="0.2">
      <c r="A55" s="32"/>
      <c r="B55" s="326"/>
      <c r="C55" s="318"/>
      <c r="D55" s="318"/>
      <c r="E55" s="318"/>
      <c r="F55" s="319"/>
      <c r="G55" s="318"/>
      <c r="H55" s="320"/>
      <c r="I55" s="321"/>
      <c r="J55" s="321"/>
      <c r="K55" s="322"/>
      <c r="L55" s="320"/>
      <c r="M55" s="321"/>
      <c r="N55" s="321"/>
      <c r="O55" s="323"/>
      <c r="P55" s="322"/>
      <c r="Q55" s="320"/>
      <c r="R55" s="320"/>
      <c r="S55" s="322"/>
      <c r="T55" s="322"/>
      <c r="U55" s="322"/>
      <c r="V55" s="321"/>
      <c r="W55" s="321"/>
      <c r="X55" s="324"/>
      <c r="Y55" s="318"/>
      <c r="Z55" s="320"/>
      <c r="AA55" s="328"/>
      <c r="AB55" s="98"/>
    </row>
    <row r="56" spans="1:61" s="29" customFormat="1" ht="18" customHeight="1" x14ac:dyDescent="0.2">
      <c r="A56" s="32"/>
      <c r="B56" s="384" t="s">
        <v>1203</v>
      </c>
      <c r="C56" s="384"/>
      <c r="D56" s="384"/>
      <c r="E56" s="384"/>
      <c r="F56" s="384"/>
      <c r="G56" s="384"/>
      <c r="H56" s="317"/>
      <c r="I56" s="317"/>
      <c r="J56" s="317"/>
      <c r="K56" s="317"/>
      <c r="L56" s="317"/>
      <c r="M56" s="317"/>
      <c r="N56" s="317"/>
      <c r="O56" s="323"/>
      <c r="P56" s="317"/>
      <c r="Q56" s="317"/>
      <c r="R56" s="317"/>
      <c r="S56" s="317"/>
      <c r="T56" s="317"/>
      <c r="U56" s="317"/>
      <c r="V56" s="317"/>
      <c r="W56" s="317"/>
      <c r="X56" s="324"/>
      <c r="Y56" s="318"/>
      <c r="Z56" s="320"/>
      <c r="AA56" s="328"/>
      <c r="AB56" s="98"/>
    </row>
    <row r="57" spans="1:61" s="29" customFormat="1" ht="18" customHeight="1" x14ac:dyDescent="0.25">
      <c r="A57" s="32"/>
      <c r="B57" s="317"/>
      <c r="C57" s="318"/>
      <c r="D57" s="318"/>
      <c r="E57" s="318"/>
      <c r="F57" s="319"/>
      <c r="G57" s="318"/>
      <c r="H57" s="320"/>
      <c r="I57" s="321"/>
      <c r="J57" s="321"/>
      <c r="K57" s="322"/>
      <c r="L57" s="320"/>
      <c r="M57" s="321"/>
      <c r="N57" s="321"/>
      <c r="O57" s="323"/>
      <c r="P57" s="322"/>
      <c r="Q57" s="320"/>
      <c r="R57" s="320"/>
      <c r="S57" s="322"/>
      <c r="T57" s="322"/>
      <c r="U57" s="322"/>
      <c r="V57" s="321"/>
      <c r="W57" s="321"/>
      <c r="X57" s="324"/>
      <c r="Y57" s="320"/>
      <c r="Z57" s="317"/>
      <c r="AA57" s="318"/>
      <c r="AB57" s="325"/>
    </row>
    <row r="58" spans="1:61" s="29" customFormat="1" ht="18" customHeight="1" x14ac:dyDescent="0.2">
      <c r="A58" s="32"/>
      <c r="B58" s="326"/>
      <c r="C58" s="318"/>
      <c r="D58" s="318"/>
      <c r="E58" s="318"/>
      <c r="F58" s="319"/>
      <c r="G58" s="318"/>
      <c r="H58" s="317"/>
      <c r="I58" s="317"/>
      <c r="J58" s="317"/>
      <c r="K58" s="317"/>
      <c r="L58" s="317"/>
      <c r="M58" s="317"/>
      <c r="N58" s="317"/>
      <c r="O58" s="323"/>
      <c r="P58" s="317"/>
      <c r="Q58" s="317"/>
      <c r="R58" s="317"/>
      <c r="S58" s="317"/>
      <c r="T58" s="317"/>
      <c r="U58" s="317"/>
      <c r="V58" s="317"/>
      <c r="W58" s="317"/>
      <c r="X58" s="324"/>
      <c r="Y58" s="318"/>
      <c r="Z58" s="317"/>
      <c r="AA58" s="320"/>
      <c r="AB58" s="98"/>
    </row>
    <row r="59" spans="1:61" s="29" customFormat="1" ht="18" customHeight="1" x14ac:dyDescent="0.2">
      <c r="A59" s="32"/>
      <c r="B59" s="317"/>
      <c r="C59" s="318"/>
      <c r="D59" s="318"/>
      <c r="E59" s="318"/>
      <c r="F59" s="327"/>
      <c r="G59" s="318"/>
      <c r="H59" s="317"/>
      <c r="I59" s="317"/>
      <c r="J59" s="317"/>
      <c r="K59" s="317"/>
      <c r="L59" s="317"/>
      <c r="M59" s="317"/>
      <c r="N59" s="317"/>
      <c r="O59" s="323"/>
      <c r="P59" s="317"/>
      <c r="Q59" s="317"/>
      <c r="R59" s="317"/>
      <c r="S59" s="317"/>
      <c r="T59" s="317"/>
      <c r="U59" s="317"/>
      <c r="V59" s="317"/>
      <c r="W59" s="317"/>
      <c r="X59" s="324"/>
      <c r="Y59" s="318"/>
      <c r="Z59" s="320"/>
      <c r="AA59" s="328"/>
      <c r="AB59" s="98"/>
    </row>
    <row r="60" spans="1:61" s="29" customFormat="1" ht="18" customHeight="1" x14ac:dyDescent="0.2">
      <c r="A60" s="32"/>
      <c r="B60" s="317"/>
      <c r="C60" s="318"/>
      <c r="D60" s="318"/>
      <c r="E60" s="318"/>
      <c r="F60" s="319"/>
      <c r="G60" s="318"/>
      <c r="H60" s="317"/>
      <c r="I60" s="317"/>
      <c r="J60" s="317"/>
      <c r="K60" s="317"/>
      <c r="L60" s="317"/>
      <c r="M60" s="317"/>
      <c r="N60" s="317"/>
      <c r="O60" s="323"/>
      <c r="P60" s="317"/>
      <c r="Q60" s="317"/>
      <c r="R60" s="317"/>
      <c r="S60" s="317"/>
      <c r="T60" s="317"/>
      <c r="U60" s="317"/>
      <c r="V60" s="317"/>
      <c r="W60" s="317"/>
      <c r="X60" s="324"/>
      <c r="Y60" s="318"/>
      <c r="Z60" s="320"/>
      <c r="AA60" s="328"/>
      <c r="AB60" s="98"/>
    </row>
    <row r="61" spans="1:61" s="29" customFormat="1" ht="18" customHeight="1" x14ac:dyDescent="0.2">
      <c r="A61" s="32"/>
      <c r="B61" s="317"/>
      <c r="C61" s="318"/>
      <c r="D61" s="318"/>
      <c r="E61" s="318"/>
      <c r="F61" s="319"/>
      <c r="G61" s="318"/>
      <c r="H61" s="317"/>
      <c r="I61" s="317"/>
      <c r="J61" s="317"/>
      <c r="K61" s="317"/>
      <c r="L61" s="317"/>
      <c r="M61" s="317"/>
      <c r="N61" s="317"/>
      <c r="O61" s="323"/>
      <c r="P61" s="322"/>
      <c r="Q61" s="317"/>
      <c r="R61" s="317"/>
      <c r="S61" s="317"/>
      <c r="T61" s="317"/>
      <c r="U61" s="322"/>
      <c r="V61" s="317"/>
      <c r="W61" s="317"/>
      <c r="X61" s="324"/>
      <c r="Y61" s="318"/>
      <c r="Z61" s="320"/>
      <c r="AA61" s="328"/>
      <c r="AB61" s="98"/>
    </row>
    <row r="62" spans="1:61" s="29" customFormat="1" ht="18" customHeight="1" x14ac:dyDescent="0.2">
      <c r="A62" s="32"/>
      <c r="B62" s="317"/>
      <c r="C62" s="318"/>
      <c r="D62" s="318"/>
      <c r="E62" s="318"/>
      <c r="F62" s="319"/>
      <c r="G62" s="318"/>
      <c r="H62" s="317"/>
      <c r="I62" s="317"/>
      <c r="J62" s="317"/>
      <c r="K62" s="317"/>
      <c r="L62" s="317"/>
      <c r="M62" s="317"/>
      <c r="N62" s="317"/>
      <c r="O62" s="323"/>
      <c r="P62" s="322"/>
      <c r="Q62" s="317"/>
      <c r="R62" s="317"/>
      <c r="S62" s="317"/>
      <c r="T62" s="317"/>
      <c r="U62" s="322"/>
      <c r="V62" s="317"/>
      <c r="W62" s="317"/>
      <c r="X62" s="324"/>
      <c r="Y62" s="318"/>
      <c r="Z62" s="320"/>
      <c r="AA62" s="328"/>
      <c r="AB62" s="98"/>
    </row>
    <row r="63" spans="1:61" s="29" customFormat="1" ht="18" customHeight="1" x14ac:dyDescent="0.2">
      <c r="A63" s="32"/>
      <c r="B63" s="317"/>
      <c r="C63" s="318"/>
      <c r="D63" s="318"/>
      <c r="E63" s="318"/>
      <c r="F63" s="319"/>
      <c r="G63" s="318"/>
      <c r="H63" s="317"/>
      <c r="I63" s="317"/>
      <c r="J63" s="317"/>
      <c r="K63" s="317"/>
      <c r="L63" s="317"/>
      <c r="M63" s="317"/>
      <c r="N63" s="317"/>
      <c r="O63" s="323"/>
      <c r="P63" s="317"/>
      <c r="Q63" s="317"/>
      <c r="R63" s="317"/>
      <c r="S63" s="317"/>
      <c r="T63" s="317"/>
      <c r="U63" s="317"/>
      <c r="V63" s="317"/>
      <c r="W63" s="317"/>
      <c r="X63" s="324"/>
      <c r="Y63" s="318"/>
      <c r="Z63" s="320"/>
      <c r="AA63" s="328"/>
      <c r="AB63" s="98"/>
    </row>
    <row r="64" spans="1:61" s="29" customFormat="1" ht="18" customHeight="1" x14ac:dyDescent="0.2">
      <c r="A64" s="32"/>
      <c r="B64" s="317"/>
      <c r="C64" s="318"/>
      <c r="D64" s="318"/>
      <c r="E64" s="318"/>
      <c r="F64" s="319"/>
      <c r="G64" s="318"/>
      <c r="H64" s="317"/>
      <c r="I64" s="317"/>
      <c r="J64" s="317"/>
      <c r="K64" s="317"/>
      <c r="L64" s="317"/>
      <c r="M64" s="317"/>
      <c r="N64" s="317"/>
      <c r="O64" s="323"/>
      <c r="P64" s="317"/>
      <c r="Q64" s="317"/>
      <c r="R64" s="317"/>
      <c r="S64" s="317"/>
      <c r="T64" s="317"/>
      <c r="U64" s="317"/>
      <c r="V64" s="317"/>
      <c r="W64" s="317"/>
      <c r="X64" s="324"/>
      <c r="Y64" s="318"/>
      <c r="Z64" s="320"/>
      <c r="AA64" s="328"/>
      <c r="AB64" s="98"/>
    </row>
    <row r="65" spans="1:28" s="29" customFormat="1" ht="18" customHeight="1" x14ac:dyDescent="0.25">
      <c r="A65" s="32"/>
      <c r="B65" s="317"/>
      <c r="C65" s="318"/>
      <c r="D65" s="318"/>
      <c r="E65" s="318"/>
      <c r="F65" s="319"/>
      <c r="G65" s="318"/>
      <c r="H65" s="317"/>
      <c r="I65" s="317"/>
      <c r="J65" s="317"/>
      <c r="K65" s="317"/>
      <c r="L65" s="317"/>
      <c r="M65" s="317"/>
      <c r="N65" s="317"/>
      <c r="O65" s="323"/>
      <c r="P65" s="317"/>
      <c r="Q65" s="317"/>
      <c r="R65" s="317"/>
      <c r="S65" s="317"/>
      <c r="T65" s="317"/>
      <c r="U65" s="317"/>
      <c r="V65" s="317"/>
      <c r="W65" s="317"/>
      <c r="X65" s="324"/>
      <c r="Y65" s="318"/>
      <c r="Z65" s="317"/>
      <c r="AA65" s="318"/>
      <c r="AB65" s="325"/>
    </row>
    <row r="66" spans="1:28" s="29" customFormat="1" ht="18" customHeight="1" x14ac:dyDescent="0.25">
      <c r="A66" s="32"/>
      <c r="B66" s="317"/>
      <c r="C66" s="318"/>
      <c r="D66" s="318"/>
      <c r="E66" s="318"/>
      <c r="F66" s="319"/>
      <c r="G66" s="318"/>
      <c r="H66" s="317"/>
      <c r="I66" s="317"/>
      <c r="J66" s="317"/>
      <c r="K66" s="317"/>
      <c r="L66" s="317"/>
      <c r="M66" s="317"/>
      <c r="N66" s="317"/>
      <c r="O66" s="323"/>
      <c r="P66" s="317"/>
      <c r="Q66" s="317"/>
      <c r="R66" s="317"/>
      <c r="S66" s="317"/>
      <c r="T66" s="317"/>
      <c r="U66" s="317"/>
      <c r="V66" s="317"/>
      <c r="W66" s="317"/>
      <c r="X66" s="324"/>
      <c r="Y66" s="318"/>
      <c r="Z66" s="317"/>
      <c r="AA66" s="318"/>
      <c r="AB66" s="325"/>
    </row>
    <row r="67" spans="1:28" s="29" customFormat="1" ht="18" customHeight="1" x14ac:dyDescent="0.2">
      <c r="A67" s="32"/>
      <c r="B67" s="317"/>
      <c r="C67" s="318"/>
      <c r="D67" s="318"/>
      <c r="E67" s="318"/>
      <c r="F67" s="319"/>
      <c r="G67" s="318"/>
      <c r="H67" s="317"/>
      <c r="I67" s="317"/>
      <c r="J67" s="317"/>
      <c r="K67" s="317"/>
      <c r="L67" s="317"/>
      <c r="M67" s="317"/>
      <c r="N67" s="317"/>
      <c r="O67" s="323"/>
      <c r="P67" s="317"/>
      <c r="Q67" s="317"/>
      <c r="R67" s="317"/>
      <c r="S67" s="317"/>
      <c r="T67" s="317"/>
      <c r="U67" s="317"/>
      <c r="V67" s="317"/>
      <c r="W67" s="317"/>
      <c r="X67" s="324"/>
      <c r="Y67" s="318"/>
      <c r="Z67" s="320"/>
      <c r="AA67" s="328"/>
      <c r="AB67" s="98"/>
    </row>
    <row r="68" spans="1:28" s="329" customFormat="1" ht="15" x14ac:dyDescent="0.25">
      <c r="A68" s="32"/>
      <c r="B68" s="317"/>
      <c r="C68" s="318"/>
      <c r="D68" s="318"/>
      <c r="E68" s="318"/>
      <c r="F68" s="319"/>
      <c r="G68" s="318"/>
      <c r="H68" s="320"/>
      <c r="I68" s="321"/>
      <c r="J68" s="321"/>
      <c r="K68" s="322"/>
      <c r="L68" s="320"/>
      <c r="M68" s="321"/>
      <c r="N68" s="321"/>
      <c r="O68" s="323"/>
      <c r="P68" s="322"/>
      <c r="Q68" s="320"/>
      <c r="R68" s="320"/>
      <c r="S68" s="322"/>
      <c r="T68" s="322"/>
      <c r="U68" s="322"/>
      <c r="V68" s="321"/>
      <c r="W68" s="321"/>
      <c r="X68" s="324"/>
      <c r="Y68" s="318"/>
      <c r="Z68" s="317"/>
      <c r="AA68" s="318"/>
      <c r="AB68" s="325"/>
    </row>
    <row r="69" spans="1:28" s="329" customFormat="1" ht="15" x14ac:dyDescent="0.25">
      <c r="A69" s="32"/>
      <c r="B69" s="326"/>
      <c r="C69" s="330"/>
      <c r="D69" s="330"/>
      <c r="E69" s="330"/>
      <c r="F69" s="331"/>
      <c r="G69" s="330"/>
      <c r="H69" s="320"/>
      <c r="I69" s="321"/>
      <c r="J69" s="321"/>
      <c r="K69" s="322"/>
      <c r="L69" s="320"/>
      <c r="M69" s="321"/>
      <c r="N69" s="321"/>
      <c r="O69" s="323"/>
      <c r="P69" s="322"/>
      <c r="Q69" s="320"/>
      <c r="R69" s="320"/>
      <c r="S69" s="322"/>
      <c r="T69" s="322"/>
      <c r="U69" s="322"/>
      <c r="V69" s="321"/>
      <c r="W69" s="321"/>
      <c r="X69" s="324"/>
      <c r="Y69" s="320"/>
      <c r="Z69" s="320"/>
      <c r="AA69" s="328"/>
      <c r="AB69" s="98"/>
    </row>
    <row r="70" spans="1:28" s="329" customFormat="1" ht="15" x14ac:dyDescent="0.25">
      <c r="A70" s="32"/>
      <c r="B70" s="326"/>
      <c r="C70" s="318"/>
      <c r="D70" s="318"/>
      <c r="E70" s="318"/>
      <c r="F70" s="319"/>
      <c r="G70" s="318"/>
      <c r="H70" s="317"/>
      <c r="I70" s="317"/>
      <c r="J70" s="317"/>
      <c r="K70" s="317"/>
      <c r="L70" s="317"/>
      <c r="M70" s="317"/>
      <c r="N70" s="317"/>
      <c r="O70" s="323"/>
      <c r="P70" s="317"/>
      <c r="Q70" s="317"/>
      <c r="R70" s="317"/>
      <c r="S70" s="317"/>
      <c r="T70" s="317"/>
      <c r="U70" s="317"/>
      <c r="V70" s="317"/>
      <c r="W70" s="317"/>
      <c r="X70" s="324"/>
      <c r="Y70" s="318"/>
      <c r="Z70" s="320"/>
      <c r="AA70" s="328"/>
      <c r="AB70" s="98"/>
    </row>
    <row r="71" spans="1:28" s="329" customFormat="1" ht="15" x14ac:dyDescent="0.25">
      <c r="A71" s="32"/>
      <c r="B71" s="317"/>
      <c r="C71" s="318"/>
      <c r="D71" s="318"/>
      <c r="E71" s="318"/>
      <c r="F71" s="319"/>
      <c r="G71" s="318"/>
      <c r="H71" s="317"/>
      <c r="I71" s="317"/>
      <c r="J71" s="317"/>
      <c r="K71" s="317"/>
      <c r="L71" s="317"/>
      <c r="M71" s="317"/>
      <c r="N71" s="317"/>
      <c r="O71" s="323"/>
      <c r="P71" s="317"/>
      <c r="Q71" s="317"/>
      <c r="R71" s="317"/>
      <c r="S71" s="317"/>
      <c r="T71" s="317"/>
      <c r="U71" s="317"/>
      <c r="V71" s="317"/>
      <c r="W71" s="317"/>
      <c r="X71" s="324"/>
      <c r="Y71" s="318"/>
      <c r="Z71" s="317"/>
      <c r="AA71" s="318"/>
      <c r="AB71" s="325"/>
    </row>
    <row r="72" spans="1:28" s="329" customFormat="1" ht="15" x14ac:dyDescent="0.25">
      <c r="A72" s="32"/>
      <c r="B72" s="317"/>
      <c r="C72" s="318"/>
      <c r="D72" s="318"/>
      <c r="E72" s="318"/>
      <c r="F72" s="319"/>
      <c r="G72" s="318"/>
      <c r="H72" s="320"/>
      <c r="I72" s="321"/>
      <c r="J72" s="321"/>
      <c r="K72" s="322"/>
      <c r="L72" s="320"/>
      <c r="M72" s="321"/>
      <c r="N72" s="321"/>
      <c r="O72" s="323"/>
      <c r="P72" s="322"/>
      <c r="Q72" s="320"/>
      <c r="R72" s="320"/>
      <c r="S72" s="322"/>
      <c r="T72" s="322"/>
      <c r="U72" s="322"/>
      <c r="V72" s="321"/>
      <c r="W72" s="321"/>
      <c r="X72" s="324"/>
      <c r="Y72" s="320"/>
      <c r="Z72" s="317"/>
      <c r="AA72" s="318"/>
      <c r="AB72" s="325"/>
    </row>
    <row r="73" spans="1:28" s="329" customFormat="1" ht="15" x14ac:dyDescent="0.25">
      <c r="A73" s="32"/>
      <c r="B73" s="326"/>
      <c r="C73" s="318"/>
      <c r="D73" s="318"/>
      <c r="E73" s="318"/>
      <c r="F73" s="319"/>
      <c r="G73" s="318"/>
      <c r="H73" s="317"/>
      <c r="I73" s="317"/>
      <c r="J73" s="317"/>
      <c r="K73" s="317"/>
      <c r="L73" s="317"/>
      <c r="M73" s="317"/>
      <c r="N73" s="317"/>
      <c r="O73" s="323"/>
      <c r="P73" s="317"/>
      <c r="Q73" s="317"/>
      <c r="R73" s="317"/>
      <c r="S73" s="317"/>
      <c r="T73" s="317"/>
      <c r="U73" s="317"/>
      <c r="V73" s="317"/>
      <c r="W73" s="317"/>
      <c r="X73" s="324"/>
      <c r="Y73" s="318"/>
      <c r="Z73" s="320"/>
      <c r="AA73" s="328"/>
      <c r="AB73" s="98"/>
    </row>
    <row r="74" spans="1:28" s="329" customFormat="1" ht="15" x14ac:dyDescent="0.25">
      <c r="A74" s="32"/>
      <c r="B74" s="317"/>
      <c r="C74" s="318"/>
      <c r="D74" s="318"/>
      <c r="E74" s="318"/>
      <c r="F74" s="319"/>
      <c r="G74" s="318"/>
      <c r="H74" s="317"/>
      <c r="I74" s="317"/>
      <c r="J74" s="317"/>
      <c r="K74" s="317"/>
      <c r="L74" s="317"/>
      <c r="M74" s="317"/>
      <c r="N74" s="317"/>
      <c r="O74" s="323"/>
      <c r="P74" s="317"/>
      <c r="Q74" s="317"/>
      <c r="R74" s="317"/>
      <c r="S74" s="317"/>
      <c r="T74" s="317"/>
      <c r="U74" s="317"/>
      <c r="V74" s="317"/>
      <c r="W74" s="317"/>
      <c r="X74" s="324"/>
      <c r="Y74" s="318"/>
      <c r="Z74" s="317"/>
      <c r="AA74" s="318"/>
      <c r="AB74" s="325"/>
    </row>
    <row r="75" spans="1:28" s="329" customFormat="1" ht="15" x14ac:dyDescent="0.25">
      <c r="A75" s="32"/>
      <c r="B75" s="317"/>
      <c r="C75" s="318"/>
      <c r="D75" s="318"/>
      <c r="E75" s="318"/>
      <c r="F75" s="319"/>
      <c r="G75" s="318"/>
      <c r="H75" s="317"/>
      <c r="I75" s="317"/>
      <c r="J75" s="317"/>
      <c r="K75" s="317"/>
      <c r="L75" s="317"/>
      <c r="M75" s="317"/>
      <c r="N75" s="317"/>
      <c r="O75" s="323"/>
      <c r="P75" s="317"/>
      <c r="Q75" s="317"/>
      <c r="R75" s="317"/>
      <c r="S75" s="317"/>
      <c r="T75" s="317"/>
      <c r="U75" s="317"/>
      <c r="V75" s="317"/>
      <c r="W75" s="317"/>
      <c r="X75" s="324"/>
      <c r="Y75" s="318"/>
      <c r="Z75" s="317"/>
      <c r="AA75" s="318"/>
      <c r="AB75" s="325"/>
    </row>
    <row r="76" spans="1:28" s="329" customFormat="1" ht="15" x14ac:dyDescent="0.25">
      <c r="A76" s="32"/>
      <c r="B76" s="317"/>
      <c r="C76" s="318"/>
      <c r="D76" s="318"/>
      <c r="E76" s="318"/>
      <c r="F76" s="319"/>
      <c r="G76" s="318"/>
      <c r="H76" s="320"/>
      <c r="I76" s="321"/>
      <c r="J76" s="321"/>
      <c r="K76" s="322"/>
      <c r="L76" s="320"/>
      <c r="M76" s="321"/>
      <c r="N76" s="321"/>
      <c r="O76" s="323"/>
      <c r="P76" s="322"/>
      <c r="Q76" s="320"/>
      <c r="R76" s="320"/>
      <c r="S76" s="322"/>
      <c r="T76" s="322"/>
      <c r="U76" s="322"/>
      <c r="V76" s="321"/>
      <c r="W76" s="321"/>
      <c r="X76" s="324"/>
      <c r="Y76" s="320"/>
      <c r="Z76" s="317"/>
      <c r="AA76" s="318"/>
      <c r="AB76" s="325"/>
    </row>
    <row r="77" spans="1:28" s="329" customFormat="1" ht="15" x14ac:dyDescent="0.25">
      <c r="A77" s="32"/>
      <c r="B77" s="326"/>
      <c r="C77" s="318"/>
      <c r="D77" s="318"/>
      <c r="E77" s="318"/>
      <c r="F77" s="319"/>
      <c r="G77" s="318"/>
      <c r="H77" s="317"/>
      <c r="I77" s="317"/>
      <c r="J77" s="317"/>
      <c r="K77" s="317"/>
      <c r="L77" s="317"/>
      <c r="M77" s="317"/>
      <c r="N77" s="317"/>
      <c r="O77" s="323"/>
      <c r="P77" s="317"/>
      <c r="Q77" s="317"/>
      <c r="R77" s="317"/>
      <c r="S77" s="317"/>
      <c r="T77" s="317"/>
      <c r="U77" s="317"/>
      <c r="V77" s="317"/>
      <c r="W77" s="317"/>
      <c r="X77" s="324"/>
      <c r="Y77" s="320"/>
      <c r="Z77" s="317"/>
      <c r="AA77" s="318"/>
      <c r="AB77" s="325"/>
    </row>
    <row r="78" spans="1:28" s="329" customFormat="1" ht="15" x14ac:dyDescent="0.25">
      <c r="A78" s="32"/>
      <c r="B78" s="317"/>
      <c r="C78" s="318"/>
      <c r="D78" s="318"/>
      <c r="E78" s="318"/>
      <c r="F78" s="319"/>
      <c r="G78" s="318"/>
      <c r="H78" s="320"/>
      <c r="I78" s="321"/>
      <c r="J78" s="321"/>
      <c r="K78" s="322"/>
      <c r="L78" s="320"/>
      <c r="M78" s="321"/>
      <c r="N78" s="321"/>
      <c r="O78" s="323"/>
      <c r="P78" s="322"/>
      <c r="Q78" s="320"/>
      <c r="R78" s="320"/>
      <c r="S78" s="322"/>
      <c r="T78" s="322"/>
      <c r="U78" s="322"/>
      <c r="V78" s="321"/>
      <c r="W78" s="321"/>
      <c r="X78" s="324"/>
      <c r="Y78" s="320"/>
      <c r="Z78" s="317"/>
      <c r="AA78" s="318"/>
      <c r="AB78" s="325"/>
    </row>
    <row r="79" spans="1:28" s="329" customFormat="1" ht="15" x14ac:dyDescent="0.25">
      <c r="A79" s="32"/>
      <c r="B79" s="326"/>
      <c r="C79" s="318"/>
      <c r="D79" s="318"/>
      <c r="E79" s="318"/>
      <c r="F79" s="319"/>
      <c r="G79" s="318"/>
      <c r="H79" s="317"/>
      <c r="I79" s="317"/>
      <c r="J79" s="317"/>
      <c r="K79" s="317"/>
      <c r="L79" s="317"/>
      <c r="M79" s="317"/>
      <c r="N79" s="317"/>
      <c r="O79" s="323"/>
      <c r="P79" s="317"/>
      <c r="Q79" s="317"/>
      <c r="R79" s="317"/>
      <c r="S79" s="317"/>
      <c r="T79" s="317"/>
      <c r="U79" s="317"/>
      <c r="V79" s="317"/>
      <c r="W79" s="317"/>
      <c r="X79" s="324"/>
      <c r="Y79" s="318"/>
      <c r="Z79" s="317"/>
      <c r="AA79" s="318"/>
      <c r="AB79" s="325"/>
    </row>
    <row r="80" spans="1:28" s="329" customFormat="1" ht="15" x14ac:dyDescent="0.25">
      <c r="A80" s="32"/>
      <c r="B80" s="317"/>
      <c r="C80" s="318"/>
      <c r="D80" s="318"/>
      <c r="E80" s="318"/>
      <c r="F80" s="319"/>
      <c r="G80" s="318"/>
      <c r="H80" s="317"/>
      <c r="I80" s="317"/>
      <c r="J80" s="317"/>
      <c r="K80" s="317"/>
      <c r="L80" s="317"/>
      <c r="M80" s="317"/>
      <c r="N80" s="317"/>
      <c r="O80" s="323"/>
      <c r="P80" s="322"/>
      <c r="Q80" s="317"/>
      <c r="R80" s="317"/>
      <c r="S80" s="322"/>
      <c r="T80" s="322"/>
      <c r="U80" s="322"/>
      <c r="V80" s="321"/>
      <c r="W80" s="317"/>
      <c r="X80" s="324"/>
      <c r="Y80" s="320"/>
      <c r="Z80" s="317"/>
      <c r="AA80" s="318"/>
      <c r="AB80" s="325"/>
    </row>
    <row r="81" spans="1:28" s="329" customFormat="1" ht="15" x14ac:dyDescent="0.25">
      <c r="A81" s="32"/>
      <c r="B81" s="317"/>
      <c r="C81" s="318"/>
      <c r="D81" s="318"/>
      <c r="E81" s="318"/>
      <c r="F81" s="319"/>
      <c r="G81" s="318"/>
      <c r="H81" s="317"/>
      <c r="I81" s="317"/>
      <c r="J81" s="317"/>
      <c r="K81" s="317"/>
      <c r="L81" s="317"/>
      <c r="M81" s="317"/>
      <c r="N81" s="317"/>
      <c r="O81" s="323"/>
      <c r="P81" s="322"/>
      <c r="Q81" s="317"/>
      <c r="R81" s="317"/>
      <c r="S81" s="317"/>
      <c r="T81" s="317"/>
      <c r="U81" s="322"/>
      <c r="V81" s="317"/>
      <c r="W81" s="317"/>
      <c r="X81" s="324"/>
      <c r="Y81" s="318"/>
      <c r="Z81" s="317"/>
      <c r="AA81" s="318"/>
      <c r="AB81" s="325"/>
    </row>
    <row r="82" spans="1:28" s="329" customFormat="1" ht="15" x14ac:dyDescent="0.25">
      <c r="A82" s="32"/>
      <c r="B82" s="317"/>
      <c r="C82" s="318"/>
      <c r="D82" s="318"/>
      <c r="E82" s="318"/>
      <c r="F82" s="319"/>
      <c r="G82" s="318"/>
      <c r="H82" s="317"/>
      <c r="I82" s="317"/>
      <c r="J82" s="317"/>
      <c r="K82" s="317"/>
      <c r="L82" s="317"/>
      <c r="M82" s="317"/>
      <c r="N82" s="317"/>
      <c r="O82" s="323"/>
      <c r="P82" s="317"/>
      <c r="Q82" s="317"/>
      <c r="R82" s="317"/>
      <c r="S82" s="317"/>
      <c r="T82" s="317"/>
      <c r="U82" s="317"/>
      <c r="V82" s="317"/>
      <c r="W82" s="317"/>
      <c r="X82" s="324"/>
      <c r="Y82" s="318"/>
      <c r="Z82" s="317"/>
      <c r="AA82" s="318"/>
      <c r="AB82" s="325"/>
    </row>
    <row r="83" spans="1:28" s="329" customFormat="1" ht="15" x14ac:dyDescent="0.25">
      <c r="A83" s="32"/>
      <c r="B83" s="317"/>
      <c r="C83" s="318"/>
      <c r="D83" s="318"/>
      <c r="E83" s="318"/>
      <c r="F83" s="319"/>
      <c r="G83" s="318"/>
      <c r="H83" s="317"/>
      <c r="I83" s="317"/>
      <c r="J83" s="317"/>
      <c r="K83" s="317"/>
      <c r="L83" s="317"/>
      <c r="M83" s="317"/>
      <c r="N83" s="317"/>
      <c r="O83" s="323"/>
      <c r="P83" s="317"/>
      <c r="Q83" s="317"/>
      <c r="R83" s="317"/>
      <c r="S83" s="317"/>
      <c r="T83" s="317"/>
      <c r="U83" s="317"/>
      <c r="V83" s="317"/>
      <c r="W83" s="317"/>
      <c r="X83" s="324"/>
      <c r="Y83" s="318"/>
      <c r="Z83" s="317"/>
      <c r="AA83" s="318"/>
      <c r="AB83" s="325"/>
    </row>
    <row r="84" spans="1:28" s="329" customFormat="1" ht="15" x14ac:dyDescent="0.25">
      <c r="A84" s="32"/>
      <c r="B84" s="317"/>
      <c r="C84" s="318"/>
      <c r="D84" s="318"/>
      <c r="E84" s="318"/>
      <c r="F84" s="319"/>
      <c r="G84" s="318"/>
      <c r="H84" s="320"/>
      <c r="I84" s="321"/>
      <c r="J84" s="321"/>
      <c r="K84" s="322"/>
      <c r="L84" s="320"/>
      <c r="M84" s="321"/>
      <c r="N84" s="321"/>
      <c r="O84" s="323"/>
      <c r="P84" s="322"/>
      <c r="Q84" s="320"/>
      <c r="R84" s="320"/>
      <c r="S84" s="322"/>
      <c r="T84" s="322"/>
      <c r="U84" s="322"/>
      <c r="V84" s="321"/>
      <c r="W84" s="321"/>
      <c r="X84" s="324"/>
      <c r="Y84" s="320"/>
      <c r="Z84" s="317"/>
      <c r="AA84" s="318"/>
      <c r="AB84" s="325"/>
    </row>
    <row r="85" spans="1:28" s="329" customFormat="1" ht="15" x14ac:dyDescent="0.25">
      <c r="A85" s="32"/>
      <c r="B85" s="326"/>
      <c r="C85" s="318"/>
      <c r="D85" s="318"/>
      <c r="E85" s="318"/>
      <c r="F85" s="319"/>
      <c r="G85" s="318"/>
      <c r="H85" s="320"/>
      <c r="I85" s="321"/>
      <c r="J85" s="321"/>
      <c r="K85" s="322"/>
      <c r="L85" s="320"/>
      <c r="M85" s="321"/>
      <c r="N85" s="321"/>
      <c r="O85" s="323"/>
      <c r="P85" s="322"/>
      <c r="Q85" s="320"/>
      <c r="R85" s="320"/>
      <c r="S85" s="322"/>
      <c r="T85" s="322"/>
      <c r="U85" s="322"/>
      <c r="V85" s="321"/>
      <c r="W85" s="321"/>
      <c r="X85" s="324"/>
      <c r="Y85" s="320"/>
      <c r="Z85" s="317"/>
      <c r="AA85" s="318"/>
      <c r="AB85" s="325"/>
    </row>
    <row r="86" spans="1:28" s="329" customFormat="1" ht="15" x14ac:dyDescent="0.25">
      <c r="A86" s="32"/>
      <c r="B86" s="326"/>
      <c r="C86" s="332"/>
      <c r="D86" s="332"/>
      <c r="E86" s="332"/>
      <c r="F86" s="333"/>
      <c r="G86" s="332"/>
      <c r="H86" s="320"/>
      <c r="I86" s="321"/>
      <c r="J86" s="321"/>
      <c r="K86" s="322"/>
      <c r="L86" s="320"/>
      <c r="M86" s="321"/>
      <c r="N86" s="321"/>
      <c r="O86" s="323"/>
      <c r="P86" s="322"/>
      <c r="Q86" s="320"/>
      <c r="R86" s="320"/>
      <c r="S86" s="322"/>
      <c r="T86" s="322"/>
      <c r="U86" s="322"/>
      <c r="V86" s="321"/>
      <c r="W86" s="321"/>
      <c r="X86" s="324"/>
      <c r="Y86" s="318"/>
      <c r="Z86" s="317"/>
      <c r="AA86" s="318"/>
      <c r="AB86" s="325"/>
    </row>
    <row r="87" spans="1:28" s="329" customFormat="1" ht="15" x14ac:dyDescent="0.25">
      <c r="A87" s="32"/>
      <c r="B87" s="326"/>
      <c r="C87" s="318"/>
      <c r="D87" s="318"/>
      <c r="E87" s="318"/>
      <c r="F87" s="319"/>
      <c r="G87" s="318"/>
      <c r="H87" s="317"/>
      <c r="I87" s="317"/>
      <c r="J87" s="317"/>
      <c r="K87" s="317"/>
      <c r="L87" s="317"/>
      <c r="M87" s="317"/>
      <c r="N87" s="317"/>
      <c r="O87" s="323"/>
      <c r="P87" s="317"/>
      <c r="Q87" s="317"/>
      <c r="R87" s="317"/>
      <c r="S87" s="317"/>
      <c r="T87" s="317"/>
      <c r="U87" s="317"/>
      <c r="V87" s="317"/>
      <c r="W87" s="317"/>
      <c r="X87" s="324"/>
      <c r="Y87" s="320"/>
      <c r="Z87" s="317"/>
      <c r="AA87" s="318"/>
      <c r="AB87" s="325"/>
    </row>
    <row r="88" spans="1:28" s="329" customFormat="1" ht="15" x14ac:dyDescent="0.25">
      <c r="A88" s="32"/>
      <c r="B88" s="317"/>
      <c r="C88" s="318"/>
      <c r="D88" s="318"/>
      <c r="E88" s="318"/>
      <c r="F88" s="319"/>
      <c r="G88" s="318"/>
      <c r="H88" s="320"/>
      <c r="I88" s="321"/>
      <c r="J88" s="321"/>
      <c r="K88" s="322"/>
      <c r="L88" s="320"/>
      <c r="M88" s="321"/>
      <c r="N88" s="321"/>
      <c r="O88" s="323"/>
      <c r="P88" s="322"/>
      <c r="Q88" s="320"/>
      <c r="R88" s="320"/>
      <c r="S88" s="322"/>
      <c r="T88" s="322"/>
      <c r="U88" s="322"/>
      <c r="V88" s="321"/>
      <c r="W88" s="321"/>
      <c r="X88" s="324"/>
      <c r="Y88" s="318"/>
      <c r="Z88" s="317"/>
      <c r="AA88" s="318"/>
      <c r="AB88" s="325"/>
    </row>
    <row r="89" spans="1:28" s="329" customFormat="1" ht="15" x14ac:dyDescent="0.25">
      <c r="A89" s="32"/>
      <c r="B89" s="326"/>
      <c r="C89" s="318"/>
      <c r="D89" s="318"/>
      <c r="E89" s="318"/>
      <c r="F89" s="319"/>
      <c r="G89" s="318"/>
      <c r="H89" s="320"/>
      <c r="I89" s="321"/>
      <c r="J89" s="321"/>
      <c r="K89" s="322"/>
      <c r="L89" s="320"/>
      <c r="M89" s="321"/>
      <c r="N89" s="321"/>
      <c r="O89" s="323"/>
      <c r="P89" s="322"/>
      <c r="Q89" s="320"/>
      <c r="R89" s="320"/>
      <c r="S89" s="322"/>
      <c r="T89" s="322"/>
      <c r="U89" s="322"/>
      <c r="V89" s="321"/>
      <c r="W89" s="321"/>
      <c r="X89" s="324"/>
      <c r="Y89" s="318"/>
      <c r="Z89" s="317"/>
      <c r="AA89" s="318"/>
      <c r="AB89" s="325"/>
    </row>
    <row r="90" spans="1:28" s="329" customFormat="1" ht="15" x14ac:dyDescent="0.25">
      <c r="A90" s="32"/>
      <c r="B90" s="326"/>
      <c r="C90" s="318"/>
      <c r="D90" s="318"/>
      <c r="E90" s="318"/>
      <c r="F90" s="319"/>
      <c r="G90" s="318"/>
      <c r="H90" s="317"/>
      <c r="I90" s="317"/>
      <c r="J90" s="317"/>
      <c r="K90" s="317"/>
      <c r="L90" s="317"/>
      <c r="M90" s="317"/>
      <c r="N90" s="317"/>
      <c r="O90" s="323"/>
      <c r="P90" s="317"/>
      <c r="Q90" s="317"/>
      <c r="R90" s="317"/>
      <c r="S90" s="317"/>
      <c r="T90" s="317"/>
      <c r="U90" s="317"/>
      <c r="V90" s="317"/>
      <c r="W90" s="317"/>
      <c r="X90" s="324"/>
      <c r="Y90" s="320"/>
      <c r="Z90" s="317"/>
      <c r="AA90" s="318"/>
      <c r="AB90" s="325"/>
    </row>
    <row r="91" spans="1:28" s="329" customFormat="1" ht="15" x14ac:dyDescent="0.25">
      <c r="A91" s="32"/>
      <c r="B91" s="317"/>
      <c r="C91" s="318"/>
      <c r="D91" s="318"/>
      <c r="E91" s="318"/>
      <c r="F91" s="319"/>
      <c r="G91" s="318"/>
      <c r="H91" s="317"/>
      <c r="I91" s="317"/>
      <c r="J91" s="317"/>
      <c r="K91" s="317"/>
      <c r="L91" s="317"/>
      <c r="M91" s="317"/>
      <c r="N91" s="317"/>
      <c r="O91" s="323"/>
      <c r="P91" s="317"/>
      <c r="Q91" s="317"/>
      <c r="R91" s="317"/>
      <c r="S91" s="317"/>
      <c r="T91" s="317"/>
      <c r="U91" s="317"/>
      <c r="V91" s="317"/>
      <c r="W91" s="317"/>
      <c r="X91" s="324"/>
      <c r="Y91" s="318"/>
      <c r="Z91" s="317"/>
      <c r="AA91" s="318"/>
      <c r="AB91" s="325"/>
    </row>
    <row r="92" spans="1:28" s="329" customFormat="1" ht="15" x14ac:dyDescent="0.25">
      <c r="A92" s="32"/>
      <c r="B92" s="317"/>
      <c r="C92" s="318"/>
      <c r="D92" s="318"/>
      <c r="E92" s="318"/>
      <c r="F92" s="319"/>
      <c r="G92" s="318"/>
      <c r="H92" s="320"/>
      <c r="I92" s="321"/>
      <c r="J92" s="321"/>
      <c r="K92" s="322"/>
      <c r="L92" s="320"/>
      <c r="M92" s="321"/>
      <c r="N92" s="321"/>
      <c r="O92" s="323"/>
      <c r="P92" s="322"/>
      <c r="Q92" s="320"/>
      <c r="R92" s="320"/>
      <c r="S92" s="322"/>
      <c r="T92" s="322"/>
      <c r="U92" s="322"/>
      <c r="V92" s="321"/>
      <c r="W92" s="321"/>
      <c r="X92" s="324"/>
      <c r="Y92" s="320"/>
      <c r="Z92" s="317"/>
      <c r="AA92" s="318"/>
      <c r="AB92" s="325"/>
    </row>
    <row r="93" spans="1:28" s="329" customFormat="1" ht="15" x14ac:dyDescent="0.25">
      <c r="A93" s="32"/>
      <c r="B93" s="326"/>
      <c r="C93" s="332"/>
      <c r="D93" s="332"/>
      <c r="E93" s="332"/>
      <c r="F93" s="333"/>
      <c r="G93" s="332"/>
      <c r="H93" s="320"/>
      <c r="I93" s="321"/>
      <c r="J93" s="321"/>
      <c r="K93" s="322"/>
      <c r="L93" s="320"/>
      <c r="M93" s="321"/>
      <c r="N93" s="321"/>
      <c r="O93" s="323"/>
      <c r="P93" s="322"/>
      <c r="Q93" s="320"/>
      <c r="R93" s="320"/>
      <c r="S93" s="322"/>
      <c r="T93" s="322"/>
      <c r="U93" s="322"/>
      <c r="V93" s="321"/>
      <c r="W93" s="321"/>
      <c r="X93" s="324"/>
      <c r="Y93" s="320"/>
      <c r="Z93" s="317"/>
      <c r="AA93" s="318"/>
      <c r="AB93" s="325"/>
    </row>
    <row r="94" spans="1:28" s="329" customFormat="1" ht="15" x14ac:dyDescent="0.25">
      <c r="A94" s="32"/>
      <c r="B94" s="326"/>
      <c r="C94" s="318"/>
      <c r="D94" s="318"/>
      <c r="E94" s="318"/>
      <c r="F94" s="319"/>
      <c r="G94" s="318"/>
      <c r="H94" s="317"/>
      <c r="I94" s="317"/>
      <c r="J94" s="317"/>
      <c r="K94" s="317"/>
      <c r="L94" s="317"/>
      <c r="M94" s="317"/>
      <c r="N94" s="317"/>
      <c r="O94" s="323"/>
      <c r="P94" s="317"/>
      <c r="Q94" s="317"/>
      <c r="R94" s="317"/>
      <c r="S94" s="317"/>
      <c r="T94" s="317"/>
      <c r="U94" s="317"/>
      <c r="V94" s="317"/>
      <c r="W94" s="317"/>
      <c r="X94" s="324"/>
      <c r="Y94" s="318"/>
      <c r="Z94" s="317"/>
      <c r="AA94" s="318"/>
      <c r="AB94" s="325"/>
    </row>
    <row r="95" spans="1:28" s="329" customFormat="1" ht="15" x14ac:dyDescent="0.25">
      <c r="A95" s="32"/>
      <c r="B95" s="317"/>
      <c r="C95" s="318"/>
      <c r="D95" s="318"/>
      <c r="E95" s="318"/>
      <c r="F95" s="319"/>
      <c r="G95" s="318"/>
      <c r="H95" s="317"/>
      <c r="I95" s="317"/>
      <c r="J95" s="317"/>
      <c r="K95" s="317"/>
      <c r="L95" s="317"/>
      <c r="M95" s="317"/>
      <c r="N95" s="317"/>
      <c r="O95" s="323"/>
      <c r="P95" s="317"/>
      <c r="Q95" s="317"/>
      <c r="R95" s="317"/>
      <c r="S95" s="317"/>
      <c r="T95" s="317"/>
      <c r="U95" s="317"/>
      <c r="V95" s="317"/>
      <c r="W95" s="317"/>
      <c r="X95" s="324"/>
      <c r="Y95" s="318"/>
      <c r="Z95" s="317"/>
      <c r="AA95" s="318"/>
      <c r="AB95" s="325"/>
    </row>
    <row r="96" spans="1:28" s="329" customFormat="1" ht="15" x14ac:dyDescent="0.25">
      <c r="A96" s="32"/>
      <c r="B96" s="317"/>
      <c r="C96" s="318"/>
      <c r="D96" s="318"/>
      <c r="E96" s="318"/>
      <c r="F96" s="319"/>
      <c r="G96" s="318"/>
      <c r="H96" s="320"/>
      <c r="I96" s="321"/>
      <c r="J96" s="321"/>
      <c r="K96" s="322"/>
      <c r="L96" s="320"/>
      <c r="M96" s="321"/>
      <c r="N96" s="321"/>
      <c r="O96" s="323"/>
      <c r="P96" s="322"/>
      <c r="Q96" s="320"/>
      <c r="R96" s="320"/>
      <c r="S96" s="322"/>
      <c r="T96" s="322"/>
      <c r="U96" s="322"/>
      <c r="V96" s="321"/>
      <c r="W96" s="321"/>
      <c r="X96" s="324"/>
      <c r="Y96" s="318"/>
      <c r="Z96" s="317"/>
      <c r="AA96" s="318"/>
      <c r="AB96" s="325"/>
    </row>
    <row r="97" spans="1:28" s="329" customFormat="1" ht="15" x14ac:dyDescent="0.25">
      <c r="A97" s="32"/>
      <c r="B97" s="326"/>
      <c r="C97" s="318"/>
      <c r="D97" s="318"/>
      <c r="E97" s="318"/>
      <c r="F97" s="319"/>
      <c r="G97" s="318"/>
      <c r="H97" s="320"/>
      <c r="I97" s="321"/>
      <c r="J97" s="321"/>
      <c r="K97" s="322"/>
      <c r="L97" s="320"/>
      <c r="M97" s="321"/>
      <c r="N97" s="321"/>
      <c r="O97" s="323"/>
      <c r="P97" s="322"/>
      <c r="Q97" s="320"/>
      <c r="R97" s="320"/>
      <c r="S97" s="322"/>
      <c r="T97" s="322"/>
      <c r="U97" s="322"/>
      <c r="V97" s="321"/>
      <c r="W97" s="321"/>
      <c r="X97" s="324"/>
      <c r="Y97" s="318"/>
      <c r="Z97" s="317"/>
      <c r="AA97" s="318"/>
      <c r="AB97" s="325"/>
    </row>
    <row r="98" spans="1:28" s="329" customFormat="1" ht="15" x14ac:dyDescent="0.25">
      <c r="A98" s="32"/>
      <c r="B98" s="326"/>
      <c r="C98" s="318"/>
      <c r="D98" s="318"/>
      <c r="E98" s="318"/>
      <c r="F98" s="319"/>
      <c r="G98" s="318"/>
      <c r="H98" s="317"/>
      <c r="I98" s="317"/>
      <c r="J98" s="317"/>
      <c r="K98" s="317"/>
      <c r="L98" s="317"/>
      <c r="M98" s="317"/>
      <c r="N98" s="317"/>
      <c r="O98" s="323"/>
      <c r="P98" s="317"/>
      <c r="Q98" s="317"/>
      <c r="R98" s="317"/>
      <c r="S98" s="317"/>
      <c r="T98" s="317"/>
      <c r="U98" s="317"/>
      <c r="V98" s="317"/>
      <c r="W98" s="317"/>
      <c r="X98" s="324"/>
      <c r="Y98" s="318"/>
      <c r="Z98" s="317"/>
      <c r="AA98" s="318"/>
      <c r="AB98" s="325"/>
    </row>
    <row r="99" spans="1:28" s="329" customFormat="1" ht="15" x14ac:dyDescent="0.25">
      <c r="A99" s="32"/>
      <c r="B99" s="317"/>
      <c r="C99" s="318"/>
      <c r="D99" s="318"/>
      <c r="E99" s="318"/>
      <c r="F99" s="319"/>
      <c r="G99" s="318"/>
      <c r="H99" s="317"/>
      <c r="I99" s="317"/>
      <c r="J99" s="317"/>
      <c r="K99" s="317"/>
      <c r="L99" s="317"/>
      <c r="M99" s="317"/>
      <c r="N99" s="317"/>
      <c r="O99" s="323"/>
      <c r="P99" s="317"/>
      <c r="Q99" s="317"/>
      <c r="R99" s="317"/>
      <c r="S99" s="317"/>
      <c r="T99" s="317"/>
      <c r="U99" s="317"/>
      <c r="V99" s="317"/>
      <c r="W99" s="317"/>
      <c r="X99" s="324"/>
      <c r="Y99" s="320"/>
      <c r="Z99" s="317"/>
      <c r="AA99" s="318"/>
      <c r="AB99" s="325"/>
    </row>
    <row r="100" spans="1:28" s="329" customFormat="1" ht="15" x14ac:dyDescent="0.25">
      <c r="A100" s="32"/>
      <c r="B100" s="317"/>
      <c r="C100" s="318"/>
      <c r="D100" s="318"/>
      <c r="E100" s="318"/>
      <c r="F100" s="319"/>
      <c r="G100" s="318"/>
      <c r="H100" s="320"/>
      <c r="I100" s="321"/>
      <c r="J100" s="321"/>
      <c r="K100" s="322"/>
      <c r="L100" s="320"/>
      <c r="M100" s="321"/>
      <c r="N100" s="321"/>
      <c r="O100" s="323"/>
      <c r="P100" s="322"/>
      <c r="Q100" s="320"/>
      <c r="R100" s="320"/>
      <c r="S100" s="322"/>
      <c r="T100" s="322"/>
      <c r="U100" s="322"/>
      <c r="V100" s="321"/>
      <c r="W100" s="321"/>
      <c r="X100" s="324"/>
      <c r="Y100" s="318"/>
      <c r="Z100" s="317"/>
      <c r="AA100" s="318"/>
      <c r="AB100" s="325"/>
    </row>
    <row r="101" spans="1:28" s="329" customFormat="1" ht="15" x14ac:dyDescent="0.25">
      <c r="A101" s="32"/>
      <c r="B101" s="326"/>
      <c r="C101" s="318"/>
      <c r="D101" s="318"/>
      <c r="E101" s="318"/>
      <c r="F101" s="319"/>
      <c r="G101" s="318"/>
      <c r="H101" s="317"/>
      <c r="I101" s="317"/>
      <c r="J101" s="317"/>
      <c r="K101" s="317"/>
      <c r="L101" s="317"/>
      <c r="M101" s="317"/>
      <c r="N101" s="317"/>
      <c r="O101" s="323"/>
      <c r="P101" s="317"/>
      <c r="Q101" s="317"/>
      <c r="R101" s="317"/>
      <c r="S101" s="317"/>
      <c r="T101" s="317"/>
      <c r="U101" s="317"/>
      <c r="V101" s="317"/>
      <c r="W101" s="317"/>
      <c r="X101" s="324"/>
      <c r="Y101" s="320"/>
      <c r="Z101" s="317"/>
      <c r="AA101" s="318"/>
      <c r="AB101" s="325"/>
    </row>
    <row r="102" spans="1:28" s="329" customFormat="1" ht="15" x14ac:dyDescent="0.25">
      <c r="A102" s="32"/>
      <c r="B102" s="317"/>
      <c r="C102" s="318"/>
      <c r="D102" s="318"/>
      <c r="E102" s="318"/>
      <c r="F102" s="319"/>
      <c r="G102" s="318"/>
      <c r="H102" s="320"/>
      <c r="I102" s="321"/>
      <c r="J102" s="321"/>
      <c r="K102" s="322"/>
      <c r="L102" s="320"/>
      <c r="M102" s="321"/>
      <c r="N102" s="321"/>
      <c r="O102" s="323"/>
      <c r="P102" s="322"/>
      <c r="Q102" s="320"/>
      <c r="R102" s="320"/>
      <c r="S102" s="322"/>
      <c r="T102" s="322"/>
      <c r="U102" s="322"/>
      <c r="V102" s="321"/>
      <c r="W102" s="321"/>
      <c r="X102" s="324"/>
      <c r="Y102" s="320"/>
      <c r="Z102" s="317"/>
      <c r="AA102" s="318"/>
      <c r="AB102" s="325"/>
    </row>
    <row r="103" spans="1:28" s="329" customFormat="1" ht="15" x14ac:dyDescent="0.25">
      <c r="A103" s="32"/>
      <c r="B103" s="326"/>
      <c r="C103" s="318"/>
      <c r="D103" s="318"/>
      <c r="E103" s="318"/>
      <c r="F103" s="319"/>
      <c r="G103" s="318"/>
      <c r="H103" s="320"/>
      <c r="I103" s="321"/>
      <c r="J103" s="321"/>
      <c r="K103" s="322"/>
      <c r="L103" s="320"/>
      <c r="M103" s="321"/>
      <c r="N103" s="321"/>
      <c r="O103" s="323"/>
      <c r="P103" s="322"/>
      <c r="Q103" s="320"/>
      <c r="R103" s="320"/>
      <c r="S103" s="322"/>
      <c r="T103" s="322"/>
      <c r="U103" s="322"/>
      <c r="V103" s="321"/>
      <c r="W103" s="321"/>
      <c r="X103" s="324"/>
      <c r="Y103" s="320"/>
      <c r="Z103" s="317"/>
      <c r="AA103" s="318"/>
      <c r="AB103" s="325"/>
    </row>
    <row r="104" spans="1:28" s="329" customFormat="1" ht="15" x14ac:dyDescent="0.25">
      <c r="A104" s="32"/>
      <c r="B104" s="326"/>
      <c r="C104" s="318"/>
      <c r="D104" s="318"/>
      <c r="E104" s="318"/>
      <c r="F104" s="319"/>
      <c r="G104" s="318"/>
      <c r="H104" s="320"/>
      <c r="I104" s="321"/>
      <c r="J104" s="321"/>
      <c r="K104" s="322"/>
      <c r="L104" s="320"/>
      <c r="M104" s="321"/>
      <c r="N104" s="321"/>
      <c r="O104" s="323"/>
      <c r="P104" s="322"/>
      <c r="Q104" s="320"/>
      <c r="R104" s="320"/>
      <c r="S104" s="322"/>
      <c r="T104" s="322"/>
      <c r="U104" s="322"/>
      <c r="V104" s="321"/>
      <c r="W104" s="321"/>
      <c r="X104" s="324"/>
      <c r="Y104" s="320"/>
      <c r="Z104" s="317"/>
      <c r="AA104" s="318"/>
      <c r="AB104" s="325"/>
    </row>
    <row r="105" spans="1:28" s="329" customFormat="1" ht="15" x14ac:dyDescent="0.25">
      <c r="A105" s="32"/>
      <c r="B105" s="326"/>
      <c r="C105" s="318"/>
      <c r="D105" s="318"/>
      <c r="E105" s="318"/>
      <c r="F105" s="319"/>
      <c r="G105" s="318"/>
      <c r="H105" s="320"/>
      <c r="I105" s="321"/>
      <c r="J105" s="321"/>
      <c r="K105" s="322"/>
      <c r="L105" s="320"/>
      <c r="M105" s="321"/>
      <c r="N105" s="321"/>
      <c r="O105" s="323"/>
      <c r="P105" s="322"/>
      <c r="Q105" s="320"/>
      <c r="R105" s="320"/>
      <c r="S105" s="322"/>
      <c r="T105" s="322"/>
      <c r="U105" s="322"/>
      <c r="V105" s="321"/>
      <c r="W105" s="321"/>
      <c r="X105" s="324"/>
      <c r="Y105" s="320"/>
      <c r="Z105" s="317"/>
      <c r="AA105" s="318"/>
      <c r="AB105" s="325"/>
    </row>
    <row r="106" spans="1:28" s="329" customFormat="1" ht="15" x14ac:dyDescent="0.25">
      <c r="A106" s="32"/>
      <c r="B106" s="326"/>
      <c r="C106" s="318"/>
      <c r="D106" s="318"/>
      <c r="E106" s="318"/>
      <c r="F106" s="319"/>
      <c r="G106" s="318"/>
      <c r="H106" s="320"/>
      <c r="I106" s="321"/>
      <c r="J106" s="321"/>
      <c r="K106" s="322"/>
      <c r="L106" s="320"/>
      <c r="M106" s="321"/>
      <c r="N106" s="321"/>
      <c r="O106" s="323"/>
      <c r="P106" s="322"/>
      <c r="Q106" s="320"/>
      <c r="R106" s="320"/>
      <c r="S106" s="322"/>
      <c r="T106" s="322"/>
      <c r="U106" s="322"/>
      <c r="V106" s="321"/>
      <c r="W106" s="321"/>
      <c r="X106" s="324"/>
      <c r="Y106" s="320"/>
      <c r="Z106" s="317"/>
      <c r="AA106" s="318"/>
      <c r="AB106" s="325"/>
    </row>
    <row r="107" spans="1:28" s="329" customFormat="1" ht="15" x14ac:dyDescent="0.25">
      <c r="A107" s="32"/>
      <c r="B107" s="326"/>
      <c r="C107" s="318"/>
      <c r="D107" s="318"/>
      <c r="E107" s="318"/>
      <c r="F107" s="319"/>
      <c r="G107" s="318"/>
      <c r="H107" s="320"/>
      <c r="I107" s="321"/>
      <c r="J107" s="321"/>
      <c r="K107" s="322"/>
      <c r="L107" s="320"/>
      <c r="M107" s="321"/>
      <c r="N107" s="321"/>
      <c r="O107" s="323"/>
      <c r="P107" s="322"/>
      <c r="Q107" s="320"/>
      <c r="R107" s="320"/>
      <c r="S107" s="322"/>
      <c r="T107" s="322"/>
      <c r="U107" s="322"/>
      <c r="V107" s="321"/>
      <c r="W107" s="321"/>
      <c r="X107" s="324"/>
      <c r="Y107" s="320"/>
      <c r="Z107" s="317"/>
      <c r="AA107" s="318"/>
      <c r="AB107" s="325"/>
    </row>
    <row r="108" spans="1:28" s="329" customFormat="1" ht="15" x14ac:dyDescent="0.25">
      <c r="A108" s="32"/>
      <c r="B108" s="326"/>
      <c r="C108" s="318"/>
      <c r="D108" s="318"/>
      <c r="E108" s="318"/>
      <c r="F108" s="319"/>
      <c r="G108" s="318"/>
      <c r="H108" s="317"/>
      <c r="I108" s="317"/>
      <c r="J108" s="317"/>
      <c r="K108" s="317"/>
      <c r="L108" s="317"/>
      <c r="M108" s="317"/>
      <c r="N108" s="317"/>
      <c r="O108" s="323"/>
      <c r="P108" s="317"/>
      <c r="Q108" s="317"/>
      <c r="R108" s="317"/>
      <c r="S108" s="317"/>
      <c r="T108" s="317"/>
      <c r="U108" s="317"/>
      <c r="V108" s="317"/>
      <c r="W108" s="317"/>
      <c r="X108" s="324"/>
      <c r="Y108" s="320"/>
      <c r="Z108" s="317"/>
      <c r="AA108" s="318"/>
      <c r="AB108" s="325"/>
    </row>
    <row r="109" spans="1:28" s="329" customFormat="1" ht="15" x14ac:dyDescent="0.25">
      <c r="A109" s="32"/>
      <c r="B109" s="317"/>
      <c r="C109" s="318"/>
      <c r="D109" s="318"/>
      <c r="E109" s="318"/>
      <c r="F109" s="319"/>
      <c r="G109" s="318"/>
      <c r="H109" s="317"/>
      <c r="I109" s="317"/>
      <c r="J109" s="317"/>
      <c r="K109" s="317"/>
      <c r="L109" s="317"/>
      <c r="M109" s="317"/>
      <c r="N109" s="317"/>
      <c r="O109" s="323"/>
      <c r="P109" s="322"/>
      <c r="Q109" s="317"/>
      <c r="R109" s="317"/>
      <c r="S109" s="317"/>
      <c r="T109" s="317"/>
      <c r="U109" s="322"/>
      <c r="V109" s="317"/>
      <c r="W109" s="317"/>
      <c r="X109" s="324"/>
      <c r="Y109" s="318"/>
      <c r="Z109" s="317"/>
      <c r="AA109" s="318"/>
      <c r="AB109" s="325"/>
    </row>
    <row r="110" spans="1:28" s="329" customFormat="1" ht="15" x14ac:dyDescent="0.25">
      <c r="A110" s="32"/>
      <c r="B110" s="317"/>
      <c r="C110" s="318"/>
      <c r="D110" s="318"/>
      <c r="E110" s="318"/>
      <c r="F110" s="319"/>
      <c r="G110" s="318"/>
      <c r="H110" s="317"/>
      <c r="I110" s="317"/>
      <c r="J110" s="317"/>
      <c r="K110" s="317"/>
      <c r="L110" s="317"/>
      <c r="M110" s="317"/>
      <c r="N110" s="317"/>
      <c r="O110" s="323"/>
      <c r="P110" s="317"/>
      <c r="Q110" s="317"/>
      <c r="R110" s="317"/>
      <c r="S110" s="317"/>
      <c r="T110" s="317"/>
      <c r="U110" s="317"/>
      <c r="V110" s="317"/>
      <c r="W110" s="317"/>
      <c r="X110" s="324"/>
      <c r="Y110" s="318"/>
      <c r="Z110" s="317"/>
      <c r="AA110" s="318"/>
      <c r="AB110" s="325"/>
    </row>
    <row r="111" spans="1:28" s="329" customFormat="1" ht="15" x14ac:dyDescent="0.25">
      <c r="A111" s="32"/>
      <c r="B111" s="317"/>
      <c r="C111" s="318"/>
      <c r="D111" s="318"/>
      <c r="E111" s="318"/>
      <c r="F111" s="319"/>
      <c r="G111" s="318"/>
      <c r="H111" s="317"/>
      <c r="I111" s="317"/>
      <c r="J111" s="317"/>
      <c r="K111" s="317"/>
      <c r="L111" s="317"/>
      <c r="M111" s="317"/>
      <c r="N111" s="317"/>
      <c r="O111" s="323"/>
      <c r="P111" s="317"/>
      <c r="Q111" s="317"/>
      <c r="R111" s="317"/>
      <c r="S111" s="317"/>
      <c r="T111" s="317"/>
      <c r="U111" s="317"/>
      <c r="V111" s="317"/>
      <c r="W111" s="317"/>
      <c r="X111" s="324"/>
      <c r="Y111" s="320"/>
      <c r="Z111" s="317"/>
      <c r="AA111" s="318"/>
      <c r="AB111" s="325"/>
    </row>
    <row r="112" spans="1:28" s="329" customFormat="1" ht="15" x14ac:dyDescent="0.25">
      <c r="A112" s="32"/>
      <c r="B112" s="317"/>
      <c r="C112" s="318"/>
      <c r="D112" s="318"/>
      <c r="E112" s="318"/>
      <c r="F112" s="319"/>
      <c r="G112" s="318"/>
      <c r="H112" s="320"/>
      <c r="I112" s="321"/>
      <c r="J112" s="321"/>
      <c r="K112" s="322"/>
      <c r="L112" s="320"/>
      <c r="M112" s="321"/>
      <c r="N112" s="321"/>
      <c r="O112" s="323"/>
      <c r="P112" s="322"/>
      <c r="Q112" s="320"/>
      <c r="R112" s="320"/>
      <c r="S112" s="322"/>
      <c r="T112" s="322"/>
      <c r="U112" s="322"/>
      <c r="V112" s="321"/>
      <c r="W112" s="321"/>
      <c r="X112" s="324"/>
      <c r="Y112" s="318"/>
      <c r="Z112" s="317"/>
      <c r="AA112" s="318"/>
      <c r="AB112" s="325"/>
    </row>
    <row r="113" spans="1:28" s="329" customFormat="1" ht="15" x14ac:dyDescent="0.25">
      <c r="A113" s="32"/>
      <c r="B113" s="326"/>
      <c r="C113" s="318"/>
      <c r="D113" s="318"/>
      <c r="E113" s="318"/>
      <c r="F113" s="319"/>
      <c r="G113" s="318"/>
      <c r="H113" s="320"/>
      <c r="I113" s="321"/>
      <c r="J113" s="321"/>
      <c r="K113" s="322"/>
      <c r="L113" s="320"/>
      <c r="M113" s="321"/>
      <c r="N113" s="321"/>
      <c r="O113" s="323"/>
      <c r="P113" s="322"/>
      <c r="Q113" s="320"/>
      <c r="R113" s="320"/>
      <c r="S113" s="322"/>
      <c r="T113" s="322"/>
      <c r="U113" s="322"/>
      <c r="V113" s="321"/>
      <c r="W113" s="321"/>
      <c r="X113" s="324"/>
      <c r="Y113" s="318"/>
      <c r="Z113" s="317"/>
      <c r="AA113" s="318"/>
      <c r="AB113" s="325"/>
    </row>
    <row r="114" spans="1:28" s="329" customFormat="1" ht="15" x14ac:dyDescent="0.25">
      <c r="A114" s="32"/>
      <c r="B114" s="326"/>
      <c r="C114" s="318"/>
      <c r="D114" s="318"/>
      <c r="E114" s="318"/>
      <c r="F114" s="319"/>
      <c r="G114" s="318"/>
      <c r="H114" s="317"/>
      <c r="I114" s="317"/>
      <c r="J114" s="317"/>
      <c r="K114" s="317"/>
      <c r="L114" s="317"/>
      <c r="M114" s="317"/>
      <c r="N114" s="317"/>
      <c r="O114" s="323"/>
      <c r="P114" s="317"/>
      <c r="Q114" s="317"/>
      <c r="R114" s="317"/>
      <c r="S114" s="317"/>
      <c r="T114" s="317"/>
      <c r="U114" s="317"/>
      <c r="V114" s="317"/>
      <c r="W114" s="317"/>
      <c r="X114" s="324"/>
      <c r="Y114" s="318"/>
      <c r="Z114" s="317"/>
      <c r="AA114" s="318"/>
      <c r="AB114" s="325"/>
    </row>
    <row r="115" spans="1:28" s="329" customFormat="1" ht="15" x14ac:dyDescent="0.25">
      <c r="A115" s="32"/>
      <c r="B115" s="317"/>
      <c r="C115" s="318"/>
      <c r="D115" s="318"/>
      <c r="E115" s="318"/>
      <c r="F115" s="319"/>
      <c r="G115" s="318"/>
      <c r="H115" s="317"/>
      <c r="I115" s="317"/>
      <c r="J115" s="317"/>
      <c r="K115" s="317"/>
      <c r="L115" s="317"/>
      <c r="M115" s="317"/>
      <c r="N115" s="317"/>
      <c r="O115" s="323"/>
      <c r="P115" s="317"/>
      <c r="Q115" s="317"/>
      <c r="R115" s="317"/>
      <c r="S115" s="317"/>
      <c r="T115" s="317"/>
      <c r="U115" s="317"/>
      <c r="V115" s="317"/>
      <c r="W115" s="317"/>
      <c r="X115" s="324"/>
      <c r="Y115" s="318"/>
      <c r="Z115" s="317"/>
      <c r="AA115" s="318"/>
      <c r="AB115" s="325"/>
    </row>
    <row r="116" spans="1:28" s="329" customFormat="1" ht="15" x14ac:dyDescent="0.25">
      <c r="A116" s="32"/>
      <c r="B116" s="317"/>
      <c r="C116" s="318"/>
      <c r="D116" s="318"/>
      <c r="E116" s="318"/>
      <c r="F116" s="319"/>
      <c r="G116" s="318"/>
      <c r="H116" s="320"/>
      <c r="I116" s="321"/>
      <c r="J116" s="321"/>
      <c r="K116" s="322"/>
      <c r="L116" s="320"/>
      <c r="M116" s="321"/>
      <c r="N116" s="321"/>
      <c r="O116" s="323"/>
      <c r="P116" s="322"/>
      <c r="Q116" s="320"/>
      <c r="R116" s="320"/>
      <c r="S116" s="322"/>
      <c r="T116" s="322"/>
      <c r="U116" s="322"/>
      <c r="V116" s="321"/>
      <c r="W116" s="321"/>
      <c r="X116" s="324"/>
      <c r="Y116" s="318"/>
      <c r="Z116" s="317"/>
      <c r="AA116" s="318"/>
      <c r="AB116" s="325"/>
    </row>
    <row r="117" spans="1:28" s="329" customFormat="1" ht="15" x14ac:dyDescent="0.25">
      <c r="A117" s="32"/>
      <c r="B117" s="326"/>
      <c r="C117" s="318"/>
      <c r="D117" s="318"/>
      <c r="E117" s="318"/>
      <c r="F117" s="319"/>
      <c r="G117" s="318"/>
      <c r="H117" s="317"/>
      <c r="I117" s="317"/>
      <c r="J117" s="317"/>
      <c r="K117" s="317"/>
      <c r="L117" s="317"/>
      <c r="M117" s="317"/>
      <c r="N117" s="317"/>
      <c r="O117" s="323"/>
      <c r="P117" s="317"/>
      <c r="Q117" s="317"/>
      <c r="R117" s="317"/>
      <c r="S117" s="317"/>
      <c r="T117" s="317"/>
      <c r="U117" s="317"/>
      <c r="V117" s="317"/>
      <c r="W117" s="317"/>
      <c r="X117" s="324"/>
      <c r="Y117" s="318"/>
      <c r="Z117" s="317"/>
      <c r="AA117" s="318"/>
      <c r="AB117" s="325"/>
    </row>
    <row r="118" spans="1:28" s="329" customFormat="1" ht="15" x14ac:dyDescent="0.25">
      <c r="A118" s="32"/>
      <c r="B118" s="317"/>
      <c r="C118" s="318"/>
      <c r="D118" s="318"/>
      <c r="E118" s="318"/>
      <c r="F118" s="319"/>
      <c r="G118" s="318"/>
      <c r="H118" s="317"/>
      <c r="I118" s="317"/>
      <c r="J118" s="317"/>
      <c r="K118" s="317"/>
      <c r="L118" s="317"/>
      <c r="M118" s="317"/>
      <c r="N118" s="317"/>
      <c r="O118" s="323"/>
      <c r="P118" s="317"/>
      <c r="Q118" s="317"/>
      <c r="R118" s="317"/>
      <c r="S118" s="317"/>
      <c r="T118" s="317"/>
      <c r="U118" s="317"/>
      <c r="V118" s="317"/>
      <c r="W118" s="317"/>
      <c r="X118" s="324"/>
      <c r="Y118" s="318"/>
      <c r="Z118" s="317"/>
      <c r="AA118" s="318"/>
      <c r="AB118" s="325"/>
    </row>
    <row r="119" spans="1:28" s="329" customFormat="1" ht="15" x14ac:dyDescent="0.25">
      <c r="A119" s="32"/>
      <c r="B119" s="317"/>
      <c r="C119" s="318"/>
      <c r="D119" s="318"/>
      <c r="E119" s="318"/>
      <c r="F119" s="319"/>
      <c r="G119" s="318"/>
      <c r="H119" s="320"/>
      <c r="I119" s="321"/>
      <c r="J119" s="321"/>
      <c r="K119" s="322"/>
      <c r="L119" s="320"/>
      <c r="M119" s="321"/>
      <c r="N119" s="321"/>
      <c r="O119" s="323"/>
      <c r="P119" s="322"/>
      <c r="Q119" s="320"/>
      <c r="R119" s="320"/>
      <c r="S119" s="322"/>
      <c r="T119" s="322"/>
      <c r="U119" s="322"/>
      <c r="V119" s="321"/>
      <c r="W119" s="321"/>
      <c r="X119" s="324"/>
      <c r="Y119" s="318"/>
      <c r="Z119" s="317"/>
      <c r="AA119" s="318"/>
      <c r="AB119" s="325"/>
    </row>
    <row r="120" spans="1:28" s="329" customFormat="1" ht="15" x14ac:dyDescent="0.25">
      <c r="A120" s="32"/>
      <c r="B120" s="326"/>
      <c r="C120" s="332"/>
      <c r="D120" s="332"/>
      <c r="E120" s="332"/>
      <c r="F120" s="333"/>
      <c r="G120" s="332"/>
      <c r="H120" s="317"/>
      <c r="I120" s="317"/>
      <c r="J120" s="317"/>
      <c r="K120" s="317"/>
      <c r="L120" s="317"/>
      <c r="M120" s="317"/>
      <c r="N120" s="317"/>
      <c r="O120" s="323"/>
      <c r="P120" s="317"/>
      <c r="Q120" s="317"/>
      <c r="R120" s="317"/>
      <c r="S120" s="317"/>
      <c r="T120" s="317"/>
      <c r="U120" s="317"/>
      <c r="V120" s="317"/>
      <c r="W120" s="317"/>
      <c r="X120" s="324"/>
      <c r="Y120" s="320"/>
      <c r="Z120" s="317"/>
      <c r="AA120" s="318"/>
      <c r="AB120" s="325"/>
    </row>
    <row r="121" spans="1:28" s="329" customFormat="1" ht="15" x14ac:dyDescent="0.25">
      <c r="A121" s="32"/>
      <c r="B121" s="317"/>
      <c r="C121" s="318"/>
      <c r="D121" s="318"/>
      <c r="E121" s="318"/>
      <c r="F121" s="319"/>
      <c r="G121" s="318"/>
      <c r="H121" s="317"/>
      <c r="I121" s="317"/>
      <c r="J121" s="317"/>
      <c r="K121" s="317"/>
      <c r="L121" s="317"/>
      <c r="M121" s="317"/>
      <c r="N121" s="317"/>
      <c r="O121" s="323"/>
      <c r="P121" s="317"/>
      <c r="Q121" s="317"/>
      <c r="R121" s="317"/>
      <c r="S121" s="317"/>
      <c r="T121" s="317"/>
      <c r="U121" s="317"/>
      <c r="V121" s="317"/>
      <c r="W121" s="317"/>
      <c r="X121" s="324"/>
      <c r="Y121" s="320"/>
      <c r="Z121" s="317"/>
      <c r="AA121" s="318"/>
      <c r="AB121" s="325"/>
    </row>
    <row r="122" spans="1:28" s="329" customFormat="1" ht="15" x14ac:dyDescent="0.25">
      <c r="A122" s="32"/>
      <c r="B122" s="317"/>
      <c r="C122" s="318"/>
      <c r="D122" s="318"/>
      <c r="E122" s="318"/>
      <c r="F122" s="319"/>
      <c r="G122" s="318"/>
      <c r="H122" s="317"/>
      <c r="I122" s="317"/>
      <c r="J122" s="317"/>
      <c r="K122" s="317"/>
      <c r="L122" s="317"/>
      <c r="M122" s="317"/>
      <c r="N122" s="317"/>
      <c r="O122" s="323"/>
      <c r="P122" s="317"/>
      <c r="Q122" s="317"/>
      <c r="R122" s="317"/>
      <c r="S122" s="317"/>
      <c r="T122" s="317"/>
      <c r="U122" s="317"/>
      <c r="V122" s="317"/>
      <c r="W122" s="317"/>
      <c r="X122" s="324"/>
      <c r="Y122" s="320"/>
      <c r="Z122" s="317"/>
      <c r="AA122" s="318"/>
      <c r="AB122" s="325"/>
    </row>
    <row r="123" spans="1:28" s="329" customFormat="1" ht="15" x14ac:dyDescent="0.25">
      <c r="A123" s="32"/>
      <c r="B123" s="317"/>
      <c r="C123" s="318"/>
      <c r="D123" s="318"/>
      <c r="E123" s="318"/>
      <c r="F123" s="319"/>
      <c r="G123" s="318"/>
      <c r="H123" s="317"/>
      <c r="I123" s="317"/>
      <c r="J123" s="317"/>
      <c r="K123" s="317"/>
      <c r="L123" s="317"/>
      <c r="M123" s="317"/>
      <c r="N123" s="317"/>
      <c r="O123" s="323"/>
      <c r="P123" s="317"/>
      <c r="Q123" s="317"/>
      <c r="R123" s="317"/>
      <c r="S123" s="317"/>
      <c r="T123" s="317"/>
      <c r="U123" s="317"/>
      <c r="V123" s="317"/>
      <c r="W123" s="317"/>
      <c r="X123" s="324"/>
      <c r="Y123" s="318"/>
      <c r="Z123" s="317"/>
      <c r="AA123" s="318"/>
      <c r="AB123" s="325"/>
    </row>
    <row r="124" spans="1:28" s="329" customFormat="1" ht="15" x14ac:dyDescent="0.25">
      <c r="A124" s="32"/>
      <c r="B124" s="317"/>
      <c r="C124" s="318"/>
      <c r="D124" s="318"/>
      <c r="E124" s="318"/>
      <c r="F124" s="319"/>
      <c r="G124" s="318"/>
      <c r="H124" s="317"/>
      <c r="I124" s="317"/>
      <c r="J124" s="317"/>
      <c r="K124" s="317"/>
      <c r="L124" s="317"/>
      <c r="M124" s="317"/>
      <c r="N124" s="317"/>
      <c r="O124" s="323"/>
      <c r="P124" s="317"/>
      <c r="Q124" s="317"/>
      <c r="R124" s="317"/>
      <c r="S124" s="317"/>
      <c r="T124" s="317"/>
      <c r="U124" s="317"/>
      <c r="V124" s="317"/>
      <c r="W124" s="317"/>
      <c r="X124" s="324"/>
      <c r="Y124" s="318"/>
      <c r="Z124" s="317"/>
      <c r="AA124" s="318"/>
      <c r="AB124" s="325"/>
    </row>
    <row r="125" spans="1:28" s="329" customFormat="1" ht="15" x14ac:dyDescent="0.25">
      <c r="A125" s="32"/>
      <c r="B125" s="317"/>
      <c r="C125" s="318"/>
      <c r="D125" s="318"/>
      <c r="E125" s="318"/>
      <c r="F125" s="319"/>
      <c r="G125" s="318"/>
      <c r="H125" s="317"/>
      <c r="I125" s="317"/>
      <c r="J125" s="317"/>
      <c r="K125" s="317"/>
      <c r="L125" s="317"/>
      <c r="M125" s="317"/>
      <c r="N125" s="317"/>
      <c r="O125" s="323"/>
      <c r="P125" s="317"/>
      <c r="Q125" s="317"/>
      <c r="R125" s="317"/>
      <c r="S125" s="317"/>
      <c r="T125" s="317"/>
      <c r="U125" s="317"/>
      <c r="V125" s="317"/>
      <c r="W125" s="317"/>
      <c r="X125" s="324"/>
      <c r="Y125" s="318"/>
      <c r="Z125" s="317"/>
      <c r="AA125" s="318"/>
      <c r="AB125" s="325"/>
    </row>
    <row r="126" spans="1:28" s="329" customFormat="1" ht="15" x14ac:dyDescent="0.25">
      <c r="A126" s="32"/>
      <c r="B126" s="317"/>
      <c r="C126" s="318"/>
      <c r="D126" s="318"/>
      <c r="E126" s="318"/>
      <c r="F126" s="319"/>
      <c r="G126" s="318"/>
      <c r="H126" s="317"/>
      <c r="I126" s="317"/>
      <c r="J126" s="317"/>
      <c r="K126" s="317"/>
      <c r="L126" s="317"/>
      <c r="M126" s="317"/>
      <c r="N126" s="317"/>
      <c r="O126" s="323"/>
      <c r="P126" s="317"/>
      <c r="Q126" s="317"/>
      <c r="R126" s="317"/>
      <c r="S126" s="317"/>
      <c r="T126" s="317"/>
      <c r="U126" s="317"/>
      <c r="V126" s="317"/>
      <c r="W126" s="317"/>
      <c r="X126" s="324"/>
      <c r="Y126" s="318"/>
      <c r="Z126" s="317"/>
      <c r="AA126" s="318"/>
      <c r="AB126" s="325"/>
    </row>
    <row r="127" spans="1:28" s="329" customFormat="1" ht="15" x14ac:dyDescent="0.25">
      <c r="A127" s="32"/>
      <c r="B127" s="317"/>
      <c r="C127" s="318"/>
      <c r="D127" s="318"/>
      <c r="E127" s="318"/>
      <c r="F127" s="319"/>
      <c r="G127" s="318"/>
      <c r="H127" s="317"/>
      <c r="I127" s="317"/>
      <c r="J127" s="317"/>
      <c r="K127" s="317"/>
      <c r="L127" s="317"/>
      <c r="M127" s="317"/>
      <c r="N127" s="317"/>
      <c r="O127" s="323"/>
      <c r="P127" s="322"/>
      <c r="Q127" s="317"/>
      <c r="R127" s="317"/>
      <c r="S127" s="317"/>
      <c r="T127" s="317"/>
      <c r="U127" s="322"/>
      <c r="V127" s="317"/>
      <c r="W127" s="317"/>
      <c r="X127" s="324"/>
      <c r="Y127" s="318"/>
      <c r="Z127" s="317"/>
      <c r="AA127" s="318"/>
      <c r="AB127" s="325"/>
    </row>
    <row r="128" spans="1:28" s="329" customFormat="1" ht="15" x14ac:dyDescent="0.25">
      <c r="A128" s="32"/>
      <c r="B128" s="317"/>
      <c r="C128" s="318"/>
      <c r="D128" s="318"/>
      <c r="E128" s="318"/>
      <c r="F128" s="319"/>
      <c r="G128" s="318"/>
      <c r="H128" s="320"/>
      <c r="I128" s="321"/>
      <c r="J128" s="321"/>
      <c r="K128" s="322"/>
      <c r="L128" s="320"/>
      <c r="M128" s="321"/>
      <c r="N128" s="321"/>
      <c r="O128" s="323"/>
      <c r="P128" s="322"/>
      <c r="Q128" s="320"/>
      <c r="R128" s="334"/>
      <c r="S128" s="322"/>
      <c r="T128" s="322"/>
      <c r="U128" s="322"/>
      <c r="V128" s="321"/>
      <c r="W128" s="321"/>
      <c r="X128" s="324"/>
      <c r="Y128" s="318"/>
      <c r="Z128" s="317"/>
      <c r="AA128" s="318"/>
      <c r="AB128" s="325"/>
    </row>
    <row r="129" spans="1:28" s="329" customFormat="1" ht="15" x14ac:dyDescent="0.25">
      <c r="A129" s="32"/>
      <c r="B129" s="326"/>
      <c r="C129" s="332"/>
      <c r="D129" s="332"/>
      <c r="E129" s="332"/>
      <c r="F129" s="335"/>
      <c r="G129" s="332"/>
      <c r="H129" s="317"/>
      <c r="I129" s="317"/>
      <c r="J129" s="317"/>
      <c r="K129" s="317"/>
      <c r="L129" s="317"/>
      <c r="M129" s="317"/>
      <c r="N129" s="317"/>
      <c r="O129" s="323"/>
      <c r="P129" s="317"/>
      <c r="Q129" s="317"/>
      <c r="R129" s="317"/>
      <c r="S129" s="317"/>
      <c r="T129" s="317"/>
      <c r="U129" s="317"/>
      <c r="V129" s="317"/>
      <c r="W129" s="317"/>
      <c r="X129" s="324"/>
      <c r="Y129" s="320"/>
      <c r="Z129" s="317"/>
      <c r="AA129" s="318"/>
      <c r="AB129" s="325"/>
    </row>
    <row r="130" spans="1:28" s="329" customFormat="1" ht="15" x14ac:dyDescent="0.25">
      <c r="A130" s="32"/>
      <c r="B130" s="317"/>
      <c r="C130" s="318"/>
      <c r="D130" s="318"/>
      <c r="E130" s="318"/>
      <c r="F130" s="319"/>
      <c r="G130" s="318"/>
      <c r="H130" s="317"/>
      <c r="I130" s="317"/>
      <c r="J130" s="317"/>
      <c r="K130" s="317"/>
      <c r="L130" s="317"/>
      <c r="M130" s="317"/>
      <c r="N130" s="317"/>
      <c r="O130" s="323"/>
      <c r="P130" s="317"/>
      <c r="Q130" s="317"/>
      <c r="R130" s="317"/>
      <c r="S130" s="317"/>
      <c r="T130" s="317"/>
      <c r="U130" s="317"/>
      <c r="V130" s="317"/>
      <c r="W130" s="317"/>
      <c r="X130" s="324"/>
      <c r="Y130" s="320"/>
      <c r="Z130" s="317"/>
      <c r="AA130" s="318"/>
      <c r="AB130" s="325"/>
    </row>
    <row r="131" spans="1:28" s="329" customFormat="1" ht="15" x14ac:dyDescent="0.25">
      <c r="A131" s="32"/>
      <c r="B131" s="317"/>
      <c r="C131" s="318"/>
      <c r="D131" s="318"/>
      <c r="E131" s="318"/>
      <c r="F131" s="319"/>
      <c r="G131" s="318"/>
      <c r="H131" s="317"/>
      <c r="I131" s="317"/>
      <c r="J131" s="317"/>
      <c r="K131" s="317"/>
      <c r="L131" s="317"/>
      <c r="M131" s="317"/>
      <c r="N131" s="317"/>
      <c r="O131" s="323"/>
      <c r="P131" s="317"/>
      <c r="Q131" s="317"/>
      <c r="R131" s="317"/>
      <c r="S131" s="317"/>
      <c r="T131" s="317"/>
      <c r="U131" s="317"/>
      <c r="V131" s="317"/>
      <c r="W131" s="317"/>
      <c r="X131" s="324"/>
      <c r="Y131" s="318"/>
      <c r="Z131" s="317"/>
      <c r="AA131" s="318"/>
      <c r="AB131" s="325"/>
    </row>
    <row r="132" spans="1:28" s="329" customFormat="1" ht="15" x14ac:dyDescent="0.25">
      <c r="A132" s="32"/>
      <c r="B132" s="317"/>
      <c r="C132" s="318"/>
      <c r="D132" s="318"/>
      <c r="E132" s="318"/>
      <c r="F132" s="319"/>
      <c r="G132" s="318"/>
      <c r="H132" s="320"/>
      <c r="I132" s="321"/>
      <c r="J132" s="321"/>
      <c r="K132" s="322"/>
      <c r="L132" s="320"/>
      <c r="M132" s="321"/>
      <c r="N132" s="321"/>
      <c r="O132" s="323"/>
      <c r="P132" s="322"/>
      <c r="Q132" s="320"/>
      <c r="R132" s="320"/>
      <c r="S132" s="322"/>
      <c r="T132" s="322"/>
      <c r="U132" s="322"/>
      <c r="V132" s="321"/>
      <c r="W132" s="321"/>
      <c r="X132" s="324"/>
      <c r="Y132" s="318"/>
      <c r="Z132" s="317"/>
      <c r="AA132" s="318"/>
      <c r="AB132" s="325"/>
    </row>
    <row r="133" spans="1:28" s="329" customFormat="1" ht="15" x14ac:dyDescent="0.25">
      <c r="A133" s="32"/>
      <c r="B133" s="326"/>
      <c r="C133" s="318"/>
      <c r="D133" s="318"/>
      <c r="E133" s="318"/>
      <c r="F133" s="319"/>
      <c r="G133" s="318"/>
      <c r="H133" s="320"/>
      <c r="I133" s="321"/>
      <c r="J133" s="321"/>
      <c r="K133" s="322"/>
      <c r="L133" s="320"/>
      <c r="M133" s="321"/>
      <c r="N133" s="321"/>
      <c r="O133" s="323"/>
      <c r="P133" s="322"/>
      <c r="Q133" s="320"/>
      <c r="R133" s="334"/>
      <c r="S133" s="322"/>
      <c r="T133" s="322"/>
      <c r="U133" s="322"/>
      <c r="V133" s="321"/>
      <c r="W133" s="321"/>
      <c r="X133" s="324"/>
      <c r="Y133" s="320"/>
      <c r="Z133" s="317"/>
      <c r="AA133" s="318"/>
      <c r="AB133" s="325"/>
    </row>
    <row r="134" spans="1:28" s="329" customFormat="1" ht="15" x14ac:dyDescent="0.25">
      <c r="A134" s="32"/>
      <c r="B134" s="326"/>
      <c r="C134" s="332"/>
      <c r="D134" s="332"/>
      <c r="E134" s="332"/>
      <c r="F134" s="333"/>
      <c r="G134" s="332"/>
      <c r="H134" s="320"/>
      <c r="I134" s="321"/>
      <c r="J134" s="321"/>
      <c r="K134" s="322"/>
      <c r="L134" s="320"/>
      <c r="M134" s="321"/>
      <c r="N134" s="321"/>
      <c r="O134" s="323"/>
      <c r="P134" s="322"/>
      <c r="Q134" s="320"/>
      <c r="R134" s="320"/>
      <c r="S134" s="322"/>
      <c r="T134" s="322"/>
      <c r="U134" s="322"/>
      <c r="V134" s="321"/>
      <c r="W134" s="321"/>
      <c r="X134" s="324"/>
      <c r="Y134" s="318"/>
      <c r="Z134" s="317"/>
      <c r="AA134" s="318"/>
      <c r="AB134" s="325"/>
    </row>
    <row r="135" spans="1:28" s="329" customFormat="1" ht="15" x14ac:dyDescent="0.25">
      <c r="A135" s="32"/>
      <c r="B135" s="326"/>
      <c r="C135" s="318"/>
      <c r="D135" s="318"/>
      <c r="E135" s="318"/>
      <c r="F135" s="319"/>
      <c r="G135" s="318"/>
      <c r="H135" s="317"/>
      <c r="I135" s="317"/>
      <c r="J135" s="317"/>
      <c r="K135" s="317"/>
      <c r="L135" s="317"/>
      <c r="M135" s="317"/>
      <c r="N135" s="317"/>
      <c r="O135" s="323"/>
      <c r="P135" s="317"/>
      <c r="Q135" s="317"/>
      <c r="R135" s="317"/>
      <c r="S135" s="317"/>
      <c r="T135" s="317"/>
      <c r="U135" s="317"/>
      <c r="V135" s="317"/>
      <c r="W135" s="317"/>
      <c r="X135" s="324"/>
      <c r="Y135" s="320"/>
      <c r="Z135" s="317"/>
      <c r="AA135" s="318"/>
      <c r="AB135" s="325"/>
    </row>
    <row r="136" spans="1:28" s="329" customFormat="1" ht="15" x14ac:dyDescent="0.25">
      <c r="A136" s="32"/>
      <c r="B136" s="317"/>
      <c r="C136" s="318"/>
      <c r="D136" s="318"/>
      <c r="E136" s="318"/>
      <c r="F136" s="319"/>
      <c r="G136" s="318"/>
      <c r="H136" s="320"/>
      <c r="I136" s="321"/>
      <c r="J136" s="321"/>
      <c r="K136" s="322"/>
      <c r="L136" s="320"/>
      <c r="M136" s="321"/>
      <c r="N136" s="321"/>
      <c r="O136" s="323"/>
      <c r="P136" s="322"/>
      <c r="Q136" s="320"/>
      <c r="R136" s="320"/>
      <c r="S136" s="322"/>
      <c r="T136" s="322"/>
      <c r="U136" s="322"/>
      <c r="V136" s="321"/>
      <c r="W136" s="321"/>
      <c r="X136" s="324"/>
      <c r="Y136" s="320"/>
      <c r="Z136" s="317"/>
      <c r="AA136" s="318"/>
      <c r="AB136" s="325"/>
    </row>
    <row r="137" spans="1:28" s="329" customFormat="1" ht="15" x14ac:dyDescent="0.25">
      <c r="A137" s="32"/>
      <c r="B137" s="326"/>
      <c r="C137" s="332"/>
      <c r="D137" s="332"/>
      <c r="E137" s="332"/>
      <c r="F137" s="335"/>
      <c r="G137" s="332"/>
      <c r="H137" s="317"/>
      <c r="I137" s="317"/>
      <c r="J137" s="317"/>
      <c r="K137" s="317"/>
      <c r="L137" s="317"/>
      <c r="M137" s="317"/>
      <c r="N137" s="317"/>
      <c r="O137" s="323"/>
      <c r="P137" s="317"/>
      <c r="Q137" s="317"/>
      <c r="R137" s="317"/>
      <c r="S137" s="317"/>
      <c r="T137" s="317"/>
      <c r="U137" s="317"/>
      <c r="V137" s="317"/>
      <c r="W137" s="317"/>
      <c r="X137" s="324"/>
      <c r="Y137" s="320"/>
      <c r="Z137" s="317"/>
      <c r="AA137" s="318"/>
      <c r="AB137" s="325"/>
    </row>
    <row r="138" spans="1:28" s="329" customFormat="1" ht="15" x14ac:dyDescent="0.25">
      <c r="A138" s="32"/>
      <c r="B138" s="317"/>
      <c r="C138" s="318"/>
      <c r="D138" s="318"/>
      <c r="E138" s="318"/>
      <c r="F138" s="319"/>
      <c r="G138" s="318"/>
      <c r="H138" s="320"/>
      <c r="I138" s="321"/>
      <c r="J138" s="321"/>
      <c r="K138" s="322"/>
      <c r="L138" s="320"/>
      <c r="M138" s="321"/>
      <c r="N138" s="321"/>
      <c r="O138" s="323"/>
      <c r="P138" s="322"/>
      <c r="Q138" s="320"/>
      <c r="R138" s="320"/>
      <c r="S138" s="322"/>
      <c r="T138" s="322"/>
      <c r="U138" s="322"/>
      <c r="V138" s="321"/>
      <c r="W138" s="321"/>
      <c r="X138" s="324"/>
      <c r="Y138" s="320"/>
      <c r="Z138" s="317"/>
      <c r="AA138" s="318"/>
      <c r="AB138" s="325"/>
    </row>
    <row r="139" spans="1:28" s="329" customFormat="1" ht="15" x14ac:dyDescent="0.25">
      <c r="A139" s="32"/>
      <c r="B139" s="326"/>
      <c r="C139" s="318"/>
      <c r="D139" s="318"/>
      <c r="E139" s="318"/>
      <c r="F139" s="319"/>
      <c r="G139" s="318"/>
      <c r="H139" s="317"/>
      <c r="I139" s="317"/>
      <c r="J139" s="317"/>
      <c r="K139" s="317"/>
      <c r="L139" s="317"/>
      <c r="M139" s="317"/>
      <c r="N139" s="317"/>
      <c r="O139" s="323"/>
      <c r="P139" s="317"/>
      <c r="Q139" s="317"/>
      <c r="R139" s="317"/>
      <c r="S139" s="317"/>
      <c r="T139" s="317"/>
      <c r="U139" s="317"/>
      <c r="V139" s="317"/>
      <c r="W139" s="317"/>
      <c r="X139" s="324"/>
      <c r="Y139" s="320"/>
      <c r="Z139" s="317"/>
      <c r="AA139" s="318"/>
      <c r="AB139" s="325"/>
    </row>
    <row r="140" spans="1:28" s="329" customFormat="1" ht="15" x14ac:dyDescent="0.25">
      <c r="A140" s="32"/>
      <c r="B140" s="317"/>
      <c r="C140" s="318"/>
      <c r="D140" s="318"/>
      <c r="E140" s="318"/>
      <c r="F140" s="319"/>
      <c r="G140" s="318"/>
      <c r="H140" s="317"/>
      <c r="I140" s="317"/>
      <c r="J140" s="317"/>
      <c r="K140" s="317"/>
      <c r="L140" s="317"/>
      <c r="M140" s="317"/>
      <c r="N140" s="317"/>
      <c r="O140" s="323"/>
      <c r="P140" s="317"/>
      <c r="Q140" s="317"/>
      <c r="R140" s="317"/>
      <c r="S140" s="317"/>
      <c r="T140" s="317"/>
      <c r="U140" s="317"/>
      <c r="V140" s="317"/>
      <c r="W140" s="317"/>
      <c r="X140" s="324"/>
      <c r="Y140" s="318"/>
      <c r="Z140" s="317"/>
      <c r="AA140" s="318"/>
      <c r="AB140" s="325"/>
    </row>
    <row r="141" spans="1:28" s="329" customFormat="1" ht="15" x14ac:dyDescent="0.25">
      <c r="A141" s="32"/>
      <c r="B141" s="317"/>
      <c r="C141" s="318"/>
      <c r="D141" s="318"/>
      <c r="E141" s="318"/>
      <c r="F141" s="319"/>
      <c r="G141" s="318"/>
      <c r="H141" s="320"/>
      <c r="I141" s="321"/>
      <c r="J141" s="321"/>
      <c r="K141" s="322"/>
      <c r="L141" s="320"/>
      <c r="M141" s="321"/>
      <c r="N141" s="321"/>
      <c r="O141" s="323"/>
      <c r="P141" s="322"/>
      <c r="Q141" s="320"/>
      <c r="R141" s="320"/>
      <c r="S141" s="322"/>
      <c r="T141" s="322"/>
      <c r="U141" s="322"/>
      <c r="V141" s="321"/>
      <c r="W141" s="321"/>
      <c r="X141" s="324"/>
      <c r="Y141" s="318"/>
      <c r="Z141" s="317"/>
      <c r="AA141" s="318"/>
      <c r="AB141" s="325"/>
    </row>
    <row r="142" spans="1:28" s="329" customFormat="1" ht="15" x14ac:dyDescent="0.25">
      <c r="A142" s="32"/>
      <c r="B142" s="326"/>
      <c r="C142" s="330"/>
      <c r="D142" s="330"/>
      <c r="E142" s="330"/>
      <c r="F142" s="336"/>
      <c r="G142" s="330"/>
      <c r="H142" s="320"/>
      <c r="I142" s="321"/>
      <c r="J142" s="321"/>
      <c r="K142" s="322"/>
      <c r="L142" s="320"/>
      <c r="M142" s="321"/>
      <c r="N142" s="321"/>
      <c r="O142" s="323"/>
      <c r="P142" s="322"/>
      <c r="Q142" s="320"/>
      <c r="R142" s="320"/>
      <c r="S142" s="322"/>
      <c r="T142" s="322"/>
      <c r="U142" s="322"/>
      <c r="V142" s="321"/>
      <c r="W142" s="321"/>
      <c r="X142" s="324"/>
      <c r="Y142" s="318"/>
      <c r="Z142" s="317"/>
      <c r="AA142" s="318"/>
      <c r="AB142" s="325"/>
    </row>
    <row r="143" spans="1:28" s="329" customFormat="1" ht="15" x14ac:dyDescent="0.25">
      <c r="A143" s="32"/>
      <c r="B143" s="326"/>
      <c r="C143" s="318"/>
      <c r="D143" s="318"/>
      <c r="E143" s="318"/>
      <c r="F143" s="319"/>
      <c r="G143" s="318"/>
      <c r="H143" s="317"/>
      <c r="I143" s="317"/>
      <c r="J143" s="317"/>
      <c r="K143" s="317"/>
      <c r="L143" s="317"/>
      <c r="M143" s="317"/>
      <c r="N143" s="317"/>
      <c r="O143" s="323"/>
      <c r="P143" s="317"/>
      <c r="Q143" s="317"/>
      <c r="R143" s="317"/>
      <c r="S143" s="317"/>
      <c r="T143" s="317"/>
      <c r="U143" s="317"/>
      <c r="V143" s="317"/>
      <c r="W143" s="317"/>
      <c r="X143" s="324"/>
      <c r="Y143" s="318"/>
      <c r="Z143" s="317"/>
      <c r="AA143" s="318"/>
      <c r="AB143" s="325"/>
    </row>
    <row r="144" spans="1:28" s="329" customFormat="1" ht="15" x14ac:dyDescent="0.25">
      <c r="A144" s="32"/>
      <c r="B144" s="317"/>
      <c r="C144" s="318"/>
      <c r="D144" s="318"/>
      <c r="E144" s="318"/>
      <c r="F144" s="319"/>
      <c r="G144" s="318"/>
      <c r="H144" s="320"/>
      <c r="I144" s="321"/>
      <c r="J144" s="321"/>
      <c r="K144" s="322"/>
      <c r="L144" s="320"/>
      <c r="M144" s="321"/>
      <c r="N144" s="321"/>
      <c r="O144" s="323"/>
      <c r="P144" s="322"/>
      <c r="Q144" s="320"/>
      <c r="R144" s="320"/>
      <c r="S144" s="322"/>
      <c r="T144" s="322"/>
      <c r="U144" s="322"/>
      <c r="V144" s="321"/>
      <c r="W144" s="321"/>
      <c r="X144" s="324"/>
      <c r="Y144" s="318"/>
      <c r="Z144" s="317"/>
      <c r="AA144" s="318"/>
      <c r="AB144" s="325"/>
    </row>
    <row r="145" spans="1:28" s="329" customFormat="1" ht="15" x14ac:dyDescent="0.25">
      <c r="A145" s="32"/>
      <c r="B145" s="326"/>
      <c r="C145" s="318"/>
      <c r="D145" s="318"/>
      <c r="E145" s="318"/>
      <c r="F145" s="319"/>
      <c r="G145" s="318"/>
      <c r="H145" s="320"/>
      <c r="I145" s="321"/>
      <c r="J145" s="321"/>
      <c r="K145" s="322"/>
      <c r="L145" s="320"/>
      <c r="M145" s="321"/>
      <c r="N145" s="321"/>
      <c r="O145" s="323"/>
      <c r="P145" s="322"/>
      <c r="Q145" s="320"/>
      <c r="R145" s="334"/>
      <c r="S145" s="322"/>
      <c r="T145" s="322"/>
      <c r="U145" s="322"/>
      <c r="V145" s="321"/>
      <c r="W145" s="321"/>
      <c r="X145" s="324"/>
      <c r="Y145" s="320"/>
      <c r="Z145" s="317"/>
      <c r="AA145" s="318"/>
      <c r="AB145" s="325"/>
    </row>
    <row r="146" spans="1:28" s="329" customFormat="1" ht="15" x14ac:dyDescent="0.25">
      <c r="A146" s="32"/>
      <c r="B146" s="326"/>
      <c r="C146" s="332"/>
      <c r="D146" s="332"/>
      <c r="E146" s="332"/>
      <c r="F146" s="335"/>
      <c r="G146" s="332"/>
      <c r="H146" s="317"/>
      <c r="I146" s="317"/>
      <c r="J146" s="317"/>
      <c r="K146" s="317"/>
      <c r="L146" s="317"/>
      <c r="M146" s="317"/>
      <c r="N146" s="317"/>
      <c r="O146" s="323"/>
      <c r="P146" s="317"/>
      <c r="Q146" s="317"/>
      <c r="R146" s="317"/>
      <c r="S146" s="317"/>
      <c r="T146" s="317"/>
      <c r="U146" s="317"/>
      <c r="V146" s="317"/>
      <c r="W146" s="317"/>
      <c r="X146" s="324"/>
      <c r="Y146" s="318"/>
      <c r="Z146" s="317"/>
      <c r="AA146" s="318"/>
      <c r="AB146" s="325"/>
    </row>
    <row r="147" spans="1:28" s="329" customFormat="1" ht="15" x14ac:dyDescent="0.25">
      <c r="A147" s="32"/>
      <c r="B147" s="317"/>
      <c r="C147" s="318"/>
      <c r="D147" s="318"/>
      <c r="E147" s="318"/>
      <c r="F147" s="319"/>
      <c r="G147" s="318"/>
      <c r="H147" s="317"/>
      <c r="I147" s="317"/>
      <c r="J147" s="317"/>
      <c r="K147" s="317"/>
      <c r="L147" s="317"/>
      <c r="M147" s="317"/>
      <c r="N147" s="317"/>
      <c r="O147" s="323"/>
      <c r="P147" s="317"/>
      <c r="Q147" s="317"/>
      <c r="R147" s="317"/>
      <c r="S147" s="317"/>
      <c r="T147" s="317"/>
      <c r="U147" s="317"/>
      <c r="V147" s="317"/>
      <c r="W147" s="317"/>
      <c r="X147" s="324"/>
      <c r="Y147" s="318"/>
      <c r="Z147" s="317"/>
      <c r="AA147" s="318"/>
      <c r="AB147" s="325"/>
    </row>
    <row r="148" spans="1:28" s="329" customFormat="1" ht="15" x14ac:dyDescent="0.25">
      <c r="A148" s="32"/>
      <c r="B148" s="317"/>
      <c r="C148" s="318"/>
      <c r="D148" s="318"/>
      <c r="E148" s="318"/>
      <c r="F148" s="319"/>
      <c r="G148" s="318"/>
      <c r="H148" s="317"/>
      <c r="I148" s="317"/>
      <c r="J148" s="317"/>
      <c r="K148" s="317"/>
      <c r="L148" s="317"/>
      <c r="M148" s="317"/>
      <c r="N148" s="317"/>
      <c r="O148" s="323"/>
      <c r="P148" s="322"/>
      <c r="Q148" s="317"/>
      <c r="R148" s="317"/>
      <c r="S148" s="317"/>
      <c r="T148" s="317"/>
      <c r="U148" s="322"/>
      <c r="V148" s="317"/>
      <c r="W148" s="317"/>
      <c r="X148" s="324"/>
      <c r="Y148" s="320"/>
      <c r="Z148" s="317"/>
      <c r="AA148" s="318"/>
      <c r="AB148" s="325"/>
    </row>
    <row r="149" spans="1:28" s="329" customFormat="1" ht="15" x14ac:dyDescent="0.25">
      <c r="A149" s="32"/>
      <c r="B149" s="317"/>
      <c r="C149" s="318"/>
      <c r="D149" s="318"/>
      <c r="E149" s="318"/>
      <c r="F149" s="319"/>
      <c r="G149" s="318"/>
      <c r="H149" s="317"/>
      <c r="I149" s="317"/>
      <c r="J149" s="317"/>
      <c r="K149" s="317"/>
      <c r="L149" s="317"/>
      <c r="M149" s="317"/>
      <c r="N149" s="317"/>
      <c r="O149" s="323"/>
      <c r="P149" s="317"/>
      <c r="Q149" s="317"/>
      <c r="R149" s="317"/>
      <c r="S149" s="317"/>
      <c r="T149" s="317"/>
      <c r="U149" s="317"/>
      <c r="V149" s="317"/>
      <c r="W149" s="317"/>
      <c r="X149" s="324"/>
      <c r="Y149" s="318"/>
      <c r="Z149" s="317"/>
      <c r="AA149" s="318"/>
      <c r="AB149" s="325"/>
    </row>
    <row r="150" spans="1:28" s="329" customFormat="1" ht="15" x14ac:dyDescent="0.25">
      <c r="A150" s="32"/>
      <c r="B150" s="317"/>
      <c r="C150" s="318"/>
      <c r="D150" s="318"/>
      <c r="E150" s="318"/>
      <c r="F150" s="319"/>
      <c r="G150" s="318"/>
      <c r="H150" s="317"/>
      <c r="I150" s="317"/>
      <c r="J150" s="317"/>
      <c r="K150" s="317"/>
      <c r="L150" s="317"/>
      <c r="M150" s="317"/>
      <c r="N150" s="317"/>
      <c r="O150" s="323"/>
      <c r="P150" s="317"/>
      <c r="Q150" s="317"/>
      <c r="R150" s="317"/>
      <c r="S150" s="317"/>
      <c r="T150" s="317"/>
      <c r="U150" s="317"/>
      <c r="V150" s="317"/>
      <c r="W150" s="317"/>
      <c r="X150" s="324"/>
      <c r="Y150" s="318"/>
      <c r="Z150" s="317"/>
      <c r="AA150" s="318"/>
      <c r="AB150" s="325"/>
    </row>
    <row r="151" spans="1:28" s="329" customFormat="1" ht="15" x14ac:dyDescent="0.25">
      <c r="A151" s="32"/>
      <c r="B151" s="317"/>
      <c r="C151" s="318"/>
      <c r="D151" s="318"/>
      <c r="E151" s="318"/>
      <c r="F151" s="337"/>
      <c r="G151" s="318"/>
      <c r="H151" s="320"/>
      <c r="I151" s="321"/>
      <c r="J151" s="321"/>
      <c r="K151" s="322"/>
      <c r="L151" s="320"/>
      <c r="M151" s="321"/>
      <c r="N151" s="321"/>
      <c r="O151" s="323"/>
      <c r="P151" s="322"/>
      <c r="Q151" s="320"/>
      <c r="R151" s="320"/>
      <c r="S151" s="322"/>
      <c r="T151" s="322"/>
      <c r="U151" s="322"/>
      <c r="V151" s="321"/>
      <c r="W151" s="321"/>
      <c r="X151" s="324"/>
      <c r="Y151" s="318"/>
      <c r="Z151" s="317"/>
      <c r="AA151" s="318"/>
      <c r="AB151" s="325"/>
    </row>
    <row r="152" spans="1:28" s="329" customFormat="1" ht="15" x14ac:dyDescent="0.25">
      <c r="A152" s="32"/>
      <c r="B152" s="326"/>
      <c r="C152" s="318"/>
      <c r="D152" s="318"/>
      <c r="E152" s="318"/>
      <c r="F152" s="319"/>
      <c r="G152" s="318"/>
      <c r="H152" s="317"/>
      <c r="I152" s="317"/>
      <c r="J152" s="317"/>
      <c r="K152" s="317"/>
      <c r="L152" s="317"/>
      <c r="M152" s="317"/>
      <c r="N152" s="317"/>
      <c r="O152" s="323"/>
      <c r="P152" s="317"/>
      <c r="Q152" s="317"/>
      <c r="R152" s="317"/>
      <c r="S152" s="317"/>
      <c r="T152" s="317"/>
      <c r="U152" s="317"/>
      <c r="V152" s="317"/>
      <c r="W152" s="317"/>
      <c r="X152" s="324"/>
      <c r="Y152" s="318"/>
      <c r="Z152" s="317"/>
      <c r="AA152" s="318"/>
      <c r="AB152" s="325"/>
    </row>
    <row r="153" spans="1:28" s="329" customFormat="1" ht="15" x14ac:dyDescent="0.25">
      <c r="A153" s="32"/>
      <c r="B153" s="317"/>
      <c r="C153" s="318"/>
      <c r="D153" s="318"/>
      <c r="E153" s="318"/>
      <c r="F153" s="319"/>
      <c r="G153" s="318"/>
      <c r="H153" s="317"/>
      <c r="I153" s="317"/>
      <c r="J153" s="317"/>
      <c r="K153" s="317"/>
      <c r="L153" s="317"/>
      <c r="M153" s="317"/>
      <c r="N153" s="317"/>
      <c r="O153" s="323"/>
      <c r="P153" s="317"/>
      <c r="Q153" s="317"/>
      <c r="R153" s="317"/>
      <c r="S153" s="317"/>
      <c r="T153" s="317"/>
      <c r="U153" s="317"/>
      <c r="V153" s="317"/>
      <c r="W153" s="317"/>
      <c r="X153" s="324"/>
      <c r="Y153" s="318"/>
      <c r="Z153" s="317"/>
      <c r="AA153" s="318"/>
      <c r="AB153" s="325"/>
    </row>
    <row r="154" spans="1:28" s="329" customFormat="1" ht="15" x14ac:dyDescent="0.25">
      <c r="A154" s="32"/>
      <c r="B154" s="317"/>
      <c r="C154" s="318"/>
      <c r="D154" s="318"/>
      <c r="E154" s="318"/>
      <c r="F154" s="319"/>
      <c r="G154" s="318"/>
      <c r="H154" s="317"/>
      <c r="I154" s="317"/>
      <c r="J154" s="317"/>
      <c r="K154" s="317"/>
      <c r="L154" s="317"/>
      <c r="M154" s="317"/>
      <c r="N154" s="317"/>
      <c r="O154" s="323"/>
      <c r="P154" s="317"/>
      <c r="Q154" s="317"/>
      <c r="R154" s="317"/>
      <c r="S154" s="317"/>
      <c r="T154" s="317"/>
      <c r="U154" s="317"/>
      <c r="V154" s="317"/>
      <c r="W154" s="317"/>
      <c r="X154" s="324"/>
      <c r="Y154" s="320"/>
      <c r="Z154" s="317"/>
      <c r="AA154" s="318"/>
      <c r="AB154" s="325"/>
    </row>
    <row r="155" spans="1:28" s="329" customFormat="1" ht="15" x14ac:dyDescent="0.25">
      <c r="A155" s="32"/>
      <c r="B155" s="317"/>
      <c r="C155" s="318"/>
      <c r="D155" s="318"/>
      <c r="E155" s="318"/>
      <c r="F155" s="319"/>
      <c r="G155" s="318"/>
      <c r="H155" s="317"/>
      <c r="I155" s="317"/>
      <c r="J155" s="317"/>
      <c r="K155" s="317"/>
      <c r="L155" s="317"/>
      <c r="M155" s="317"/>
      <c r="N155" s="317"/>
      <c r="O155" s="323"/>
      <c r="P155" s="317"/>
      <c r="Q155" s="317"/>
      <c r="R155" s="317"/>
      <c r="S155" s="317"/>
      <c r="T155" s="317"/>
      <c r="U155" s="317"/>
      <c r="V155" s="317"/>
      <c r="W155" s="317"/>
      <c r="X155" s="324"/>
      <c r="Y155" s="318"/>
      <c r="Z155" s="317"/>
      <c r="AA155" s="318"/>
      <c r="AB155" s="325"/>
    </row>
    <row r="156" spans="1:28" s="329" customFormat="1" ht="15" x14ac:dyDescent="0.25">
      <c r="A156" s="32"/>
      <c r="B156" s="317"/>
      <c r="C156" s="318"/>
      <c r="D156" s="318"/>
      <c r="E156" s="318"/>
      <c r="F156" s="319"/>
      <c r="G156" s="318"/>
      <c r="H156" s="317"/>
      <c r="I156" s="317"/>
      <c r="J156" s="317"/>
      <c r="K156" s="317"/>
      <c r="L156" s="317"/>
      <c r="M156" s="317"/>
      <c r="N156" s="317"/>
      <c r="O156" s="323"/>
      <c r="P156" s="317"/>
      <c r="Q156" s="317"/>
      <c r="R156" s="317"/>
      <c r="S156" s="317"/>
      <c r="T156" s="317"/>
      <c r="U156" s="317"/>
      <c r="V156" s="317"/>
      <c r="W156" s="317"/>
      <c r="X156" s="324"/>
      <c r="Y156" s="318"/>
      <c r="Z156" s="317"/>
      <c r="AA156" s="318"/>
      <c r="AB156" s="325"/>
    </row>
    <row r="157" spans="1:28" s="329" customFormat="1" ht="15" x14ac:dyDescent="0.25">
      <c r="A157" s="32"/>
      <c r="B157" s="317"/>
      <c r="C157" s="318"/>
      <c r="D157" s="318"/>
      <c r="E157" s="318"/>
      <c r="F157" s="319"/>
      <c r="G157" s="318"/>
      <c r="H157" s="320"/>
      <c r="I157" s="321"/>
      <c r="J157" s="321"/>
      <c r="K157" s="322"/>
      <c r="L157" s="320"/>
      <c r="M157" s="321"/>
      <c r="N157" s="321"/>
      <c r="O157" s="323"/>
      <c r="P157" s="322"/>
      <c r="Q157" s="320"/>
      <c r="R157" s="320"/>
      <c r="S157" s="322"/>
      <c r="T157" s="322"/>
      <c r="U157" s="322"/>
      <c r="V157" s="321"/>
      <c r="W157" s="321"/>
      <c r="X157" s="324"/>
      <c r="Y157" s="318"/>
      <c r="Z157" s="317"/>
      <c r="AA157" s="318"/>
      <c r="AB157" s="325"/>
    </row>
    <row r="158" spans="1:28" s="329" customFormat="1" ht="15" x14ac:dyDescent="0.25">
      <c r="A158" s="32"/>
      <c r="B158" s="326"/>
      <c r="C158" s="318"/>
      <c r="D158" s="318"/>
      <c r="E158" s="318"/>
      <c r="F158" s="319"/>
      <c r="G158" s="318"/>
      <c r="H158" s="317"/>
      <c r="I158" s="317"/>
      <c r="J158" s="317"/>
      <c r="K158" s="317"/>
      <c r="L158" s="317"/>
      <c r="M158" s="317"/>
      <c r="N158" s="317"/>
      <c r="O158" s="323"/>
      <c r="P158" s="317"/>
      <c r="Q158" s="317"/>
      <c r="R158" s="317"/>
      <c r="S158" s="317"/>
      <c r="T158" s="317"/>
      <c r="U158" s="317"/>
      <c r="V158" s="317"/>
      <c r="W158" s="317"/>
      <c r="X158" s="324"/>
      <c r="Y158" s="318"/>
      <c r="Z158" s="317"/>
      <c r="AA158" s="318"/>
      <c r="AB158" s="325"/>
    </row>
    <row r="159" spans="1:28" s="329" customFormat="1" ht="15" x14ac:dyDescent="0.25">
      <c r="A159" s="32"/>
      <c r="B159" s="317"/>
      <c r="C159" s="318"/>
      <c r="D159" s="318"/>
      <c r="E159" s="318"/>
      <c r="F159" s="319"/>
      <c r="G159" s="318"/>
      <c r="H159" s="317"/>
      <c r="I159" s="317"/>
      <c r="J159" s="317"/>
      <c r="K159" s="317"/>
      <c r="L159" s="317"/>
      <c r="M159" s="317"/>
      <c r="N159" s="317"/>
      <c r="O159" s="323"/>
      <c r="P159" s="317"/>
      <c r="Q159" s="317"/>
      <c r="R159" s="317"/>
      <c r="S159" s="317"/>
      <c r="T159" s="317"/>
      <c r="U159" s="317"/>
      <c r="V159" s="317"/>
      <c r="W159" s="317"/>
      <c r="X159" s="324"/>
      <c r="Y159" s="320"/>
      <c r="Z159" s="317"/>
      <c r="AA159" s="318"/>
      <c r="AB159" s="325"/>
    </row>
    <row r="160" spans="1:28" s="329" customFormat="1" ht="15" x14ac:dyDescent="0.25">
      <c r="A160" s="32"/>
      <c r="B160" s="317"/>
      <c r="C160" s="318"/>
      <c r="D160" s="318"/>
      <c r="E160" s="318"/>
      <c r="F160" s="319"/>
      <c r="G160" s="318"/>
      <c r="H160" s="320"/>
      <c r="I160" s="321"/>
      <c r="J160" s="321"/>
      <c r="K160" s="322"/>
      <c r="L160" s="320"/>
      <c r="M160" s="321"/>
      <c r="N160" s="321"/>
      <c r="O160" s="323"/>
      <c r="P160" s="322"/>
      <c r="Q160" s="320"/>
      <c r="R160" s="320"/>
      <c r="S160" s="322"/>
      <c r="T160" s="322"/>
      <c r="U160" s="322"/>
      <c r="V160" s="321"/>
      <c r="W160" s="321"/>
      <c r="X160" s="324"/>
      <c r="Y160" s="318"/>
      <c r="Z160" s="317"/>
      <c r="AA160" s="318"/>
      <c r="AB160" s="325"/>
    </row>
    <row r="161" spans="1:28" s="329" customFormat="1" ht="15" x14ac:dyDescent="0.25">
      <c r="A161" s="32"/>
      <c r="B161" s="326"/>
      <c r="C161" s="318"/>
      <c r="D161" s="318"/>
      <c r="E161" s="318"/>
      <c r="F161" s="319"/>
      <c r="G161" s="318"/>
      <c r="H161" s="320"/>
      <c r="I161" s="321"/>
      <c r="J161" s="321"/>
      <c r="K161" s="322"/>
      <c r="L161" s="320"/>
      <c r="M161" s="321"/>
      <c r="N161" s="321"/>
      <c r="O161" s="323"/>
      <c r="P161" s="322"/>
      <c r="Q161" s="320"/>
      <c r="R161" s="320"/>
      <c r="S161" s="322"/>
      <c r="T161" s="322"/>
      <c r="U161" s="322"/>
      <c r="V161" s="321"/>
      <c r="W161" s="321"/>
      <c r="X161" s="324"/>
      <c r="Y161" s="320"/>
      <c r="Z161" s="317"/>
      <c r="AA161" s="318"/>
      <c r="AB161" s="325"/>
    </row>
    <row r="162" spans="1:28" s="329" customFormat="1" ht="15" x14ac:dyDescent="0.25">
      <c r="A162" s="32"/>
      <c r="B162" s="326"/>
      <c r="C162" s="332"/>
      <c r="D162" s="332"/>
      <c r="E162" s="332"/>
      <c r="F162" s="333"/>
      <c r="G162" s="332"/>
      <c r="H162" s="317"/>
      <c r="I162" s="317"/>
      <c r="J162" s="317"/>
      <c r="K162" s="317"/>
      <c r="L162" s="317"/>
      <c r="M162" s="317"/>
      <c r="N162" s="317"/>
      <c r="O162" s="323"/>
      <c r="P162" s="317"/>
      <c r="Q162" s="317"/>
      <c r="R162" s="317"/>
      <c r="S162" s="317"/>
      <c r="T162" s="317"/>
      <c r="U162" s="317"/>
      <c r="V162" s="317"/>
      <c r="W162" s="317"/>
      <c r="X162" s="324"/>
      <c r="Y162" s="318"/>
      <c r="Z162" s="317"/>
      <c r="AA162" s="318"/>
      <c r="AB162" s="325"/>
    </row>
    <row r="163" spans="1:28" s="329" customFormat="1" ht="15" x14ac:dyDescent="0.25">
      <c r="A163" s="32"/>
      <c r="B163" s="317"/>
      <c r="C163" s="318"/>
      <c r="D163" s="318"/>
      <c r="E163" s="318"/>
      <c r="F163" s="319"/>
      <c r="G163" s="318"/>
      <c r="H163" s="317"/>
      <c r="I163" s="317"/>
      <c r="J163" s="317"/>
      <c r="K163" s="317"/>
      <c r="L163" s="317"/>
      <c r="M163" s="317"/>
      <c r="N163" s="317"/>
      <c r="O163" s="323"/>
      <c r="P163" s="317"/>
      <c r="Q163" s="317"/>
      <c r="R163" s="317"/>
      <c r="S163" s="317"/>
      <c r="T163" s="317"/>
      <c r="U163" s="317"/>
      <c r="V163" s="317"/>
      <c r="W163" s="317"/>
      <c r="X163" s="324"/>
      <c r="Y163" s="318"/>
      <c r="Z163" s="317"/>
      <c r="AA163" s="318"/>
      <c r="AB163" s="325"/>
    </row>
    <row r="164" spans="1:28" s="329" customFormat="1" ht="15" x14ac:dyDescent="0.25">
      <c r="A164" s="32"/>
      <c r="B164" s="317"/>
      <c r="C164" s="318"/>
      <c r="D164" s="318"/>
      <c r="E164" s="318"/>
      <c r="F164" s="319"/>
      <c r="G164" s="318"/>
      <c r="H164" s="317"/>
      <c r="I164" s="317"/>
      <c r="J164" s="317"/>
      <c r="K164" s="317"/>
      <c r="L164" s="317"/>
      <c r="M164" s="317"/>
      <c r="N164" s="317"/>
      <c r="O164" s="323"/>
      <c r="P164" s="317"/>
      <c r="Q164" s="317"/>
      <c r="R164" s="317"/>
      <c r="S164" s="317"/>
      <c r="T164" s="317"/>
      <c r="U164" s="317"/>
      <c r="V164" s="317"/>
      <c r="W164" s="317"/>
      <c r="X164" s="324"/>
      <c r="Y164" s="320"/>
      <c r="Z164" s="317"/>
      <c r="AA164" s="318"/>
      <c r="AB164" s="325"/>
    </row>
    <row r="165" spans="1:28" s="329" customFormat="1" ht="15" x14ac:dyDescent="0.25">
      <c r="A165" s="32"/>
      <c r="B165" s="317"/>
      <c r="C165" s="318"/>
      <c r="D165" s="318"/>
      <c r="E165" s="318"/>
      <c r="F165" s="319"/>
      <c r="G165" s="318"/>
      <c r="H165" s="317"/>
      <c r="I165" s="317"/>
      <c r="J165" s="317"/>
      <c r="K165" s="317"/>
      <c r="L165" s="317"/>
      <c r="M165" s="317"/>
      <c r="N165" s="317"/>
      <c r="O165" s="323"/>
      <c r="P165" s="317"/>
      <c r="Q165" s="317"/>
      <c r="R165" s="317"/>
      <c r="S165" s="317"/>
      <c r="T165" s="317"/>
      <c r="U165" s="317"/>
      <c r="V165" s="317"/>
      <c r="W165" s="317"/>
      <c r="X165" s="324"/>
      <c r="Y165" s="318"/>
      <c r="Z165" s="317"/>
      <c r="AA165" s="318"/>
      <c r="AB165" s="325"/>
    </row>
    <row r="166" spans="1:28" s="329" customFormat="1" ht="15" x14ac:dyDescent="0.25">
      <c r="A166" s="32"/>
      <c r="B166" s="317"/>
      <c r="C166" s="318"/>
      <c r="D166" s="318"/>
      <c r="E166" s="318"/>
      <c r="F166" s="319"/>
      <c r="G166" s="318"/>
      <c r="H166" s="317"/>
      <c r="I166" s="317"/>
      <c r="J166" s="317"/>
      <c r="K166" s="317"/>
      <c r="L166" s="317"/>
      <c r="M166" s="317"/>
      <c r="N166" s="317"/>
      <c r="O166" s="323"/>
      <c r="P166" s="317"/>
      <c r="Q166" s="317"/>
      <c r="R166" s="317"/>
      <c r="S166" s="317"/>
      <c r="T166" s="317"/>
      <c r="U166" s="317"/>
      <c r="V166" s="317"/>
      <c r="W166" s="317"/>
      <c r="X166" s="324"/>
      <c r="Y166" s="318"/>
      <c r="Z166" s="317"/>
      <c r="AA166" s="318"/>
      <c r="AB166" s="325"/>
    </row>
    <row r="167" spans="1:28" s="329" customFormat="1" ht="15" x14ac:dyDescent="0.25">
      <c r="A167" s="32"/>
      <c r="B167" s="317"/>
      <c r="C167" s="318"/>
      <c r="D167" s="318"/>
      <c r="E167" s="318"/>
      <c r="F167" s="319"/>
      <c r="G167" s="318"/>
      <c r="H167" s="317"/>
      <c r="I167" s="317"/>
      <c r="J167" s="317"/>
      <c r="K167" s="317"/>
      <c r="L167" s="317"/>
      <c r="M167" s="317"/>
      <c r="N167" s="317"/>
      <c r="O167" s="323"/>
      <c r="P167" s="317"/>
      <c r="Q167" s="317"/>
      <c r="R167" s="317"/>
      <c r="S167" s="317"/>
      <c r="T167" s="317"/>
      <c r="U167" s="317"/>
      <c r="V167" s="317"/>
      <c r="W167" s="317"/>
      <c r="X167" s="324"/>
      <c r="Y167" s="318"/>
      <c r="Z167" s="317"/>
      <c r="AA167" s="318"/>
      <c r="AB167" s="325"/>
    </row>
    <row r="168" spans="1:28" s="329" customFormat="1" ht="15" x14ac:dyDescent="0.25">
      <c r="A168" s="32"/>
      <c r="B168" s="317"/>
      <c r="C168" s="318"/>
      <c r="D168" s="318"/>
      <c r="E168" s="318"/>
      <c r="F168" s="319"/>
      <c r="G168" s="318"/>
      <c r="H168" s="317"/>
      <c r="I168" s="317"/>
      <c r="J168" s="317"/>
      <c r="K168" s="317"/>
      <c r="L168" s="317"/>
      <c r="M168" s="317"/>
      <c r="N168" s="317"/>
      <c r="O168" s="323"/>
      <c r="P168" s="317"/>
      <c r="Q168" s="317"/>
      <c r="R168" s="317"/>
      <c r="S168" s="317"/>
      <c r="T168" s="317"/>
      <c r="U168" s="317"/>
      <c r="V168" s="317"/>
      <c r="W168" s="317"/>
      <c r="X168" s="324"/>
      <c r="Y168" s="318"/>
      <c r="Z168" s="317"/>
      <c r="AA168" s="318"/>
      <c r="AB168" s="325"/>
    </row>
    <row r="169" spans="1:28" s="329" customFormat="1" ht="15" x14ac:dyDescent="0.25">
      <c r="A169" s="32"/>
      <c r="B169" s="317"/>
      <c r="C169" s="318"/>
      <c r="D169" s="318"/>
      <c r="E169" s="318"/>
      <c r="F169" s="319"/>
      <c r="G169" s="318"/>
      <c r="H169" s="320"/>
      <c r="I169" s="321"/>
      <c r="J169" s="321"/>
      <c r="K169" s="322"/>
      <c r="L169" s="320"/>
      <c r="M169" s="321"/>
      <c r="N169" s="321"/>
      <c r="O169" s="323"/>
      <c r="P169" s="322"/>
      <c r="Q169" s="320"/>
      <c r="R169" s="320"/>
      <c r="S169" s="322"/>
      <c r="T169" s="322"/>
      <c r="U169" s="322"/>
      <c r="V169" s="321"/>
      <c r="W169" s="321"/>
      <c r="X169" s="324"/>
      <c r="Y169" s="318"/>
      <c r="Z169" s="317"/>
      <c r="AA169" s="318"/>
      <c r="AB169" s="325"/>
    </row>
    <row r="170" spans="1:28" s="329" customFormat="1" ht="15" x14ac:dyDescent="0.25">
      <c r="A170" s="32"/>
      <c r="B170" s="326"/>
      <c r="C170" s="318"/>
      <c r="D170" s="318"/>
      <c r="E170" s="318"/>
      <c r="F170" s="319"/>
      <c r="G170" s="318"/>
      <c r="H170" s="317"/>
      <c r="I170" s="317"/>
      <c r="J170" s="317"/>
      <c r="K170" s="317"/>
      <c r="L170" s="317"/>
      <c r="M170" s="317"/>
      <c r="N170" s="317"/>
      <c r="O170" s="323"/>
      <c r="P170" s="317"/>
      <c r="Q170" s="317"/>
      <c r="R170" s="317"/>
      <c r="S170" s="317"/>
      <c r="T170" s="317"/>
      <c r="U170" s="317"/>
      <c r="V170" s="317"/>
      <c r="W170" s="317"/>
      <c r="X170" s="324"/>
      <c r="Y170" s="320"/>
      <c r="Z170" s="317"/>
      <c r="AA170" s="318"/>
      <c r="AB170" s="325"/>
    </row>
    <row r="171" spans="1:28" s="329" customFormat="1" ht="15" x14ac:dyDescent="0.25">
      <c r="A171" s="32"/>
      <c r="B171" s="317"/>
      <c r="C171" s="318"/>
      <c r="D171" s="318"/>
      <c r="E171" s="318"/>
      <c r="F171" s="319"/>
      <c r="G171" s="318"/>
      <c r="H171" s="317"/>
      <c r="I171" s="317"/>
      <c r="J171" s="317"/>
      <c r="K171" s="317"/>
      <c r="L171" s="317"/>
      <c r="M171" s="317"/>
      <c r="N171" s="317"/>
      <c r="O171" s="323"/>
      <c r="P171" s="317"/>
      <c r="Q171" s="317"/>
      <c r="R171" s="317"/>
      <c r="S171" s="317"/>
      <c r="T171" s="317"/>
      <c r="U171" s="317"/>
      <c r="V171" s="317"/>
      <c r="W171" s="317"/>
      <c r="X171" s="324"/>
      <c r="Y171" s="318"/>
      <c r="Z171" s="317"/>
      <c r="AA171" s="318"/>
      <c r="AB171" s="325"/>
    </row>
    <row r="172" spans="1:28" s="329" customFormat="1" ht="15" x14ac:dyDescent="0.25">
      <c r="A172" s="32"/>
      <c r="B172" s="317"/>
      <c r="C172" s="318"/>
      <c r="D172" s="318"/>
      <c r="E172" s="318"/>
      <c r="F172" s="319"/>
      <c r="G172" s="318"/>
      <c r="H172" s="317"/>
      <c r="I172" s="317"/>
      <c r="J172" s="317"/>
      <c r="K172" s="317"/>
      <c r="L172" s="317"/>
      <c r="M172" s="317"/>
      <c r="N172" s="317"/>
      <c r="O172" s="323"/>
      <c r="P172" s="317"/>
      <c r="Q172" s="317"/>
      <c r="R172" s="317"/>
      <c r="S172" s="317"/>
      <c r="T172" s="317"/>
      <c r="U172" s="317"/>
      <c r="V172" s="317"/>
      <c r="W172" s="317"/>
      <c r="X172" s="324"/>
      <c r="Y172" s="318"/>
      <c r="Z172" s="317"/>
      <c r="AA172" s="318"/>
      <c r="AB172" s="325"/>
    </row>
    <row r="173" spans="1:28" s="329" customFormat="1" ht="15" x14ac:dyDescent="0.25">
      <c r="A173" s="32"/>
      <c r="B173" s="317"/>
      <c r="C173" s="318"/>
      <c r="D173" s="318"/>
      <c r="E173" s="318"/>
      <c r="F173" s="319"/>
      <c r="G173" s="318"/>
      <c r="H173" s="317"/>
      <c r="I173" s="317"/>
      <c r="J173" s="317"/>
      <c r="K173" s="317"/>
      <c r="L173" s="317"/>
      <c r="M173" s="317"/>
      <c r="N173" s="317"/>
      <c r="O173" s="323"/>
      <c r="P173" s="317"/>
      <c r="Q173" s="317"/>
      <c r="R173" s="317"/>
      <c r="S173" s="317"/>
      <c r="T173" s="317"/>
      <c r="U173" s="317"/>
      <c r="V173" s="317"/>
      <c r="W173" s="317"/>
      <c r="X173" s="324"/>
      <c r="Y173" s="318"/>
      <c r="Z173" s="317"/>
      <c r="AA173" s="318"/>
      <c r="AB173" s="325"/>
    </row>
    <row r="174" spans="1:28" s="329" customFormat="1" ht="15" x14ac:dyDescent="0.25">
      <c r="A174" s="32"/>
      <c r="B174" s="317"/>
      <c r="C174" s="318"/>
      <c r="D174" s="318"/>
      <c r="E174" s="318"/>
      <c r="F174" s="319"/>
      <c r="G174" s="318"/>
      <c r="H174" s="317"/>
      <c r="I174" s="317"/>
      <c r="J174" s="317"/>
      <c r="K174" s="317"/>
      <c r="L174" s="317"/>
      <c r="M174" s="317"/>
      <c r="N174" s="317"/>
      <c r="O174" s="323"/>
      <c r="P174" s="317"/>
      <c r="Q174" s="317"/>
      <c r="R174" s="317"/>
      <c r="S174" s="317"/>
      <c r="T174" s="317"/>
      <c r="U174" s="317"/>
      <c r="V174" s="317"/>
      <c r="W174" s="317"/>
      <c r="X174" s="324"/>
      <c r="Y174" s="318"/>
      <c r="Z174" s="317"/>
      <c r="AA174" s="318"/>
      <c r="AB174" s="325"/>
    </row>
    <row r="175" spans="1:28" s="329" customFormat="1" ht="15" x14ac:dyDescent="0.25">
      <c r="A175" s="32"/>
      <c r="B175" s="317"/>
      <c r="C175" s="318"/>
      <c r="D175" s="318"/>
      <c r="E175" s="318"/>
      <c r="F175" s="319"/>
      <c r="G175" s="318"/>
      <c r="H175" s="320"/>
      <c r="I175" s="321"/>
      <c r="J175" s="321"/>
      <c r="K175" s="322"/>
      <c r="L175" s="320"/>
      <c r="M175" s="321"/>
      <c r="N175" s="321"/>
      <c r="O175" s="323"/>
      <c r="P175" s="322"/>
      <c r="Q175" s="320"/>
      <c r="R175" s="320"/>
      <c r="S175" s="322"/>
      <c r="T175" s="322"/>
      <c r="U175" s="322"/>
      <c r="V175" s="321"/>
      <c r="W175" s="321"/>
      <c r="X175" s="324"/>
      <c r="Y175" s="318"/>
      <c r="Z175" s="317"/>
      <c r="AA175" s="318"/>
      <c r="AB175" s="325"/>
    </row>
    <row r="176" spans="1:28" s="329" customFormat="1" ht="15" x14ac:dyDescent="0.25">
      <c r="A176" s="32"/>
      <c r="B176" s="326"/>
      <c r="C176" s="332"/>
      <c r="D176" s="332"/>
      <c r="E176" s="332"/>
      <c r="F176" s="333"/>
      <c r="G176" s="332"/>
      <c r="H176" s="317"/>
      <c r="I176" s="317"/>
      <c r="J176" s="317"/>
      <c r="K176" s="317"/>
      <c r="L176" s="317"/>
      <c r="M176" s="317"/>
      <c r="N176" s="317"/>
      <c r="O176" s="323"/>
      <c r="P176" s="322"/>
      <c r="Q176" s="317"/>
      <c r="R176" s="317"/>
      <c r="S176" s="317"/>
      <c r="T176" s="317"/>
      <c r="U176" s="322"/>
      <c r="V176" s="317"/>
      <c r="W176" s="317"/>
      <c r="X176" s="324"/>
      <c r="Y176" s="320"/>
      <c r="Z176" s="317"/>
      <c r="AA176" s="318"/>
      <c r="AB176" s="325"/>
    </row>
    <row r="177" spans="1:28" s="329" customFormat="1" ht="15" x14ac:dyDescent="0.25">
      <c r="A177" s="32"/>
      <c r="B177" s="317"/>
      <c r="C177" s="318"/>
      <c r="D177" s="318"/>
      <c r="E177" s="318"/>
      <c r="F177" s="319"/>
      <c r="G177" s="318"/>
      <c r="H177" s="317"/>
      <c r="I177" s="317"/>
      <c r="J177" s="317"/>
      <c r="K177" s="317"/>
      <c r="L177" s="317"/>
      <c r="M177" s="317"/>
      <c r="N177" s="317"/>
      <c r="O177" s="323"/>
      <c r="P177" s="317"/>
      <c r="Q177" s="317"/>
      <c r="R177" s="317"/>
      <c r="S177" s="317"/>
      <c r="T177" s="317"/>
      <c r="U177" s="317"/>
      <c r="V177" s="317"/>
      <c r="W177" s="317"/>
      <c r="X177" s="324"/>
      <c r="Y177" s="318"/>
      <c r="Z177" s="317"/>
      <c r="AA177" s="318"/>
      <c r="AB177" s="325"/>
    </row>
    <row r="178" spans="1:28" s="329" customFormat="1" ht="15" x14ac:dyDescent="0.25">
      <c r="A178" s="32"/>
      <c r="B178" s="317"/>
      <c r="C178" s="318"/>
      <c r="D178" s="318"/>
      <c r="E178" s="318"/>
      <c r="F178" s="319"/>
      <c r="G178" s="318"/>
      <c r="H178" s="317"/>
      <c r="I178" s="317"/>
      <c r="J178" s="317"/>
      <c r="K178" s="317"/>
      <c r="L178" s="317"/>
      <c r="M178" s="317"/>
      <c r="N178" s="317"/>
      <c r="O178" s="323"/>
      <c r="P178" s="317"/>
      <c r="Q178" s="317"/>
      <c r="R178" s="317"/>
      <c r="S178" s="317"/>
      <c r="T178" s="317"/>
      <c r="U178" s="317"/>
      <c r="V178" s="317"/>
      <c r="W178" s="317"/>
      <c r="X178" s="324"/>
      <c r="Y178" s="318"/>
      <c r="Z178" s="317"/>
      <c r="AA178" s="318"/>
      <c r="AB178" s="325"/>
    </row>
    <row r="179" spans="1:28" s="329" customFormat="1" ht="15" x14ac:dyDescent="0.25">
      <c r="A179" s="32"/>
      <c r="B179" s="317"/>
      <c r="C179" s="318"/>
      <c r="D179" s="318"/>
      <c r="E179" s="318"/>
      <c r="F179" s="319"/>
      <c r="G179" s="318"/>
      <c r="H179" s="317"/>
      <c r="I179" s="317"/>
      <c r="J179" s="317"/>
      <c r="K179" s="317"/>
      <c r="L179" s="317"/>
      <c r="M179" s="317"/>
      <c r="N179" s="317"/>
      <c r="O179" s="323"/>
      <c r="P179" s="317"/>
      <c r="Q179" s="317"/>
      <c r="R179" s="317"/>
      <c r="S179" s="317"/>
      <c r="T179" s="317"/>
      <c r="U179" s="317"/>
      <c r="V179" s="317"/>
      <c r="W179" s="317"/>
      <c r="X179" s="324"/>
      <c r="Y179" s="318"/>
      <c r="Z179" s="317"/>
      <c r="AA179" s="318"/>
      <c r="AB179" s="325"/>
    </row>
    <row r="180" spans="1:28" s="329" customFormat="1" ht="15" x14ac:dyDescent="0.25">
      <c r="A180" s="32"/>
      <c r="B180" s="317"/>
      <c r="C180" s="318"/>
      <c r="D180" s="318"/>
      <c r="E180" s="318"/>
      <c r="F180" s="327"/>
      <c r="G180" s="318"/>
      <c r="H180" s="317"/>
      <c r="I180" s="317"/>
      <c r="J180" s="317"/>
      <c r="K180" s="317"/>
      <c r="L180" s="317"/>
      <c r="M180" s="317"/>
      <c r="N180" s="317"/>
      <c r="O180" s="323"/>
      <c r="P180" s="317"/>
      <c r="Q180" s="317"/>
      <c r="R180" s="317"/>
      <c r="S180" s="317"/>
      <c r="T180" s="317"/>
      <c r="U180" s="317"/>
      <c r="V180" s="317"/>
      <c r="W180" s="317"/>
      <c r="X180" s="324"/>
      <c r="Y180" s="318"/>
      <c r="Z180" s="317"/>
      <c r="AA180" s="318"/>
      <c r="AB180" s="325"/>
    </row>
    <row r="181" spans="1:28" s="329" customFormat="1" ht="15" x14ac:dyDescent="0.25">
      <c r="A181" s="32"/>
      <c r="B181" s="317"/>
      <c r="C181" s="318"/>
      <c r="D181" s="318"/>
      <c r="E181" s="318"/>
      <c r="F181" s="319"/>
      <c r="G181" s="318"/>
      <c r="H181" s="317"/>
      <c r="I181" s="317"/>
      <c r="J181" s="317"/>
      <c r="K181" s="317"/>
      <c r="L181" s="317"/>
      <c r="M181" s="317"/>
      <c r="N181" s="317"/>
      <c r="O181" s="323"/>
      <c r="P181" s="317"/>
      <c r="Q181" s="317"/>
      <c r="R181" s="317"/>
      <c r="S181" s="317"/>
      <c r="T181" s="317"/>
      <c r="U181" s="317"/>
      <c r="V181" s="317"/>
      <c r="W181" s="317"/>
      <c r="X181" s="324"/>
      <c r="Y181" s="318"/>
      <c r="Z181" s="317"/>
      <c r="AA181" s="318"/>
      <c r="AB181" s="325"/>
    </row>
    <row r="182" spans="1:28" s="29" customFormat="1" x14ac:dyDescent="0.2">
      <c r="A182" s="32"/>
      <c r="B182" s="317"/>
      <c r="C182" s="318"/>
      <c r="D182" s="318"/>
      <c r="E182" s="318"/>
      <c r="F182" s="319"/>
      <c r="G182" s="318"/>
      <c r="H182" s="98"/>
      <c r="I182" s="98"/>
      <c r="J182" s="98"/>
      <c r="K182" s="98"/>
      <c r="L182" s="98"/>
      <c r="M182" s="98"/>
      <c r="N182" s="98"/>
      <c r="O182" s="128"/>
      <c r="P182" s="98"/>
      <c r="Q182" s="98"/>
      <c r="R182" s="98"/>
      <c r="S182" s="98"/>
      <c r="T182" s="98"/>
      <c r="X182" s="51"/>
      <c r="Z182" s="32"/>
    </row>
    <row r="183" spans="1:28" s="29" customFormat="1" x14ac:dyDescent="0.2">
      <c r="A183" s="32"/>
      <c r="B183" s="314"/>
      <c r="F183" s="46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Z183" s="32"/>
    </row>
    <row r="184" spans="1:28" s="29" customFormat="1" x14ac:dyDescent="0.2">
      <c r="A184" s="32"/>
      <c r="B184" s="314"/>
      <c r="F184" s="46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Z184" s="32"/>
    </row>
    <row r="185" spans="1:28" s="29" customFormat="1" x14ac:dyDescent="0.2">
      <c r="A185" s="32"/>
      <c r="B185" s="314"/>
      <c r="F185" s="46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Z185" s="32"/>
    </row>
    <row r="186" spans="1:28" s="29" customFormat="1" x14ac:dyDescent="0.2">
      <c r="A186" s="32"/>
      <c r="B186" s="314"/>
      <c r="F186" s="46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Z186" s="32"/>
    </row>
    <row r="187" spans="1:28" s="29" customFormat="1" x14ac:dyDescent="0.2">
      <c r="A187" s="32"/>
      <c r="B187" s="314"/>
      <c r="F187" s="46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Z187" s="32"/>
    </row>
    <row r="188" spans="1:28" s="29" customFormat="1" x14ac:dyDescent="0.2">
      <c r="A188" s="32"/>
      <c r="B188" s="314"/>
      <c r="F188" s="46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Z188" s="32"/>
    </row>
    <row r="189" spans="1:28" s="29" customFormat="1" x14ac:dyDescent="0.2">
      <c r="A189" s="32"/>
      <c r="B189" s="314"/>
      <c r="F189" s="46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Z189" s="32"/>
    </row>
    <row r="190" spans="1:28" s="29" customFormat="1" x14ac:dyDescent="0.2">
      <c r="A190" s="32"/>
      <c r="B190" s="314"/>
      <c r="F190" s="46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Z190" s="32"/>
    </row>
    <row r="191" spans="1:28" s="29" customFormat="1" x14ac:dyDescent="0.2">
      <c r="A191" s="32"/>
      <c r="B191" s="314"/>
      <c r="F191" s="46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Z191" s="32"/>
    </row>
    <row r="192" spans="1:28" s="29" customFormat="1" x14ac:dyDescent="0.2">
      <c r="A192" s="32"/>
      <c r="B192" s="314"/>
      <c r="F192" s="46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Z192" s="32"/>
    </row>
    <row r="193" spans="1:26" s="29" customFormat="1" x14ac:dyDescent="0.2">
      <c r="A193" s="32"/>
      <c r="B193" s="314"/>
      <c r="F193" s="46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Z193" s="32"/>
    </row>
    <row r="194" spans="1:26" s="29" customFormat="1" x14ac:dyDescent="0.2">
      <c r="A194" s="32"/>
      <c r="B194" s="314"/>
      <c r="F194" s="46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Z194" s="32"/>
    </row>
    <row r="195" spans="1:26" s="29" customFormat="1" x14ac:dyDescent="0.2">
      <c r="A195" s="32"/>
      <c r="B195" s="314"/>
      <c r="F195" s="46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Z195" s="32"/>
    </row>
    <row r="196" spans="1:26" s="29" customFormat="1" x14ac:dyDescent="0.2">
      <c r="A196" s="32"/>
      <c r="B196" s="314"/>
      <c r="F196" s="46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Z196" s="32"/>
    </row>
    <row r="197" spans="1:26" s="29" customFormat="1" x14ac:dyDescent="0.2">
      <c r="A197" s="32"/>
      <c r="B197" s="314"/>
      <c r="F197" s="46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Z197" s="32"/>
    </row>
    <row r="198" spans="1:26" s="29" customFormat="1" x14ac:dyDescent="0.2">
      <c r="A198" s="32"/>
      <c r="B198" s="314"/>
      <c r="F198" s="46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Z198" s="32"/>
    </row>
    <row r="199" spans="1:26" s="29" customFormat="1" x14ac:dyDescent="0.2">
      <c r="A199" s="32"/>
      <c r="B199" s="314"/>
      <c r="F199" s="46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Z199" s="32"/>
    </row>
    <row r="200" spans="1:26" s="29" customFormat="1" x14ac:dyDescent="0.2">
      <c r="A200" s="32"/>
      <c r="B200" s="314"/>
      <c r="F200" s="46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Z200" s="32"/>
    </row>
    <row r="201" spans="1:26" s="29" customFormat="1" x14ac:dyDescent="0.2">
      <c r="A201" s="32"/>
      <c r="B201" s="314"/>
      <c r="F201" s="46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Z201" s="32"/>
    </row>
    <row r="202" spans="1:26" s="29" customFormat="1" x14ac:dyDescent="0.2">
      <c r="A202" s="32"/>
      <c r="B202" s="314"/>
      <c r="F202" s="46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Z202" s="32"/>
    </row>
    <row r="203" spans="1:26" s="29" customFormat="1" x14ac:dyDescent="0.2">
      <c r="A203" s="32"/>
      <c r="B203" s="314"/>
      <c r="F203" s="46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Z203" s="32"/>
    </row>
    <row r="204" spans="1:26" s="29" customFormat="1" x14ac:dyDescent="0.2">
      <c r="A204" s="32"/>
      <c r="B204" s="314"/>
      <c r="F204" s="46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Z204" s="32"/>
    </row>
    <row r="205" spans="1:26" s="29" customFormat="1" x14ac:dyDescent="0.2">
      <c r="A205" s="32"/>
      <c r="B205" s="314"/>
      <c r="F205" s="46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Z205" s="32"/>
    </row>
    <row r="206" spans="1:26" s="29" customFormat="1" x14ac:dyDescent="0.2">
      <c r="A206" s="32"/>
      <c r="B206" s="314"/>
      <c r="F206" s="46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Z206" s="32"/>
    </row>
    <row r="207" spans="1:26" s="29" customFormat="1" x14ac:dyDescent="0.2">
      <c r="A207" s="32"/>
      <c r="B207" s="314"/>
      <c r="F207" s="46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Z207" s="32"/>
    </row>
    <row r="208" spans="1:26" s="29" customFormat="1" x14ac:dyDescent="0.2">
      <c r="A208" s="32"/>
      <c r="B208" s="314"/>
      <c r="F208" s="46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Z208" s="32"/>
    </row>
    <row r="209" spans="1:26" s="29" customFormat="1" x14ac:dyDescent="0.2">
      <c r="A209" s="32"/>
      <c r="B209" s="314"/>
      <c r="F209" s="46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Z209" s="32"/>
    </row>
    <row r="210" spans="1:26" s="29" customFormat="1" x14ac:dyDescent="0.2">
      <c r="A210" s="32"/>
      <c r="B210" s="314"/>
      <c r="F210" s="46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Z210" s="32"/>
    </row>
    <row r="211" spans="1:26" s="29" customFormat="1" x14ac:dyDescent="0.2">
      <c r="A211" s="32"/>
      <c r="B211" s="314"/>
      <c r="F211" s="46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Z211" s="32"/>
    </row>
    <row r="212" spans="1:26" s="29" customFormat="1" x14ac:dyDescent="0.2">
      <c r="A212" s="32"/>
      <c r="B212" s="314"/>
      <c r="F212" s="46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Z212" s="32"/>
    </row>
    <row r="213" spans="1:26" s="29" customFormat="1" x14ac:dyDescent="0.2">
      <c r="A213" s="32"/>
      <c r="B213" s="314"/>
      <c r="F213" s="46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Z213" s="32"/>
    </row>
    <row r="214" spans="1:26" s="29" customFormat="1" x14ac:dyDescent="0.2">
      <c r="A214" s="32"/>
      <c r="B214" s="314"/>
      <c r="F214" s="46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Z214" s="32"/>
    </row>
    <row r="215" spans="1:26" s="29" customFormat="1" x14ac:dyDescent="0.2">
      <c r="A215" s="32"/>
      <c r="B215" s="314"/>
      <c r="F215" s="46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Z215" s="32"/>
    </row>
    <row r="216" spans="1:26" s="29" customFormat="1" x14ac:dyDescent="0.2">
      <c r="A216" s="32"/>
      <c r="B216" s="314"/>
      <c r="F216" s="46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Z216" s="32"/>
    </row>
    <row r="217" spans="1:26" s="29" customFormat="1" x14ac:dyDescent="0.2">
      <c r="A217" s="32"/>
      <c r="B217" s="314"/>
      <c r="F217" s="46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Z217" s="32"/>
    </row>
    <row r="218" spans="1:26" s="29" customFormat="1" x14ac:dyDescent="0.2">
      <c r="A218" s="32"/>
      <c r="B218" s="314"/>
      <c r="F218" s="46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Z218" s="32"/>
    </row>
    <row r="219" spans="1:26" s="29" customFormat="1" x14ac:dyDescent="0.2">
      <c r="A219" s="32"/>
      <c r="B219" s="314"/>
      <c r="F219" s="46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Z219" s="32"/>
    </row>
    <row r="220" spans="1:26" s="29" customFormat="1" x14ac:dyDescent="0.2">
      <c r="A220" s="32"/>
      <c r="B220" s="314"/>
      <c r="F220" s="46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Z220" s="32"/>
    </row>
    <row r="221" spans="1:26" s="29" customFormat="1" x14ac:dyDescent="0.2">
      <c r="A221" s="32"/>
      <c r="B221" s="314"/>
      <c r="F221" s="46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Z221" s="32"/>
    </row>
    <row r="222" spans="1:26" s="29" customFormat="1" x14ac:dyDescent="0.2">
      <c r="A222" s="32"/>
      <c r="B222" s="314"/>
      <c r="F222" s="46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Z222" s="32"/>
    </row>
    <row r="223" spans="1:26" s="29" customFormat="1" x14ac:dyDescent="0.2">
      <c r="A223" s="32"/>
      <c r="B223" s="314"/>
      <c r="F223" s="46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Z223" s="32"/>
    </row>
    <row r="224" spans="1:26" s="29" customFormat="1" x14ac:dyDescent="0.2">
      <c r="A224" s="32"/>
      <c r="B224" s="314"/>
      <c r="F224" s="46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Z224" s="32"/>
    </row>
    <row r="225" spans="1:26" s="29" customFormat="1" x14ac:dyDescent="0.2">
      <c r="A225" s="32"/>
      <c r="B225" s="314"/>
      <c r="F225" s="46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Z225" s="32"/>
    </row>
    <row r="226" spans="1:26" s="29" customFormat="1" x14ac:dyDescent="0.2">
      <c r="A226" s="32"/>
      <c r="B226" s="314"/>
      <c r="F226" s="46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Z226" s="32"/>
    </row>
    <row r="227" spans="1:26" s="29" customFormat="1" x14ac:dyDescent="0.2">
      <c r="A227" s="32"/>
      <c r="B227" s="314"/>
      <c r="F227" s="46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Z227" s="32"/>
    </row>
    <row r="228" spans="1:26" s="29" customFormat="1" x14ac:dyDescent="0.2">
      <c r="A228" s="32"/>
      <c r="B228" s="314"/>
      <c r="F228" s="46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Z228" s="32"/>
    </row>
    <row r="229" spans="1:26" s="29" customFormat="1" x14ac:dyDescent="0.2">
      <c r="A229" s="32"/>
      <c r="B229" s="314"/>
      <c r="F229" s="46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Z229" s="32"/>
    </row>
    <row r="230" spans="1:26" s="29" customFormat="1" x14ac:dyDescent="0.2">
      <c r="A230" s="32"/>
      <c r="B230" s="314"/>
      <c r="F230" s="46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Z230" s="32"/>
    </row>
    <row r="231" spans="1:26" s="29" customFormat="1" x14ac:dyDescent="0.2">
      <c r="A231" s="32"/>
      <c r="B231" s="314"/>
      <c r="F231" s="46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Z231" s="32"/>
    </row>
    <row r="232" spans="1:26" s="29" customFormat="1" x14ac:dyDescent="0.2">
      <c r="A232" s="32"/>
      <c r="B232" s="314"/>
      <c r="F232" s="46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Z232" s="32"/>
    </row>
    <row r="233" spans="1:26" s="29" customFormat="1" x14ac:dyDescent="0.2">
      <c r="A233" s="32"/>
      <c r="B233" s="314"/>
      <c r="F233" s="46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Z233" s="32"/>
    </row>
    <row r="234" spans="1:26" s="29" customFormat="1" x14ac:dyDescent="0.2">
      <c r="A234" s="32"/>
      <c r="B234" s="314"/>
      <c r="F234" s="46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Z234" s="32"/>
    </row>
    <row r="235" spans="1:26" s="29" customFormat="1" x14ac:dyDescent="0.2">
      <c r="A235" s="32"/>
      <c r="B235" s="314"/>
      <c r="F235" s="46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Z235" s="32"/>
    </row>
    <row r="236" spans="1:26" s="29" customFormat="1" x14ac:dyDescent="0.2">
      <c r="A236" s="32"/>
      <c r="B236" s="314"/>
      <c r="F236" s="46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Z236" s="32"/>
    </row>
    <row r="237" spans="1:26" s="29" customFormat="1" x14ac:dyDescent="0.2">
      <c r="A237" s="32"/>
      <c r="B237" s="314"/>
      <c r="F237" s="46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Z237" s="32"/>
    </row>
    <row r="238" spans="1:26" s="29" customFormat="1" x14ac:dyDescent="0.2">
      <c r="A238" s="32"/>
      <c r="B238" s="314"/>
      <c r="F238" s="46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Z238" s="32"/>
    </row>
    <row r="239" spans="1:26" s="29" customFormat="1" x14ac:dyDescent="0.2">
      <c r="A239" s="32"/>
      <c r="B239" s="314"/>
      <c r="F239" s="46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Z239" s="32"/>
    </row>
    <row r="240" spans="1:26" s="29" customFormat="1" x14ac:dyDescent="0.2">
      <c r="A240" s="32"/>
      <c r="B240" s="314"/>
      <c r="F240" s="46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Z240" s="32"/>
    </row>
    <row r="241" spans="1:26" s="29" customFormat="1" x14ac:dyDescent="0.2">
      <c r="A241" s="32"/>
      <c r="B241" s="314"/>
      <c r="F241" s="46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Z241" s="32"/>
    </row>
    <row r="242" spans="1:26" s="29" customFormat="1" x14ac:dyDescent="0.2">
      <c r="A242" s="32"/>
      <c r="B242" s="314"/>
      <c r="F242" s="46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Z242" s="32"/>
    </row>
    <row r="243" spans="1:26" s="29" customFormat="1" x14ac:dyDescent="0.2">
      <c r="A243" s="32"/>
      <c r="B243" s="314"/>
      <c r="F243" s="46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Z243" s="32"/>
    </row>
    <row r="244" spans="1:26" s="29" customFormat="1" x14ac:dyDescent="0.2">
      <c r="A244" s="32"/>
      <c r="B244" s="314"/>
      <c r="F244" s="46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Z244" s="32"/>
    </row>
    <row r="245" spans="1:26" s="29" customFormat="1" x14ac:dyDescent="0.2">
      <c r="A245" s="32"/>
      <c r="B245" s="314"/>
      <c r="F245" s="46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Z245" s="32"/>
    </row>
    <row r="246" spans="1:26" s="29" customFormat="1" x14ac:dyDescent="0.2">
      <c r="A246" s="32"/>
      <c r="B246" s="314"/>
      <c r="F246" s="46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Z246" s="32"/>
    </row>
    <row r="247" spans="1:26" s="29" customFormat="1" x14ac:dyDescent="0.2">
      <c r="A247" s="32"/>
      <c r="B247" s="314"/>
      <c r="F247" s="46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Z247" s="32"/>
    </row>
    <row r="248" spans="1:26" s="29" customFormat="1" x14ac:dyDescent="0.2">
      <c r="A248" s="32"/>
      <c r="B248" s="314"/>
      <c r="F248" s="46"/>
      <c r="G248" s="98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Z248" s="32"/>
    </row>
    <row r="249" spans="1:26" s="29" customFormat="1" x14ac:dyDescent="0.2">
      <c r="A249" s="32"/>
      <c r="B249" s="314"/>
      <c r="F249" s="46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Z249" s="32"/>
    </row>
    <row r="250" spans="1:26" s="29" customFormat="1" x14ac:dyDescent="0.2">
      <c r="A250" s="32"/>
      <c r="B250" s="314"/>
      <c r="F250" s="46"/>
      <c r="G250" s="98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Z250" s="32"/>
    </row>
    <row r="251" spans="1:26" s="29" customFormat="1" x14ac:dyDescent="0.2">
      <c r="A251" s="32"/>
      <c r="B251" s="314"/>
      <c r="F251" s="46"/>
      <c r="G251" s="98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Z251" s="32"/>
    </row>
    <row r="252" spans="1:26" s="29" customFormat="1" x14ac:dyDescent="0.2">
      <c r="A252" s="32"/>
      <c r="B252" s="314"/>
      <c r="F252" s="46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Z252" s="32"/>
    </row>
    <row r="253" spans="1:26" s="29" customFormat="1" x14ac:dyDescent="0.2">
      <c r="A253" s="32"/>
      <c r="B253" s="314"/>
      <c r="F253" s="46"/>
      <c r="G253" s="98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Z253" s="32"/>
    </row>
    <row r="254" spans="1:26" s="29" customFormat="1" x14ac:dyDescent="0.2">
      <c r="A254" s="32"/>
      <c r="B254" s="314"/>
      <c r="F254" s="46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Z254" s="32"/>
    </row>
    <row r="255" spans="1:26" s="29" customFormat="1" x14ac:dyDescent="0.2">
      <c r="A255" s="32"/>
      <c r="B255" s="314"/>
      <c r="F255" s="46"/>
      <c r="G255" s="98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Z255" s="32"/>
    </row>
    <row r="256" spans="1:26" s="29" customFormat="1" x14ac:dyDescent="0.2">
      <c r="A256" s="32"/>
      <c r="B256" s="314"/>
      <c r="F256" s="46"/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Z256" s="32"/>
    </row>
    <row r="257" spans="1:27" s="29" customFormat="1" x14ac:dyDescent="0.2">
      <c r="A257" s="32"/>
      <c r="B257" s="314"/>
      <c r="F257" s="46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Z257" s="32"/>
    </row>
    <row r="258" spans="1:27" s="29" customFormat="1" x14ac:dyDescent="0.2">
      <c r="A258" s="32"/>
      <c r="B258" s="314"/>
      <c r="F258" s="46"/>
      <c r="G258" s="98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Z258" s="32"/>
    </row>
    <row r="259" spans="1:27" s="29" customFormat="1" x14ac:dyDescent="0.2">
      <c r="A259" s="32"/>
      <c r="B259" s="314"/>
      <c r="F259" s="46"/>
      <c r="G259" s="98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Z259" s="32"/>
    </row>
    <row r="260" spans="1:27" s="29" customFormat="1" x14ac:dyDescent="0.2">
      <c r="A260" s="32"/>
      <c r="B260" s="314"/>
      <c r="F260" s="46"/>
      <c r="G260" s="98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Z260" s="32"/>
    </row>
    <row r="261" spans="1:27" s="29" customFormat="1" x14ac:dyDescent="0.2">
      <c r="A261" s="32"/>
      <c r="B261" s="314"/>
      <c r="F261" s="46"/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Z261" s="32"/>
    </row>
    <row r="262" spans="1:27" s="29" customFormat="1" x14ac:dyDescent="0.2">
      <c r="A262" s="32"/>
      <c r="B262" s="314"/>
      <c r="F262" s="46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Z262" s="32"/>
    </row>
    <row r="263" spans="1:27" s="29" customFormat="1" x14ac:dyDescent="0.2">
      <c r="A263" s="32"/>
      <c r="B263" s="314"/>
      <c r="F263" s="46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Z263" s="32"/>
    </row>
    <row r="264" spans="1:27" s="29" customFormat="1" x14ac:dyDescent="0.2">
      <c r="A264" s="32"/>
      <c r="B264" s="314"/>
      <c r="F264" s="46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Z264" s="32"/>
    </row>
    <row r="265" spans="1:27" x14ac:dyDescent="0.2">
      <c r="B265" s="314"/>
      <c r="C265" s="29"/>
      <c r="D265" s="29"/>
      <c r="E265" s="29"/>
      <c r="F265" s="46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29"/>
      <c r="V265" s="29"/>
      <c r="W265" s="29"/>
      <c r="X265" s="29"/>
      <c r="Y265" s="29"/>
      <c r="Z265" s="32"/>
      <c r="AA265" s="29"/>
    </row>
    <row r="266" spans="1:27" x14ac:dyDescent="0.2">
      <c r="B266" s="314"/>
      <c r="C266" s="29"/>
      <c r="D266" s="29"/>
      <c r="E266" s="29"/>
      <c r="F266" s="46"/>
      <c r="G266" s="98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29"/>
      <c r="V266" s="29"/>
      <c r="W266" s="29"/>
      <c r="X266" s="29"/>
      <c r="Y266" s="29"/>
      <c r="Z266" s="32"/>
      <c r="AA266" s="29"/>
    </row>
    <row r="267" spans="1:27" x14ac:dyDescent="0.2">
      <c r="B267" s="314"/>
      <c r="C267" s="29"/>
      <c r="D267" s="29"/>
      <c r="E267" s="29"/>
      <c r="F267" s="46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29"/>
      <c r="V267" s="29"/>
      <c r="W267" s="29"/>
      <c r="X267" s="29"/>
      <c r="Y267" s="29"/>
      <c r="Z267" s="32"/>
      <c r="AA267" s="29"/>
    </row>
    <row r="268" spans="1:27" x14ac:dyDescent="0.2">
      <c r="B268" s="314"/>
      <c r="C268" s="29"/>
      <c r="D268" s="29"/>
      <c r="E268" s="29"/>
      <c r="F268" s="46"/>
      <c r="G268" s="98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29"/>
      <c r="V268" s="29"/>
      <c r="W268" s="29"/>
      <c r="X268" s="29"/>
      <c r="Y268" s="29"/>
      <c r="Z268" s="32"/>
      <c r="AA268" s="29"/>
    </row>
    <row r="269" spans="1:27" x14ac:dyDescent="0.2">
      <c r="B269" s="314"/>
      <c r="C269" s="29"/>
      <c r="D269" s="29"/>
      <c r="E269" s="29"/>
      <c r="F269" s="46"/>
      <c r="G269" s="98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29"/>
      <c r="V269" s="29"/>
      <c r="W269" s="29"/>
      <c r="X269" s="29"/>
      <c r="Y269" s="29"/>
      <c r="Z269" s="32"/>
      <c r="AA269" s="29"/>
    </row>
    <row r="270" spans="1:27" x14ac:dyDescent="0.2">
      <c r="B270" s="314"/>
      <c r="C270" s="29"/>
      <c r="D270" s="29"/>
      <c r="E270" s="29"/>
      <c r="F270" s="46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29"/>
      <c r="V270" s="29"/>
      <c r="W270" s="29"/>
      <c r="X270" s="29"/>
      <c r="Y270" s="29"/>
      <c r="Z270" s="32"/>
      <c r="AA270" s="29"/>
    </row>
    <row r="271" spans="1:27" x14ac:dyDescent="0.2">
      <c r="B271" s="314"/>
      <c r="C271" s="29"/>
      <c r="D271" s="29"/>
      <c r="E271" s="29"/>
      <c r="F271" s="46"/>
      <c r="G271" s="98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29"/>
      <c r="V271" s="29"/>
      <c r="W271" s="29"/>
      <c r="X271" s="29"/>
      <c r="Y271" s="29"/>
      <c r="Z271" s="32"/>
      <c r="AA271" s="29"/>
    </row>
    <row r="272" spans="1:27" x14ac:dyDescent="0.2">
      <c r="B272" s="314"/>
      <c r="C272" s="29"/>
      <c r="D272" s="29"/>
      <c r="E272" s="29"/>
      <c r="F272" s="46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29"/>
      <c r="V272" s="29"/>
      <c r="W272" s="29"/>
      <c r="X272" s="29"/>
      <c r="Y272" s="29"/>
      <c r="Z272" s="32"/>
      <c r="AA272" s="29"/>
    </row>
    <row r="273" spans="2:27" x14ac:dyDescent="0.2">
      <c r="B273" s="314"/>
      <c r="C273" s="29"/>
      <c r="D273" s="29"/>
      <c r="E273" s="29"/>
      <c r="F273" s="46"/>
      <c r="G273" s="98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29"/>
      <c r="V273" s="29"/>
      <c r="W273" s="29"/>
      <c r="X273" s="29"/>
      <c r="Y273" s="29"/>
      <c r="Z273" s="32"/>
      <c r="AA273" s="29"/>
    </row>
    <row r="274" spans="2:27" x14ac:dyDescent="0.2">
      <c r="B274" s="314"/>
      <c r="C274" s="29"/>
      <c r="D274" s="29"/>
      <c r="E274" s="29"/>
      <c r="F274" s="46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29"/>
      <c r="V274" s="29"/>
      <c r="W274" s="29"/>
      <c r="X274" s="29"/>
      <c r="Y274" s="29"/>
      <c r="Z274" s="32"/>
      <c r="AA274" s="29"/>
    </row>
    <row r="275" spans="2:27" x14ac:dyDescent="0.2">
      <c r="B275" s="314"/>
      <c r="C275" s="29"/>
      <c r="D275" s="29"/>
      <c r="E275" s="29"/>
      <c r="F275" s="46"/>
      <c r="G275" s="98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29"/>
      <c r="V275" s="29"/>
      <c r="W275" s="29"/>
      <c r="X275" s="29"/>
      <c r="Y275" s="29"/>
      <c r="Z275" s="32"/>
      <c r="AA275" s="29"/>
    </row>
    <row r="276" spans="2:27" x14ac:dyDescent="0.2">
      <c r="B276" s="314"/>
      <c r="C276" s="29"/>
      <c r="D276" s="29"/>
      <c r="E276" s="29"/>
      <c r="F276" s="46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29"/>
      <c r="V276" s="29"/>
      <c r="W276" s="29"/>
      <c r="X276" s="29"/>
      <c r="Y276" s="29"/>
      <c r="Z276" s="32"/>
      <c r="AA276" s="29"/>
    </row>
    <row r="277" spans="2:27" x14ac:dyDescent="0.2">
      <c r="B277" s="314"/>
      <c r="C277" s="29"/>
      <c r="D277" s="29"/>
      <c r="E277" s="29"/>
      <c r="F277" s="46"/>
      <c r="G277" s="98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29"/>
      <c r="V277" s="29"/>
      <c r="W277" s="29"/>
      <c r="X277" s="29"/>
      <c r="Y277" s="29"/>
      <c r="Z277" s="32"/>
      <c r="AA277" s="29"/>
    </row>
    <row r="278" spans="2:27" x14ac:dyDescent="0.2">
      <c r="B278" s="314"/>
      <c r="C278" s="29"/>
      <c r="D278" s="29"/>
      <c r="E278" s="29"/>
      <c r="F278" s="46"/>
      <c r="G278" s="98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29"/>
      <c r="V278" s="29"/>
      <c r="W278" s="29"/>
      <c r="X278" s="29"/>
      <c r="Y278" s="29"/>
      <c r="Z278" s="32"/>
      <c r="AA278" s="29"/>
    </row>
    <row r="279" spans="2:27" x14ac:dyDescent="0.2">
      <c r="B279" s="314"/>
      <c r="C279" s="29"/>
      <c r="D279" s="29"/>
      <c r="E279" s="29"/>
      <c r="F279" s="46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29"/>
      <c r="V279" s="29"/>
      <c r="W279" s="29"/>
      <c r="X279" s="29"/>
      <c r="Y279" s="29"/>
      <c r="Z279" s="32"/>
      <c r="AA279" s="29"/>
    </row>
    <row r="280" spans="2:27" x14ac:dyDescent="0.2">
      <c r="B280" s="314"/>
      <c r="C280" s="29"/>
      <c r="D280" s="29"/>
      <c r="E280" s="29"/>
      <c r="F280" s="46"/>
      <c r="G280" s="98"/>
      <c r="H280" s="98"/>
      <c r="I280" s="98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29"/>
      <c r="V280" s="29"/>
      <c r="W280" s="29"/>
      <c r="X280" s="29"/>
      <c r="Y280" s="29"/>
      <c r="Z280" s="32"/>
      <c r="AA280" s="29"/>
    </row>
    <row r="281" spans="2:27" x14ac:dyDescent="0.2">
      <c r="B281" s="314"/>
      <c r="C281" s="29"/>
      <c r="D281" s="29"/>
      <c r="E281" s="29"/>
      <c r="F281" s="46"/>
      <c r="G281" s="98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29"/>
      <c r="V281" s="29"/>
      <c r="W281" s="29"/>
      <c r="X281" s="29"/>
      <c r="Y281" s="29"/>
      <c r="Z281" s="32"/>
      <c r="AA281" s="29"/>
    </row>
    <row r="282" spans="2:27" x14ac:dyDescent="0.2">
      <c r="B282" s="314"/>
      <c r="C282" s="29"/>
      <c r="D282" s="29"/>
      <c r="E282" s="29"/>
      <c r="F282" s="46"/>
      <c r="G282" s="98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29"/>
      <c r="V282" s="29"/>
      <c r="W282" s="29"/>
      <c r="X282" s="29"/>
      <c r="Y282" s="29"/>
      <c r="Z282" s="32"/>
      <c r="AA282" s="29"/>
    </row>
    <row r="283" spans="2:27" x14ac:dyDescent="0.2">
      <c r="B283" s="314"/>
      <c r="C283" s="29"/>
      <c r="D283" s="29"/>
      <c r="E283" s="29"/>
      <c r="F283" s="46"/>
      <c r="G283" s="98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29"/>
      <c r="V283" s="29"/>
      <c r="W283" s="29"/>
      <c r="X283" s="29"/>
      <c r="Y283" s="29"/>
      <c r="Z283" s="32"/>
      <c r="AA283" s="29"/>
    </row>
    <row r="284" spans="2:27" x14ac:dyDescent="0.2">
      <c r="B284" s="314"/>
      <c r="C284" s="29"/>
      <c r="D284" s="29"/>
      <c r="E284" s="29"/>
      <c r="F284" s="46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29"/>
      <c r="V284" s="29"/>
      <c r="W284" s="29"/>
      <c r="X284" s="29"/>
      <c r="Y284" s="29"/>
      <c r="Z284" s="32"/>
      <c r="AA284" s="29"/>
    </row>
    <row r="285" spans="2:27" x14ac:dyDescent="0.2">
      <c r="B285" s="314"/>
      <c r="C285" s="29"/>
      <c r="D285" s="29"/>
      <c r="E285" s="29"/>
      <c r="F285" s="46"/>
      <c r="G285" s="98"/>
      <c r="H285" s="98"/>
      <c r="I285" s="98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29"/>
      <c r="V285" s="29"/>
      <c r="W285" s="29"/>
      <c r="X285" s="29"/>
      <c r="Y285" s="29"/>
      <c r="Z285" s="32"/>
      <c r="AA285" s="29"/>
    </row>
    <row r="286" spans="2:27" x14ac:dyDescent="0.2">
      <c r="B286" s="314"/>
      <c r="C286" s="29"/>
      <c r="D286" s="29"/>
      <c r="E286" s="29"/>
      <c r="F286" s="46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29"/>
      <c r="V286" s="29"/>
      <c r="W286" s="29"/>
      <c r="X286" s="29"/>
      <c r="Y286" s="29"/>
      <c r="Z286" s="32"/>
      <c r="AA286" s="29"/>
    </row>
    <row r="287" spans="2:27" x14ac:dyDescent="0.2">
      <c r="B287" s="314"/>
      <c r="C287" s="29"/>
      <c r="D287" s="29"/>
      <c r="E287" s="29"/>
      <c r="F287" s="46"/>
      <c r="G287" s="98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29"/>
      <c r="V287" s="29"/>
      <c r="W287" s="29"/>
      <c r="X287" s="29"/>
      <c r="Y287" s="29"/>
      <c r="Z287" s="32"/>
      <c r="AA287" s="29"/>
    </row>
    <row r="288" spans="2:27" x14ac:dyDescent="0.2">
      <c r="B288" s="314"/>
      <c r="C288" s="29"/>
      <c r="D288" s="29"/>
      <c r="E288" s="29"/>
      <c r="F288" s="46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29"/>
      <c r="V288" s="29"/>
      <c r="W288" s="29"/>
      <c r="X288" s="29"/>
      <c r="Y288" s="29"/>
      <c r="Z288" s="32"/>
      <c r="AA288" s="29"/>
    </row>
    <row r="289" spans="2:27" x14ac:dyDescent="0.2">
      <c r="B289" s="314"/>
      <c r="C289" s="29"/>
      <c r="D289" s="29"/>
      <c r="E289" s="29"/>
      <c r="F289" s="46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29"/>
      <c r="V289" s="29"/>
      <c r="W289" s="29"/>
      <c r="X289" s="29"/>
      <c r="Y289" s="29"/>
      <c r="Z289" s="32"/>
      <c r="AA289" s="29"/>
    </row>
    <row r="290" spans="2:27" x14ac:dyDescent="0.2">
      <c r="B290" s="314"/>
      <c r="C290" s="29"/>
      <c r="D290" s="29"/>
      <c r="E290" s="29"/>
      <c r="F290" s="46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29"/>
      <c r="V290" s="29"/>
      <c r="W290" s="29"/>
      <c r="X290" s="29"/>
      <c r="Y290" s="29"/>
      <c r="Z290" s="32"/>
      <c r="AA290" s="29"/>
    </row>
    <row r="291" spans="2:27" x14ac:dyDescent="0.2">
      <c r="B291" s="314"/>
      <c r="C291" s="29"/>
      <c r="D291" s="29"/>
      <c r="E291" s="29"/>
      <c r="F291" s="46"/>
      <c r="G291" s="98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29"/>
      <c r="V291" s="29"/>
      <c r="W291" s="29"/>
      <c r="X291" s="29"/>
      <c r="Y291" s="29"/>
      <c r="Z291" s="32"/>
      <c r="AA291" s="29"/>
    </row>
    <row r="292" spans="2:27" x14ac:dyDescent="0.2">
      <c r="B292" s="314"/>
      <c r="C292" s="29"/>
      <c r="D292" s="29"/>
      <c r="E292" s="29"/>
      <c r="F292" s="46"/>
      <c r="G292" s="98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29"/>
      <c r="V292" s="29"/>
      <c r="W292" s="29"/>
      <c r="X292" s="29"/>
      <c r="Y292" s="29"/>
      <c r="Z292" s="32"/>
      <c r="AA292" s="29"/>
    </row>
    <row r="293" spans="2:27" x14ac:dyDescent="0.2">
      <c r="B293" s="314"/>
      <c r="C293" s="29"/>
      <c r="D293" s="29"/>
      <c r="E293" s="29"/>
      <c r="F293" s="46"/>
      <c r="G293" s="98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29"/>
      <c r="V293" s="29"/>
      <c r="W293" s="29"/>
      <c r="X293" s="29"/>
      <c r="Y293" s="29"/>
      <c r="Z293" s="32"/>
      <c r="AA293" s="29"/>
    </row>
    <row r="294" spans="2:27" x14ac:dyDescent="0.2">
      <c r="B294" s="314"/>
      <c r="C294" s="29"/>
      <c r="D294" s="29"/>
      <c r="E294" s="29"/>
      <c r="F294" s="46"/>
      <c r="G294" s="98"/>
      <c r="H294" s="98"/>
      <c r="I294" s="98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29"/>
      <c r="V294" s="29"/>
      <c r="W294" s="29"/>
      <c r="X294" s="29"/>
      <c r="Y294" s="29"/>
      <c r="Z294" s="32"/>
      <c r="AA294" s="29"/>
    </row>
    <row r="295" spans="2:27" x14ac:dyDescent="0.2">
      <c r="B295" s="314"/>
      <c r="C295" s="29"/>
      <c r="D295" s="29"/>
      <c r="E295" s="29"/>
      <c r="F295" s="46"/>
      <c r="G295" s="98"/>
      <c r="H295" s="98"/>
      <c r="I295" s="98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29"/>
      <c r="V295" s="29"/>
      <c r="W295" s="29"/>
      <c r="X295" s="29"/>
      <c r="Y295" s="29"/>
      <c r="Z295" s="32"/>
      <c r="AA295" s="29"/>
    </row>
    <row r="296" spans="2:27" x14ac:dyDescent="0.2">
      <c r="B296" s="314"/>
      <c r="C296" s="29"/>
      <c r="D296" s="29"/>
      <c r="E296" s="29"/>
      <c r="F296" s="46"/>
      <c r="G296" s="98"/>
      <c r="H296" s="98"/>
      <c r="I296" s="98"/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29"/>
      <c r="V296" s="29"/>
      <c r="W296" s="29"/>
      <c r="X296" s="29"/>
      <c r="Y296" s="29"/>
      <c r="Z296" s="32"/>
      <c r="AA296" s="29"/>
    </row>
    <row r="297" spans="2:27" x14ac:dyDescent="0.2">
      <c r="B297" s="314"/>
      <c r="C297" s="29"/>
      <c r="D297" s="29"/>
      <c r="E297" s="29"/>
      <c r="F297" s="46"/>
      <c r="G297" s="98"/>
      <c r="H297" s="98"/>
      <c r="I297" s="98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29"/>
      <c r="V297" s="29"/>
      <c r="W297" s="29"/>
      <c r="X297" s="29"/>
      <c r="Y297" s="29"/>
      <c r="Z297" s="32"/>
      <c r="AA297" s="29"/>
    </row>
    <row r="298" spans="2:27" x14ac:dyDescent="0.2">
      <c r="B298" s="314"/>
      <c r="C298" s="29"/>
      <c r="D298" s="29"/>
      <c r="E298" s="29"/>
      <c r="F298" s="46"/>
      <c r="G298" s="98"/>
      <c r="H298" s="98"/>
      <c r="I298" s="98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29"/>
      <c r="V298" s="29"/>
      <c r="W298" s="29"/>
      <c r="X298" s="29"/>
      <c r="Y298" s="29"/>
      <c r="Z298" s="32"/>
      <c r="AA298" s="29"/>
    </row>
    <row r="299" spans="2:27" x14ac:dyDescent="0.2">
      <c r="B299" s="314"/>
      <c r="C299" s="29"/>
      <c r="D299" s="29"/>
      <c r="E299" s="29"/>
      <c r="F299" s="46"/>
      <c r="G299" s="98"/>
      <c r="H299" s="98"/>
      <c r="I299" s="98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29"/>
      <c r="V299" s="29"/>
      <c r="W299" s="29"/>
      <c r="X299" s="29"/>
      <c r="Y299" s="29"/>
      <c r="Z299" s="32"/>
      <c r="AA299" s="29"/>
    </row>
    <row r="300" spans="2:27" x14ac:dyDescent="0.2">
      <c r="B300" s="314"/>
      <c r="C300" s="29"/>
      <c r="D300" s="29"/>
      <c r="E300" s="29"/>
      <c r="F300" s="46"/>
      <c r="G300" s="98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29"/>
      <c r="V300" s="29"/>
      <c r="W300" s="29"/>
      <c r="X300" s="29"/>
      <c r="Y300" s="29"/>
      <c r="Z300" s="32"/>
      <c r="AA300" s="29"/>
    </row>
    <row r="301" spans="2:27" x14ac:dyDescent="0.2">
      <c r="B301" s="314"/>
      <c r="C301" s="29"/>
      <c r="D301" s="29"/>
      <c r="E301" s="29"/>
      <c r="F301" s="46"/>
      <c r="G301" s="98"/>
      <c r="H301" s="98"/>
      <c r="I301" s="98"/>
      <c r="J301" s="98"/>
      <c r="K301" s="98"/>
      <c r="L301" s="98"/>
      <c r="M301" s="98"/>
      <c r="N301" s="98"/>
      <c r="O301" s="98"/>
      <c r="P301" s="98"/>
      <c r="Q301" s="98"/>
      <c r="R301" s="98"/>
      <c r="S301" s="98"/>
      <c r="T301" s="98"/>
      <c r="U301" s="29"/>
      <c r="V301" s="29"/>
      <c r="W301" s="29"/>
      <c r="X301" s="29"/>
      <c r="Y301" s="29"/>
      <c r="Z301" s="32"/>
      <c r="AA301" s="29"/>
    </row>
    <row r="302" spans="2:27" x14ac:dyDescent="0.2">
      <c r="B302" s="314"/>
      <c r="C302" s="29"/>
      <c r="D302" s="29"/>
      <c r="E302" s="29"/>
      <c r="F302" s="46"/>
      <c r="G302" s="98"/>
      <c r="H302" s="98"/>
      <c r="I302" s="98"/>
      <c r="J302" s="98"/>
      <c r="K302" s="98"/>
      <c r="L302" s="98"/>
      <c r="M302" s="98"/>
      <c r="N302" s="98"/>
      <c r="O302" s="98"/>
      <c r="P302" s="98"/>
      <c r="Q302" s="98"/>
      <c r="R302" s="98"/>
      <c r="S302" s="98"/>
      <c r="T302" s="98"/>
      <c r="U302" s="29"/>
      <c r="V302" s="29"/>
      <c r="W302" s="29"/>
      <c r="X302" s="29"/>
      <c r="Y302" s="29"/>
      <c r="Z302" s="32"/>
      <c r="AA302" s="29"/>
    </row>
    <row r="303" spans="2:27" x14ac:dyDescent="0.2">
      <c r="B303" s="314"/>
      <c r="C303" s="29"/>
      <c r="D303" s="29"/>
      <c r="E303" s="29"/>
      <c r="F303" s="46"/>
      <c r="G303" s="98"/>
      <c r="H303" s="98"/>
      <c r="I303" s="98"/>
      <c r="J303" s="98"/>
      <c r="K303" s="98"/>
      <c r="L303" s="98"/>
      <c r="M303" s="98"/>
      <c r="N303" s="98"/>
      <c r="O303" s="98"/>
      <c r="P303" s="98"/>
      <c r="Q303" s="98"/>
      <c r="R303" s="98"/>
      <c r="S303" s="98"/>
      <c r="T303" s="98"/>
      <c r="U303" s="29"/>
      <c r="V303" s="29"/>
      <c r="W303" s="29"/>
      <c r="X303" s="29"/>
      <c r="Y303" s="29"/>
      <c r="Z303" s="32"/>
      <c r="AA303" s="29"/>
    </row>
    <row r="304" spans="2:27" x14ac:dyDescent="0.2">
      <c r="B304" s="314"/>
      <c r="C304" s="29"/>
      <c r="D304" s="29"/>
      <c r="E304" s="29"/>
      <c r="F304" s="46"/>
      <c r="G304" s="98"/>
      <c r="H304" s="98"/>
      <c r="I304" s="98"/>
      <c r="J304" s="98"/>
      <c r="K304" s="98"/>
      <c r="L304" s="98"/>
      <c r="M304" s="98"/>
      <c r="N304" s="98"/>
      <c r="O304" s="98"/>
      <c r="P304" s="98"/>
      <c r="Q304" s="98"/>
      <c r="R304" s="98"/>
      <c r="S304" s="98"/>
      <c r="T304" s="98"/>
      <c r="U304" s="29"/>
      <c r="V304" s="29"/>
      <c r="W304" s="29"/>
      <c r="X304" s="29"/>
      <c r="Y304" s="29"/>
      <c r="Z304" s="32"/>
      <c r="AA304" s="29"/>
    </row>
    <row r="305" spans="2:27" x14ac:dyDescent="0.2">
      <c r="B305" s="314"/>
      <c r="C305" s="29"/>
      <c r="D305" s="29"/>
      <c r="E305" s="29"/>
      <c r="F305" s="46"/>
      <c r="G305" s="98"/>
      <c r="H305" s="98"/>
      <c r="I305" s="98"/>
      <c r="J305" s="98"/>
      <c r="K305" s="98"/>
      <c r="L305" s="98"/>
      <c r="M305" s="98"/>
      <c r="N305" s="98"/>
      <c r="O305" s="98"/>
      <c r="P305" s="98"/>
      <c r="Q305" s="98"/>
      <c r="R305" s="98"/>
      <c r="S305" s="98"/>
      <c r="T305" s="98"/>
      <c r="U305" s="29"/>
      <c r="V305" s="29"/>
      <c r="W305" s="29"/>
      <c r="X305" s="29"/>
      <c r="Y305" s="29"/>
      <c r="Z305" s="32"/>
      <c r="AA305" s="29"/>
    </row>
    <row r="306" spans="2:27" x14ac:dyDescent="0.2">
      <c r="B306" s="314"/>
      <c r="C306" s="29"/>
      <c r="D306" s="29"/>
      <c r="E306" s="29"/>
      <c r="F306" s="46"/>
      <c r="G306" s="98"/>
      <c r="H306" s="98"/>
      <c r="I306" s="98"/>
      <c r="J306" s="98"/>
      <c r="K306" s="98"/>
      <c r="L306" s="98"/>
      <c r="M306" s="98"/>
      <c r="N306" s="98"/>
      <c r="O306" s="98"/>
      <c r="P306" s="98"/>
      <c r="Q306" s="98"/>
      <c r="R306" s="98"/>
      <c r="S306" s="98"/>
      <c r="T306" s="98"/>
      <c r="U306" s="29"/>
      <c r="V306" s="29"/>
      <c r="W306" s="29"/>
      <c r="X306" s="29"/>
      <c r="Y306" s="29"/>
      <c r="Z306" s="32"/>
      <c r="AA306" s="29"/>
    </row>
    <row r="307" spans="2:27" x14ac:dyDescent="0.2">
      <c r="B307" s="314"/>
      <c r="C307" s="29"/>
      <c r="D307" s="29"/>
      <c r="E307" s="29"/>
      <c r="F307" s="46"/>
      <c r="G307" s="98"/>
      <c r="H307" s="98"/>
      <c r="I307" s="98"/>
      <c r="J307" s="98"/>
      <c r="K307" s="98"/>
      <c r="L307" s="98"/>
      <c r="M307" s="98"/>
      <c r="N307" s="98"/>
      <c r="O307" s="98"/>
      <c r="P307" s="98"/>
      <c r="Q307" s="98"/>
      <c r="R307" s="98"/>
      <c r="S307" s="98"/>
      <c r="T307" s="98"/>
      <c r="U307" s="29"/>
      <c r="V307" s="29"/>
      <c r="W307" s="29"/>
      <c r="X307" s="29"/>
      <c r="Y307" s="29"/>
      <c r="Z307" s="32"/>
      <c r="AA307" s="29"/>
    </row>
    <row r="308" spans="2:27" x14ac:dyDescent="0.2">
      <c r="B308" s="314"/>
      <c r="C308" s="29"/>
      <c r="D308" s="29"/>
      <c r="E308" s="29"/>
      <c r="F308" s="46"/>
      <c r="G308" s="98"/>
      <c r="H308" s="98"/>
      <c r="I308" s="98"/>
      <c r="J308" s="98"/>
      <c r="K308" s="98"/>
      <c r="L308" s="98"/>
      <c r="M308" s="98"/>
      <c r="N308" s="98"/>
      <c r="O308" s="98"/>
      <c r="P308" s="98"/>
      <c r="Q308" s="98"/>
      <c r="R308" s="98"/>
      <c r="S308" s="98"/>
      <c r="T308" s="98"/>
      <c r="U308" s="29"/>
      <c r="V308" s="29"/>
      <c r="W308" s="29"/>
      <c r="X308" s="29"/>
      <c r="Y308" s="29"/>
      <c r="Z308" s="32"/>
      <c r="AA308" s="29"/>
    </row>
    <row r="309" spans="2:27" x14ac:dyDescent="0.2">
      <c r="B309" s="314"/>
      <c r="C309" s="29"/>
      <c r="D309" s="29"/>
      <c r="E309" s="29"/>
      <c r="F309" s="46"/>
      <c r="G309" s="98"/>
      <c r="H309" s="98"/>
      <c r="I309" s="98"/>
      <c r="J309" s="98"/>
      <c r="K309" s="98"/>
      <c r="L309" s="98"/>
      <c r="M309" s="98"/>
      <c r="N309" s="98"/>
      <c r="O309" s="98"/>
      <c r="P309" s="98"/>
      <c r="Q309" s="98"/>
      <c r="R309" s="98"/>
      <c r="S309" s="98"/>
      <c r="T309" s="98"/>
      <c r="U309" s="29"/>
      <c r="V309" s="29"/>
      <c r="W309" s="29"/>
      <c r="X309" s="29"/>
      <c r="Y309" s="29"/>
      <c r="Z309" s="32"/>
      <c r="AA309" s="29"/>
    </row>
    <row r="310" spans="2:27" x14ac:dyDescent="0.2">
      <c r="B310" s="314"/>
      <c r="C310" s="29"/>
      <c r="D310" s="29"/>
      <c r="E310" s="29"/>
      <c r="F310" s="46"/>
      <c r="G310" s="98"/>
      <c r="H310" s="98"/>
      <c r="I310" s="98"/>
      <c r="J310" s="98"/>
      <c r="K310" s="98"/>
      <c r="L310" s="98"/>
      <c r="M310" s="98"/>
      <c r="N310" s="98"/>
      <c r="O310" s="98"/>
      <c r="P310" s="98"/>
      <c r="Q310" s="98"/>
      <c r="R310" s="98"/>
      <c r="S310" s="98"/>
      <c r="T310" s="98"/>
      <c r="U310" s="29"/>
      <c r="V310" s="29"/>
      <c r="W310" s="29"/>
      <c r="X310" s="29"/>
      <c r="Y310" s="29"/>
      <c r="Z310" s="32"/>
      <c r="AA310" s="29"/>
    </row>
    <row r="311" spans="2:27" x14ac:dyDescent="0.2">
      <c r="B311" s="314"/>
      <c r="C311" s="29"/>
      <c r="D311" s="29"/>
      <c r="E311" s="29"/>
      <c r="F311" s="46"/>
      <c r="G311" s="98"/>
      <c r="H311" s="98"/>
      <c r="I311" s="98"/>
      <c r="J311" s="98"/>
      <c r="K311" s="98"/>
      <c r="L311" s="98"/>
      <c r="M311" s="98"/>
      <c r="N311" s="98"/>
      <c r="O311" s="98"/>
      <c r="P311" s="98"/>
      <c r="Q311" s="98"/>
      <c r="R311" s="98"/>
      <c r="S311" s="98"/>
      <c r="T311" s="98"/>
      <c r="U311" s="29"/>
      <c r="V311" s="29"/>
      <c r="W311" s="29"/>
      <c r="X311" s="29"/>
      <c r="Y311" s="29"/>
      <c r="Z311" s="32"/>
      <c r="AA311" s="29"/>
    </row>
    <row r="312" spans="2:27" x14ac:dyDescent="0.2">
      <c r="B312" s="314"/>
      <c r="C312" s="29"/>
      <c r="D312" s="29"/>
      <c r="E312" s="29"/>
      <c r="F312" s="46"/>
      <c r="G312" s="98"/>
      <c r="H312" s="98"/>
      <c r="I312" s="98"/>
      <c r="J312" s="98"/>
      <c r="K312" s="98"/>
      <c r="L312" s="98"/>
      <c r="M312" s="98"/>
      <c r="N312" s="98"/>
      <c r="O312" s="98"/>
      <c r="P312" s="98"/>
      <c r="Q312" s="98"/>
      <c r="R312" s="98"/>
      <c r="S312" s="98"/>
      <c r="T312" s="98"/>
      <c r="U312" s="29"/>
      <c r="V312" s="29"/>
      <c r="W312" s="29"/>
      <c r="X312" s="29"/>
      <c r="Y312" s="29"/>
      <c r="Z312" s="32"/>
      <c r="AA312" s="29"/>
    </row>
    <row r="313" spans="2:27" x14ac:dyDescent="0.2">
      <c r="B313" s="314"/>
      <c r="C313" s="29"/>
      <c r="D313" s="29"/>
      <c r="E313" s="29"/>
      <c r="F313" s="46"/>
      <c r="G313" s="98"/>
      <c r="H313" s="98"/>
      <c r="I313" s="98"/>
      <c r="J313" s="98"/>
      <c r="K313" s="98"/>
      <c r="L313" s="98"/>
      <c r="M313" s="98"/>
      <c r="N313" s="98"/>
      <c r="O313" s="98"/>
      <c r="P313" s="98"/>
      <c r="Q313" s="98"/>
      <c r="R313" s="98"/>
      <c r="S313" s="98"/>
      <c r="T313" s="98"/>
      <c r="U313" s="29"/>
      <c r="V313" s="29"/>
      <c r="W313" s="29"/>
      <c r="X313" s="29"/>
      <c r="Y313" s="29"/>
      <c r="Z313" s="32"/>
      <c r="AA313" s="29"/>
    </row>
    <row r="314" spans="2:27" x14ac:dyDescent="0.2">
      <c r="B314" s="314"/>
      <c r="C314" s="29"/>
      <c r="D314" s="29"/>
      <c r="E314" s="29"/>
      <c r="F314" s="46"/>
      <c r="G314" s="98"/>
      <c r="H314" s="98"/>
      <c r="I314" s="98"/>
      <c r="J314" s="98"/>
      <c r="K314" s="98"/>
      <c r="L314" s="98"/>
      <c r="M314" s="98"/>
      <c r="N314" s="98"/>
      <c r="O314" s="98"/>
      <c r="P314" s="98"/>
      <c r="Q314" s="98"/>
      <c r="R314" s="98"/>
      <c r="S314" s="98"/>
      <c r="T314" s="98"/>
      <c r="U314" s="29"/>
      <c r="V314" s="29"/>
      <c r="W314" s="29"/>
      <c r="X314" s="29"/>
      <c r="Y314" s="29"/>
      <c r="Z314" s="32"/>
      <c r="AA314" s="29"/>
    </row>
    <row r="315" spans="2:27" x14ac:dyDescent="0.2">
      <c r="B315" s="314"/>
      <c r="C315" s="29"/>
      <c r="D315" s="29"/>
      <c r="E315" s="29"/>
      <c r="F315" s="46"/>
      <c r="G315" s="98"/>
      <c r="H315" s="98"/>
      <c r="I315" s="98"/>
      <c r="J315" s="98"/>
      <c r="K315" s="98"/>
      <c r="L315" s="98"/>
      <c r="M315" s="98"/>
      <c r="N315" s="98"/>
      <c r="O315" s="98"/>
      <c r="P315" s="98"/>
      <c r="Q315" s="98"/>
      <c r="R315" s="98"/>
      <c r="S315" s="98"/>
      <c r="T315" s="98"/>
      <c r="U315" s="29"/>
      <c r="V315" s="29"/>
      <c r="W315" s="29"/>
      <c r="X315" s="29"/>
      <c r="Y315" s="29"/>
      <c r="Z315" s="32"/>
      <c r="AA315" s="29"/>
    </row>
    <row r="316" spans="2:27" x14ac:dyDescent="0.2">
      <c r="B316" s="314"/>
      <c r="C316" s="29"/>
      <c r="D316" s="29"/>
      <c r="E316" s="29"/>
      <c r="F316" s="46"/>
      <c r="G316" s="98"/>
      <c r="H316" s="98"/>
      <c r="I316" s="98"/>
      <c r="J316" s="98"/>
      <c r="K316" s="98"/>
      <c r="L316" s="98"/>
      <c r="M316" s="98"/>
      <c r="N316" s="98"/>
      <c r="O316" s="98"/>
      <c r="P316" s="98"/>
      <c r="Q316" s="98"/>
      <c r="R316" s="98"/>
      <c r="S316" s="98"/>
      <c r="T316" s="98"/>
      <c r="U316" s="29"/>
      <c r="V316" s="29"/>
      <c r="W316" s="29"/>
      <c r="X316" s="29"/>
      <c r="Y316" s="29"/>
      <c r="Z316" s="32"/>
      <c r="AA316" s="29"/>
    </row>
    <row r="317" spans="2:27" x14ac:dyDescent="0.2">
      <c r="B317" s="314"/>
      <c r="C317" s="29"/>
      <c r="D317" s="29"/>
      <c r="E317" s="29"/>
      <c r="F317" s="46"/>
      <c r="G317" s="98"/>
      <c r="H317" s="98"/>
      <c r="I317" s="98"/>
      <c r="J317" s="98"/>
      <c r="K317" s="98"/>
      <c r="L317" s="98"/>
      <c r="M317" s="98"/>
      <c r="N317" s="98"/>
      <c r="O317" s="98"/>
      <c r="P317" s="98"/>
      <c r="Q317" s="98"/>
      <c r="R317" s="98"/>
      <c r="S317" s="98"/>
      <c r="T317" s="98"/>
      <c r="U317" s="29"/>
      <c r="V317" s="29"/>
      <c r="W317" s="29"/>
      <c r="X317" s="29"/>
      <c r="Y317" s="29"/>
      <c r="Z317" s="32"/>
      <c r="AA317" s="29"/>
    </row>
    <row r="318" spans="2:27" x14ac:dyDescent="0.2">
      <c r="B318" s="314"/>
      <c r="C318" s="29"/>
      <c r="D318" s="29"/>
      <c r="E318" s="29"/>
      <c r="F318" s="46"/>
      <c r="G318" s="98"/>
      <c r="H318" s="98"/>
      <c r="I318" s="98"/>
      <c r="J318" s="98"/>
      <c r="K318" s="98"/>
      <c r="L318" s="98"/>
      <c r="M318" s="98"/>
      <c r="N318" s="98"/>
      <c r="O318" s="98"/>
      <c r="P318" s="98"/>
      <c r="Q318" s="98"/>
      <c r="R318" s="98"/>
      <c r="S318" s="98"/>
      <c r="T318" s="98"/>
      <c r="U318" s="29"/>
      <c r="V318" s="29"/>
      <c r="W318" s="29"/>
      <c r="X318" s="29"/>
      <c r="Y318" s="29"/>
      <c r="Z318" s="32"/>
      <c r="AA318" s="29"/>
    </row>
    <row r="319" spans="2:27" x14ac:dyDescent="0.2">
      <c r="B319" s="314"/>
      <c r="C319" s="29"/>
      <c r="D319" s="29"/>
      <c r="E319" s="29"/>
      <c r="F319" s="46"/>
      <c r="G319" s="98"/>
      <c r="H319" s="98"/>
      <c r="I319" s="98"/>
      <c r="J319" s="98"/>
      <c r="K319" s="98"/>
      <c r="L319" s="98"/>
      <c r="M319" s="98"/>
      <c r="N319" s="98"/>
      <c r="O319" s="98"/>
      <c r="P319" s="98"/>
      <c r="Q319" s="98"/>
      <c r="R319" s="98"/>
      <c r="S319" s="98"/>
      <c r="T319" s="98"/>
      <c r="U319" s="29"/>
      <c r="V319" s="29"/>
      <c r="W319" s="29"/>
      <c r="X319" s="29"/>
      <c r="Y319" s="29"/>
      <c r="Z319" s="32"/>
      <c r="AA319" s="29"/>
    </row>
    <row r="320" spans="2:27" x14ac:dyDescent="0.2">
      <c r="B320" s="314"/>
      <c r="C320" s="29"/>
      <c r="D320" s="29"/>
      <c r="E320" s="29"/>
      <c r="F320" s="46"/>
      <c r="G320" s="98"/>
      <c r="H320" s="98"/>
      <c r="I320" s="98"/>
      <c r="J320" s="98"/>
      <c r="K320" s="98"/>
      <c r="L320" s="98"/>
      <c r="M320" s="98"/>
      <c r="N320" s="98"/>
      <c r="O320" s="98"/>
      <c r="P320" s="98"/>
      <c r="Q320" s="98"/>
      <c r="R320" s="98"/>
      <c r="S320" s="98"/>
      <c r="T320" s="98"/>
      <c r="U320" s="29"/>
      <c r="V320" s="29"/>
      <c r="W320" s="29"/>
      <c r="X320" s="29"/>
      <c r="Y320" s="29"/>
      <c r="Z320" s="32"/>
      <c r="AA320" s="29"/>
    </row>
    <row r="321" spans="2:27" x14ac:dyDescent="0.2">
      <c r="B321" s="314"/>
      <c r="C321" s="29"/>
      <c r="D321" s="29"/>
      <c r="E321" s="29"/>
      <c r="F321" s="46"/>
      <c r="G321" s="98"/>
      <c r="H321" s="98"/>
      <c r="I321" s="98"/>
      <c r="J321" s="98"/>
      <c r="K321" s="98"/>
      <c r="L321" s="98"/>
      <c r="M321" s="98"/>
      <c r="N321" s="98"/>
      <c r="O321" s="98"/>
      <c r="P321" s="98"/>
      <c r="Q321" s="98"/>
      <c r="R321" s="98"/>
      <c r="S321" s="98"/>
      <c r="T321" s="98"/>
      <c r="U321" s="29"/>
      <c r="V321" s="29"/>
      <c r="W321" s="29"/>
      <c r="X321" s="29"/>
      <c r="Y321" s="29"/>
      <c r="Z321" s="32"/>
      <c r="AA321" s="29"/>
    </row>
    <row r="322" spans="2:27" x14ac:dyDescent="0.2">
      <c r="B322" s="314"/>
      <c r="C322" s="29"/>
      <c r="D322" s="29"/>
      <c r="E322" s="29"/>
      <c r="F322" s="46"/>
      <c r="G322" s="98"/>
      <c r="H322" s="98"/>
      <c r="I322" s="98"/>
      <c r="J322" s="98"/>
      <c r="K322" s="98"/>
      <c r="L322" s="98"/>
      <c r="M322" s="98"/>
      <c r="N322" s="98"/>
      <c r="O322" s="98"/>
      <c r="P322" s="98"/>
      <c r="Q322" s="98"/>
      <c r="R322" s="98"/>
      <c r="S322" s="98"/>
      <c r="T322" s="98"/>
      <c r="U322" s="29"/>
      <c r="V322" s="29"/>
      <c r="W322" s="29"/>
      <c r="X322" s="29"/>
      <c r="Y322" s="29"/>
      <c r="Z322" s="32"/>
      <c r="AA322" s="29"/>
    </row>
    <row r="323" spans="2:27" x14ac:dyDescent="0.2">
      <c r="B323" s="314"/>
      <c r="C323" s="29"/>
      <c r="D323" s="29"/>
      <c r="E323" s="29"/>
      <c r="F323" s="46"/>
      <c r="G323" s="98"/>
      <c r="H323" s="98"/>
      <c r="I323" s="98"/>
      <c r="J323" s="98"/>
      <c r="K323" s="98"/>
      <c r="L323" s="98"/>
      <c r="M323" s="98"/>
      <c r="N323" s="98"/>
      <c r="O323" s="98"/>
      <c r="P323" s="98"/>
      <c r="Q323" s="98"/>
      <c r="R323" s="98"/>
      <c r="S323" s="98"/>
      <c r="T323" s="98"/>
      <c r="U323" s="29"/>
      <c r="V323" s="29"/>
      <c r="W323" s="29"/>
      <c r="X323" s="29"/>
      <c r="Y323" s="29"/>
      <c r="Z323" s="32"/>
      <c r="AA323" s="29"/>
    </row>
    <row r="324" spans="2:27" x14ac:dyDescent="0.2">
      <c r="B324" s="314"/>
      <c r="C324" s="29"/>
      <c r="D324" s="29"/>
      <c r="E324" s="29"/>
      <c r="F324" s="46"/>
      <c r="G324" s="98"/>
      <c r="H324" s="98"/>
      <c r="I324" s="98"/>
      <c r="J324" s="98"/>
      <c r="K324" s="98"/>
      <c r="L324" s="98"/>
      <c r="M324" s="98"/>
      <c r="N324" s="98"/>
      <c r="O324" s="98"/>
      <c r="P324" s="98"/>
      <c r="Q324" s="98"/>
      <c r="R324" s="98"/>
      <c r="S324" s="98"/>
      <c r="T324" s="98"/>
      <c r="U324" s="29"/>
      <c r="V324" s="29"/>
      <c r="W324" s="29"/>
      <c r="X324" s="29"/>
      <c r="Y324" s="29"/>
      <c r="Z324" s="32"/>
      <c r="AA324" s="29"/>
    </row>
    <row r="325" spans="2:27" x14ac:dyDescent="0.2">
      <c r="B325" s="314"/>
      <c r="C325" s="29"/>
      <c r="D325" s="29"/>
      <c r="E325" s="29"/>
      <c r="F325" s="46"/>
      <c r="G325" s="98"/>
      <c r="H325" s="98"/>
      <c r="I325" s="98"/>
      <c r="J325" s="98"/>
      <c r="K325" s="98"/>
      <c r="L325" s="98"/>
      <c r="M325" s="98"/>
      <c r="N325" s="98"/>
      <c r="O325" s="98"/>
      <c r="P325" s="98"/>
      <c r="Q325" s="98"/>
      <c r="R325" s="98"/>
      <c r="S325" s="98"/>
      <c r="T325" s="98"/>
      <c r="U325" s="29"/>
      <c r="V325" s="29"/>
      <c r="W325" s="29"/>
      <c r="X325" s="29"/>
      <c r="Y325" s="29"/>
      <c r="Z325" s="32"/>
      <c r="AA325" s="29"/>
    </row>
    <row r="326" spans="2:27" x14ac:dyDescent="0.2">
      <c r="B326" s="314"/>
      <c r="C326" s="29"/>
      <c r="D326" s="29"/>
      <c r="E326" s="29"/>
      <c r="F326" s="46"/>
      <c r="G326" s="98"/>
      <c r="H326" s="98"/>
      <c r="I326" s="98"/>
      <c r="J326" s="98"/>
      <c r="K326" s="98"/>
      <c r="L326" s="98"/>
      <c r="M326" s="98"/>
      <c r="N326" s="98"/>
      <c r="O326" s="98"/>
      <c r="P326" s="98"/>
      <c r="Q326" s="98"/>
      <c r="R326" s="98"/>
      <c r="S326" s="98"/>
      <c r="T326" s="98"/>
      <c r="U326" s="29"/>
      <c r="V326" s="29"/>
      <c r="W326" s="29"/>
      <c r="X326" s="29"/>
      <c r="Y326" s="29"/>
      <c r="Z326" s="32"/>
      <c r="AA326" s="29"/>
    </row>
    <row r="327" spans="2:27" x14ac:dyDescent="0.2">
      <c r="B327" s="314"/>
      <c r="C327" s="29"/>
      <c r="D327" s="29"/>
      <c r="E327" s="29"/>
      <c r="F327" s="46"/>
      <c r="G327" s="98"/>
      <c r="H327" s="98"/>
      <c r="I327" s="98"/>
      <c r="J327" s="98"/>
      <c r="K327" s="98"/>
      <c r="L327" s="98"/>
      <c r="M327" s="98"/>
      <c r="N327" s="98"/>
      <c r="O327" s="98"/>
      <c r="P327" s="98"/>
      <c r="Q327" s="98"/>
      <c r="R327" s="98"/>
      <c r="S327" s="98"/>
      <c r="T327" s="98"/>
      <c r="U327" s="29"/>
      <c r="V327" s="29"/>
      <c r="W327" s="29"/>
      <c r="X327" s="29"/>
      <c r="Y327" s="29"/>
      <c r="Z327" s="32"/>
      <c r="AA327" s="29"/>
    </row>
    <row r="328" spans="2:27" x14ac:dyDescent="0.2">
      <c r="B328" s="314"/>
      <c r="C328" s="29"/>
      <c r="D328" s="29"/>
      <c r="E328" s="29"/>
      <c r="F328" s="46"/>
      <c r="G328" s="98"/>
      <c r="H328" s="98"/>
      <c r="I328" s="98"/>
      <c r="J328" s="98"/>
      <c r="K328" s="98"/>
      <c r="L328" s="98"/>
      <c r="M328" s="98"/>
      <c r="N328" s="98"/>
      <c r="O328" s="98"/>
      <c r="P328" s="98"/>
      <c r="Q328" s="98"/>
      <c r="R328" s="98"/>
      <c r="S328" s="98"/>
      <c r="T328" s="98"/>
      <c r="U328" s="29"/>
      <c r="V328" s="29"/>
      <c r="W328" s="29"/>
      <c r="X328" s="29"/>
      <c r="Y328" s="29"/>
      <c r="Z328" s="32"/>
      <c r="AA328" s="29"/>
    </row>
    <row r="329" spans="2:27" x14ac:dyDescent="0.2">
      <c r="B329" s="314"/>
      <c r="C329" s="29"/>
      <c r="D329" s="29"/>
      <c r="E329" s="29"/>
      <c r="F329" s="46"/>
      <c r="G329" s="98"/>
      <c r="H329" s="98"/>
      <c r="I329" s="98"/>
      <c r="J329" s="98"/>
      <c r="K329" s="98"/>
      <c r="L329" s="98"/>
      <c r="M329" s="98"/>
      <c r="N329" s="98"/>
      <c r="O329" s="98"/>
      <c r="P329" s="98"/>
      <c r="Q329" s="98"/>
      <c r="R329" s="98"/>
      <c r="S329" s="98"/>
      <c r="T329" s="98"/>
      <c r="U329" s="29"/>
      <c r="V329" s="29"/>
      <c r="W329" s="29"/>
      <c r="X329" s="29"/>
      <c r="Y329" s="29"/>
      <c r="Z329" s="32"/>
      <c r="AA329" s="29"/>
    </row>
    <row r="330" spans="2:27" x14ac:dyDescent="0.2">
      <c r="B330" s="314"/>
      <c r="C330" s="29"/>
      <c r="D330" s="29"/>
      <c r="E330" s="29"/>
      <c r="F330" s="46"/>
      <c r="G330" s="98"/>
      <c r="H330" s="98"/>
      <c r="I330" s="98"/>
      <c r="J330" s="98"/>
      <c r="K330" s="98"/>
      <c r="L330" s="98"/>
      <c r="M330" s="98"/>
      <c r="N330" s="98"/>
      <c r="O330" s="98"/>
      <c r="P330" s="98"/>
      <c r="Q330" s="98"/>
      <c r="R330" s="98"/>
      <c r="S330" s="98"/>
      <c r="T330" s="98"/>
      <c r="U330" s="29"/>
      <c r="V330" s="29"/>
      <c r="W330" s="29"/>
      <c r="X330" s="29"/>
      <c r="Y330" s="29"/>
      <c r="Z330" s="32"/>
      <c r="AA330" s="29"/>
    </row>
    <row r="331" spans="2:27" x14ac:dyDescent="0.2">
      <c r="B331" s="314"/>
      <c r="C331" s="29"/>
      <c r="D331" s="29"/>
      <c r="E331" s="29"/>
      <c r="F331" s="46"/>
      <c r="G331" s="98"/>
      <c r="H331" s="98"/>
      <c r="I331" s="98"/>
      <c r="J331" s="98"/>
      <c r="K331" s="98"/>
      <c r="L331" s="98"/>
      <c r="M331" s="98"/>
      <c r="N331" s="98"/>
      <c r="O331" s="98"/>
      <c r="P331" s="98"/>
      <c r="Q331" s="98"/>
      <c r="R331" s="98"/>
      <c r="S331" s="98"/>
      <c r="T331" s="98"/>
      <c r="U331" s="29"/>
      <c r="V331" s="29"/>
      <c r="W331" s="29"/>
      <c r="X331" s="29"/>
      <c r="Y331" s="29"/>
      <c r="Z331" s="32"/>
      <c r="AA331" s="29"/>
    </row>
    <row r="332" spans="2:27" x14ac:dyDescent="0.2">
      <c r="B332" s="314"/>
      <c r="C332" s="29"/>
      <c r="D332" s="29"/>
      <c r="E332" s="29"/>
      <c r="F332" s="46"/>
      <c r="G332" s="98"/>
      <c r="H332" s="98"/>
      <c r="I332" s="98"/>
      <c r="J332" s="98"/>
      <c r="K332" s="98"/>
      <c r="L332" s="98"/>
      <c r="M332" s="98"/>
      <c r="N332" s="98"/>
      <c r="O332" s="98"/>
      <c r="P332" s="98"/>
      <c r="Q332" s="98"/>
      <c r="R332" s="98"/>
      <c r="S332" s="98"/>
      <c r="T332" s="98"/>
      <c r="U332" s="29"/>
      <c r="V332" s="29"/>
      <c r="W332" s="29"/>
      <c r="X332" s="29"/>
      <c r="Y332" s="29"/>
      <c r="Z332" s="32"/>
      <c r="AA332" s="29"/>
    </row>
    <row r="333" spans="2:27" x14ac:dyDescent="0.2">
      <c r="B333" s="314"/>
      <c r="C333" s="29"/>
      <c r="D333" s="29"/>
      <c r="E333" s="29"/>
      <c r="F333" s="46"/>
      <c r="G333" s="98"/>
      <c r="H333" s="98"/>
      <c r="I333" s="98"/>
      <c r="J333" s="98"/>
      <c r="K333" s="98"/>
      <c r="L333" s="98"/>
      <c r="M333" s="98"/>
      <c r="N333" s="98"/>
      <c r="O333" s="98"/>
      <c r="P333" s="98"/>
      <c r="Q333" s="98"/>
      <c r="R333" s="98"/>
      <c r="S333" s="98"/>
      <c r="T333" s="98"/>
      <c r="U333" s="29"/>
      <c r="V333" s="29"/>
      <c r="W333" s="29"/>
      <c r="X333" s="29"/>
      <c r="Y333" s="29"/>
      <c r="Z333" s="32"/>
      <c r="AA333" s="29"/>
    </row>
    <row r="334" spans="2:27" x14ac:dyDescent="0.2">
      <c r="B334" s="314"/>
      <c r="C334" s="29"/>
      <c r="D334" s="29"/>
      <c r="E334" s="29"/>
      <c r="F334" s="46"/>
      <c r="G334" s="98"/>
      <c r="H334" s="98"/>
      <c r="I334" s="98"/>
      <c r="J334" s="98"/>
      <c r="K334" s="98"/>
      <c r="L334" s="98"/>
      <c r="M334" s="98"/>
      <c r="N334" s="98"/>
      <c r="O334" s="98"/>
      <c r="P334" s="98"/>
      <c r="Q334" s="98"/>
      <c r="R334" s="98"/>
      <c r="S334" s="98"/>
      <c r="T334" s="98"/>
      <c r="U334" s="29"/>
      <c r="V334" s="29"/>
      <c r="W334" s="29"/>
      <c r="X334" s="29"/>
      <c r="Y334" s="29"/>
      <c r="Z334" s="32"/>
      <c r="AA334" s="29"/>
    </row>
    <row r="335" spans="2:27" x14ac:dyDescent="0.2">
      <c r="B335" s="314"/>
      <c r="C335" s="29"/>
      <c r="D335" s="29"/>
      <c r="E335" s="29"/>
      <c r="F335" s="46"/>
      <c r="G335" s="98"/>
      <c r="H335" s="98"/>
      <c r="I335" s="98"/>
      <c r="J335" s="98"/>
      <c r="K335" s="98"/>
      <c r="L335" s="98"/>
      <c r="M335" s="98"/>
      <c r="N335" s="98"/>
      <c r="O335" s="98"/>
      <c r="P335" s="98"/>
      <c r="Q335" s="98"/>
      <c r="R335" s="98"/>
      <c r="S335" s="98"/>
      <c r="T335" s="98"/>
      <c r="U335" s="29"/>
      <c r="V335" s="29"/>
      <c r="W335" s="29"/>
      <c r="X335" s="29"/>
      <c r="Y335" s="29"/>
      <c r="Z335" s="32"/>
      <c r="AA335" s="29"/>
    </row>
    <row r="336" spans="2:27" x14ac:dyDescent="0.2">
      <c r="B336" s="314"/>
      <c r="C336" s="29"/>
      <c r="D336" s="29"/>
      <c r="E336" s="29"/>
      <c r="F336" s="46"/>
      <c r="G336" s="98"/>
      <c r="H336" s="98"/>
      <c r="I336" s="98"/>
      <c r="J336" s="98"/>
      <c r="K336" s="98"/>
      <c r="L336" s="98"/>
      <c r="M336" s="98"/>
      <c r="N336" s="98"/>
      <c r="O336" s="98"/>
      <c r="P336" s="98"/>
      <c r="Q336" s="98"/>
      <c r="R336" s="98"/>
      <c r="S336" s="98"/>
      <c r="T336" s="98"/>
      <c r="U336" s="29"/>
      <c r="V336" s="29"/>
      <c r="W336" s="29"/>
      <c r="X336" s="29"/>
      <c r="Y336" s="29"/>
      <c r="Z336" s="32"/>
      <c r="AA336" s="29"/>
    </row>
    <row r="337" spans="2:27" x14ac:dyDescent="0.2">
      <c r="B337" s="314"/>
      <c r="C337" s="29"/>
      <c r="D337" s="29"/>
      <c r="E337" s="29"/>
      <c r="F337" s="46"/>
      <c r="G337" s="98"/>
      <c r="H337" s="98"/>
      <c r="I337" s="98"/>
      <c r="J337" s="98"/>
      <c r="K337" s="98"/>
      <c r="L337" s="98"/>
      <c r="M337" s="98"/>
      <c r="N337" s="98"/>
      <c r="O337" s="98"/>
      <c r="P337" s="98"/>
      <c r="Q337" s="98"/>
      <c r="R337" s="98"/>
      <c r="S337" s="98"/>
      <c r="T337" s="98"/>
      <c r="U337" s="29"/>
      <c r="V337" s="29"/>
      <c r="W337" s="29"/>
      <c r="X337" s="29"/>
      <c r="Y337" s="29"/>
      <c r="Z337" s="32"/>
      <c r="AA337" s="29"/>
    </row>
    <row r="338" spans="2:27" x14ac:dyDescent="0.2">
      <c r="B338" s="314"/>
      <c r="C338" s="29"/>
      <c r="D338" s="29"/>
      <c r="E338" s="29"/>
      <c r="F338" s="46"/>
      <c r="G338" s="98"/>
      <c r="H338" s="98"/>
      <c r="I338" s="98"/>
      <c r="J338" s="98"/>
      <c r="K338" s="98"/>
      <c r="L338" s="98"/>
      <c r="M338" s="98"/>
      <c r="N338" s="98"/>
      <c r="O338" s="98"/>
      <c r="P338" s="98"/>
      <c r="Q338" s="98"/>
      <c r="R338" s="98"/>
      <c r="S338" s="98"/>
      <c r="T338" s="98"/>
      <c r="U338" s="29"/>
      <c r="V338" s="29"/>
      <c r="W338" s="29"/>
      <c r="X338" s="29"/>
      <c r="Y338" s="29"/>
      <c r="Z338" s="32"/>
      <c r="AA338" s="29"/>
    </row>
    <row r="339" spans="2:27" x14ac:dyDescent="0.2">
      <c r="B339" s="314"/>
      <c r="C339" s="29"/>
      <c r="D339" s="29"/>
      <c r="E339" s="29"/>
      <c r="F339" s="46"/>
      <c r="G339" s="98"/>
      <c r="H339" s="98"/>
      <c r="I339" s="98"/>
      <c r="J339" s="98"/>
      <c r="K339" s="98"/>
      <c r="L339" s="98"/>
      <c r="M339" s="98"/>
      <c r="N339" s="98"/>
      <c r="O339" s="98"/>
      <c r="P339" s="98"/>
      <c r="Q339" s="98"/>
      <c r="R339" s="98"/>
      <c r="S339" s="98"/>
      <c r="T339" s="98"/>
      <c r="U339" s="29"/>
      <c r="V339" s="29"/>
      <c r="W339" s="29"/>
      <c r="X339" s="29"/>
      <c r="Y339" s="29"/>
      <c r="Z339" s="32"/>
      <c r="AA339" s="29"/>
    </row>
    <row r="340" spans="2:27" x14ac:dyDescent="0.2">
      <c r="B340" s="314"/>
      <c r="C340" s="29"/>
      <c r="D340" s="29"/>
      <c r="E340" s="29"/>
      <c r="F340" s="46"/>
      <c r="G340" s="98"/>
      <c r="H340" s="98"/>
      <c r="I340" s="98"/>
      <c r="J340" s="98"/>
      <c r="K340" s="98"/>
      <c r="L340" s="98"/>
      <c r="M340" s="98"/>
      <c r="N340" s="98"/>
      <c r="O340" s="98"/>
      <c r="P340" s="98"/>
      <c r="Q340" s="98"/>
      <c r="R340" s="98"/>
      <c r="S340" s="98"/>
      <c r="T340" s="98"/>
      <c r="U340" s="29"/>
      <c r="V340" s="29"/>
      <c r="W340" s="29"/>
      <c r="X340" s="29"/>
      <c r="Y340" s="29"/>
      <c r="Z340" s="32"/>
      <c r="AA340" s="29"/>
    </row>
    <row r="341" spans="2:27" x14ac:dyDescent="0.2">
      <c r="B341" s="314"/>
      <c r="C341" s="29"/>
      <c r="D341" s="29"/>
      <c r="E341" s="29"/>
      <c r="F341" s="46"/>
      <c r="G341" s="98"/>
      <c r="H341" s="98"/>
      <c r="I341" s="98"/>
      <c r="J341" s="98"/>
      <c r="K341" s="98"/>
      <c r="L341" s="98"/>
      <c r="M341" s="98"/>
      <c r="N341" s="98"/>
      <c r="O341" s="98"/>
      <c r="P341" s="98"/>
      <c r="Q341" s="98"/>
      <c r="R341" s="98"/>
      <c r="S341" s="98"/>
      <c r="T341" s="98"/>
      <c r="U341" s="29"/>
      <c r="V341" s="29"/>
      <c r="W341" s="29"/>
      <c r="X341" s="29"/>
      <c r="Y341" s="29"/>
      <c r="Z341" s="32"/>
      <c r="AA341" s="29"/>
    </row>
    <row r="342" spans="2:27" x14ac:dyDescent="0.2">
      <c r="B342" s="314"/>
      <c r="C342" s="29"/>
      <c r="D342" s="29"/>
      <c r="E342" s="29"/>
      <c r="F342" s="46"/>
      <c r="G342" s="98"/>
      <c r="H342" s="98"/>
      <c r="I342" s="98"/>
      <c r="J342" s="98"/>
      <c r="K342" s="98"/>
      <c r="L342" s="98"/>
      <c r="M342" s="98"/>
      <c r="N342" s="98"/>
      <c r="O342" s="98"/>
      <c r="P342" s="98"/>
      <c r="Q342" s="98"/>
      <c r="R342" s="98"/>
      <c r="S342" s="98"/>
      <c r="T342" s="98"/>
      <c r="U342" s="29"/>
      <c r="V342" s="29"/>
      <c r="W342" s="29"/>
      <c r="X342" s="29"/>
      <c r="Y342" s="29"/>
      <c r="Z342" s="32"/>
      <c r="AA342" s="29"/>
    </row>
    <row r="343" spans="2:27" x14ac:dyDescent="0.2">
      <c r="B343" s="314"/>
      <c r="C343" s="29"/>
      <c r="D343" s="29"/>
      <c r="E343" s="29"/>
      <c r="F343" s="46"/>
      <c r="G343" s="98"/>
      <c r="H343" s="98"/>
      <c r="I343" s="98"/>
      <c r="J343" s="98"/>
      <c r="K343" s="98"/>
      <c r="L343" s="98"/>
      <c r="M343" s="98"/>
      <c r="N343" s="98"/>
      <c r="O343" s="98"/>
      <c r="P343" s="98"/>
      <c r="Q343" s="98"/>
      <c r="R343" s="98"/>
      <c r="S343" s="98"/>
      <c r="T343" s="98"/>
      <c r="U343" s="29"/>
      <c r="V343" s="29"/>
      <c r="W343" s="29"/>
      <c r="X343" s="29"/>
      <c r="Y343" s="29"/>
      <c r="Z343" s="32"/>
      <c r="AA343" s="29"/>
    </row>
    <row r="344" spans="2:27" x14ac:dyDescent="0.2">
      <c r="B344" s="314"/>
      <c r="C344" s="29"/>
      <c r="D344" s="29"/>
      <c r="E344" s="29"/>
      <c r="F344" s="46"/>
      <c r="G344" s="98"/>
      <c r="H344" s="98"/>
      <c r="I344" s="98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29"/>
      <c r="V344" s="29"/>
      <c r="W344" s="29"/>
      <c r="X344" s="29"/>
      <c r="Y344" s="29"/>
      <c r="Z344" s="32"/>
      <c r="AA344" s="29"/>
    </row>
    <row r="345" spans="2:27" x14ac:dyDescent="0.2">
      <c r="B345" s="314"/>
      <c r="C345" s="29"/>
      <c r="D345" s="29"/>
      <c r="E345" s="29"/>
      <c r="F345" s="46"/>
      <c r="G345" s="98"/>
      <c r="H345" s="98"/>
      <c r="I345" s="98"/>
      <c r="J345" s="98"/>
      <c r="K345" s="98"/>
      <c r="L345" s="98"/>
      <c r="M345" s="98"/>
      <c r="N345" s="98"/>
      <c r="O345" s="98"/>
      <c r="P345" s="98"/>
      <c r="Q345" s="98"/>
      <c r="R345" s="98"/>
      <c r="S345" s="98"/>
      <c r="T345" s="98"/>
      <c r="U345" s="29"/>
      <c r="V345" s="29"/>
      <c r="W345" s="29"/>
      <c r="X345" s="29"/>
      <c r="Y345" s="29"/>
      <c r="Z345" s="32"/>
      <c r="AA345" s="29"/>
    </row>
    <row r="346" spans="2:27" x14ac:dyDescent="0.2">
      <c r="B346" s="314"/>
      <c r="C346" s="29"/>
      <c r="D346" s="29"/>
      <c r="E346" s="29"/>
      <c r="F346" s="46"/>
      <c r="G346" s="98"/>
      <c r="H346" s="98"/>
      <c r="I346" s="98"/>
      <c r="J346" s="98"/>
      <c r="K346" s="98"/>
      <c r="L346" s="98"/>
      <c r="M346" s="98"/>
      <c r="N346" s="98"/>
      <c r="O346" s="98"/>
      <c r="P346" s="98"/>
      <c r="Q346" s="98"/>
      <c r="R346" s="98"/>
      <c r="S346" s="98"/>
      <c r="T346" s="98"/>
      <c r="U346" s="29"/>
      <c r="V346" s="29"/>
      <c r="W346" s="29"/>
      <c r="X346" s="29"/>
      <c r="Y346" s="29"/>
      <c r="Z346" s="32"/>
      <c r="AA346" s="29"/>
    </row>
    <row r="347" spans="2:27" x14ac:dyDescent="0.2">
      <c r="B347" s="314"/>
      <c r="C347" s="29"/>
      <c r="D347" s="29"/>
      <c r="E347" s="29"/>
      <c r="F347" s="46"/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  <c r="S347" s="98"/>
      <c r="T347" s="98"/>
      <c r="U347" s="29"/>
      <c r="V347" s="29"/>
      <c r="W347" s="29"/>
      <c r="X347" s="29"/>
      <c r="Y347" s="29"/>
      <c r="Z347" s="32"/>
      <c r="AA347" s="29"/>
    </row>
    <row r="348" spans="2:27" x14ac:dyDescent="0.2">
      <c r="B348" s="314"/>
      <c r="C348" s="29"/>
      <c r="D348" s="29"/>
      <c r="E348" s="29"/>
      <c r="F348" s="46"/>
      <c r="G348" s="98"/>
      <c r="H348" s="98"/>
      <c r="I348" s="98"/>
      <c r="J348" s="98"/>
      <c r="K348" s="98"/>
      <c r="L348" s="98"/>
      <c r="M348" s="98"/>
      <c r="N348" s="98"/>
      <c r="O348" s="98"/>
      <c r="P348" s="98"/>
      <c r="Q348" s="98"/>
      <c r="R348" s="98"/>
      <c r="S348" s="98"/>
      <c r="T348" s="98"/>
      <c r="U348" s="29"/>
      <c r="V348" s="29"/>
      <c r="W348" s="29"/>
      <c r="X348" s="29"/>
      <c r="Y348" s="29"/>
      <c r="Z348" s="32"/>
      <c r="AA348" s="29"/>
    </row>
    <row r="349" spans="2:27" x14ac:dyDescent="0.2">
      <c r="B349" s="314"/>
      <c r="C349" s="29"/>
      <c r="D349" s="29"/>
      <c r="E349" s="29"/>
      <c r="F349" s="46"/>
      <c r="G349" s="98"/>
      <c r="H349" s="98"/>
      <c r="I349" s="98"/>
      <c r="J349" s="98"/>
      <c r="K349" s="98"/>
      <c r="L349" s="98"/>
      <c r="M349" s="98"/>
      <c r="N349" s="98"/>
      <c r="O349" s="98"/>
      <c r="P349" s="98"/>
      <c r="Q349" s="98"/>
      <c r="R349" s="98"/>
      <c r="S349" s="98"/>
      <c r="T349" s="98"/>
      <c r="U349" s="29"/>
      <c r="V349" s="29"/>
      <c r="W349" s="29"/>
      <c r="X349" s="29"/>
      <c r="Y349" s="29"/>
      <c r="Z349" s="32"/>
      <c r="AA349" s="29"/>
    </row>
    <row r="350" spans="2:27" x14ac:dyDescent="0.2">
      <c r="B350" s="314"/>
      <c r="C350" s="29"/>
      <c r="D350" s="29"/>
      <c r="E350" s="29"/>
      <c r="F350" s="46"/>
      <c r="G350" s="98"/>
      <c r="H350" s="98"/>
      <c r="I350" s="98"/>
      <c r="J350" s="98"/>
      <c r="K350" s="98"/>
      <c r="L350" s="98"/>
      <c r="M350" s="98"/>
      <c r="N350" s="98"/>
      <c r="O350" s="98"/>
      <c r="P350" s="98"/>
      <c r="Q350" s="98"/>
      <c r="R350" s="98"/>
      <c r="S350" s="98"/>
      <c r="T350" s="98"/>
      <c r="U350" s="29"/>
      <c r="V350" s="29"/>
      <c r="W350" s="29"/>
      <c r="X350" s="29"/>
      <c r="Y350" s="29"/>
      <c r="Z350" s="32"/>
      <c r="AA350" s="29"/>
    </row>
    <row r="351" spans="2:27" x14ac:dyDescent="0.2">
      <c r="B351" s="314"/>
      <c r="C351" s="29"/>
      <c r="D351" s="29"/>
      <c r="E351" s="29"/>
      <c r="F351" s="46"/>
      <c r="G351" s="98"/>
      <c r="H351" s="98"/>
      <c r="I351" s="98"/>
      <c r="J351" s="98"/>
      <c r="K351" s="98"/>
      <c r="L351" s="98"/>
      <c r="M351" s="98"/>
      <c r="N351" s="98"/>
      <c r="O351" s="98"/>
      <c r="P351" s="98"/>
      <c r="Q351" s="98"/>
      <c r="R351" s="98"/>
      <c r="S351" s="98"/>
      <c r="T351" s="98"/>
      <c r="U351" s="29"/>
      <c r="V351" s="29"/>
      <c r="W351" s="29"/>
      <c r="X351" s="29"/>
      <c r="Y351" s="29"/>
      <c r="Z351" s="32"/>
      <c r="AA351" s="29"/>
    </row>
    <row r="352" spans="2:27" x14ac:dyDescent="0.2">
      <c r="B352" s="314"/>
      <c r="C352" s="29"/>
      <c r="D352" s="29"/>
      <c r="E352" s="29"/>
      <c r="F352" s="46"/>
      <c r="G352" s="98"/>
      <c r="H352" s="98"/>
      <c r="I352" s="98"/>
      <c r="J352" s="98"/>
      <c r="K352" s="98"/>
      <c r="L352" s="98"/>
      <c r="M352" s="98"/>
      <c r="N352" s="98"/>
      <c r="O352" s="98"/>
      <c r="P352" s="98"/>
      <c r="Q352" s="98"/>
      <c r="R352" s="98"/>
      <c r="S352" s="98"/>
      <c r="T352" s="98"/>
      <c r="U352" s="29"/>
      <c r="V352" s="29"/>
      <c r="W352" s="29"/>
      <c r="X352" s="29"/>
      <c r="Y352" s="29"/>
      <c r="Z352" s="32"/>
      <c r="AA352" s="29"/>
    </row>
    <row r="353" spans="2:27" x14ac:dyDescent="0.2">
      <c r="B353" s="314"/>
      <c r="C353" s="29"/>
      <c r="D353" s="29"/>
      <c r="E353" s="29"/>
      <c r="F353" s="46"/>
      <c r="G353" s="98"/>
      <c r="H353" s="98"/>
      <c r="I353" s="98"/>
      <c r="J353" s="98"/>
      <c r="K353" s="98"/>
      <c r="L353" s="98"/>
      <c r="M353" s="98"/>
      <c r="N353" s="98"/>
      <c r="O353" s="98"/>
      <c r="P353" s="98"/>
      <c r="Q353" s="98"/>
      <c r="R353" s="98"/>
      <c r="S353" s="98"/>
      <c r="T353" s="98"/>
      <c r="U353" s="29"/>
      <c r="V353" s="29"/>
      <c r="W353" s="29"/>
      <c r="X353" s="29"/>
      <c r="Y353" s="29"/>
      <c r="Z353" s="32"/>
      <c r="AA353" s="29"/>
    </row>
    <row r="354" spans="2:27" x14ac:dyDescent="0.2">
      <c r="B354" s="314"/>
      <c r="C354" s="29"/>
      <c r="D354" s="29"/>
      <c r="E354" s="29"/>
      <c r="F354" s="46"/>
      <c r="G354" s="98"/>
      <c r="H354" s="98"/>
      <c r="I354" s="98"/>
      <c r="J354" s="98"/>
      <c r="K354" s="98"/>
      <c r="L354" s="98"/>
      <c r="M354" s="98"/>
      <c r="N354" s="98"/>
      <c r="O354" s="98"/>
      <c r="P354" s="98"/>
      <c r="Q354" s="98"/>
      <c r="R354" s="98"/>
      <c r="S354" s="98"/>
      <c r="T354" s="98"/>
      <c r="U354" s="29"/>
      <c r="V354" s="29"/>
      <c r="W354" s="29"/>
      <c r="X354" s="29"/>
      <c r="Y354" s="29"/>
      <c r="Z354" s="32"/>
      <c r="AA354" s="29"/>
    </row>
    <row r="355" spans="2:27" x14ac:dyDescent="0.2">
      <c r="B355" s="314"/>
      <c r="C355" s="29"/>
      <c r="D355" s="29"/>
      <c r="E355" s="29"/>
      <c r="F355" s="46"/>
      <c r="G355" s="98"/>
      <c r="H355" s="98"/>
      <c r="I355" s="98"/>
      <c r="J355" s="98"/>
      <c r="K355" s="98"/>
      <c r="L355" s="98"/>
      <c r="M355" s="98"/>
      <c r="N355" s="98"/>
      <c r="O355" s="98"/>
      <c r="P355" s="98"/>
      <c r="Q355" s="98"/>
      <c r="R355" s="98"/>
      <c r="S355" s="98"/>
      <c r="T355" s="98"/>
      <c r="U355" s="29"/>
      <c r="V355" s="29"/>
      <c r="W355" s="29"/>
      <c r="X355" s="29"/>
      <c r="Y355" s="29"/>
      <c r="Z355" s="32"/>
      <c r="AA355" s="29"/>
    </row>
    <row r="356" spans="2:27" x14ac:dyDescent="0.2">
      <c r="B356" s="314"/>
      <c r="C356" s="29"/>
      <c r="D356" s="29"/>
      <c r="E356" s="29"/>
      <c r="F356" s="46"/>
      <c r="G356" s="98"/>
      <c r="H356" s="98"/>
      <c r="I356" s="98"/>
      <c r="J356" s="98"/>
      <c r="K356" s="98"/>
      <c r="L356" s="98"/>
      <c r="M356" s="98"/>
      <c r="N356" s="98"/>
      <c r="O356" s="98"/>
      <c r="P356" s="98"/>
      <c r="Q356" s="98"/>
      <c r="R356" s="98"/>
      <c r="S356" s="98"/>
      <c r="T356" s="98"/>
      <c r="U356" s="29"/>
      <c r="V356" s="29"/>
      <c r="W356" s="29"/>
      <c r="X356" s="29"/>
      <c r="Y356" s="29"/>
      <c r="Z356" s="32"/>
      <c r="AA356" s="29"/>
    </row>
    <row r="357" spans="2:27" x14ac:dyDescent="0.2">
      <c r="B357" s="314"/>
      <c r="C357" s="29"/>
      <c r="D357" s="29"/>
      <c r="E357" s="29"/>
      <c r="F357" s="46"/>
      <c r="G357" s="98"/>
      <c r="H357" s="98"/>
      <c r="I357" s="98"/>
      <c r="J357" s="98"/>
      <c r="K357" s="98"/>
      <c r="L357" s="98"/>
      <c r="M357" s="98"/>
      <c r="N357" s="98"/>
      <c r="O357" s="98"/>
      <c r="P357" s="98"/>
      <c r="Q357" s="98"/>
      <c r="R357" s="98"/>
      <c r="S357" s="98"/>
      <c r="T357" s="98"/>
      <c r="U357" s="29"/>
      <c r="V357" s="29"/>
      <c r="W357" s="29"/>
      <c r="X357" s="29"/>
      <c r="Y357" s="29"/>
      <c r="Z357" s="32"/>
      <c r="AA357" s="29"/>
    </row>
    <row r="358" spans="2:27" x14ac:dyDescent="0.2">
      <c r="B358" s="314"/>
      <c r="C358" s="29"/>
      <c r="D358" s="29"/>
      <c r="E358" s="29"/>
      <c r="F358" s="46"/>
      <c r="G358" s="98"/>
      <c r="H358" s="98"/>
      <c r="I358" s="98"/>
      <c r="J358" s="98"/>
      <c r="K358" s="98"/>
      <c r="L358" s="98"/>
      <c r="M358" s="98"/>
      <c r="N358" s="98"/>
      <c r="O358" s="98"/>
      <c r="P358" s="98"/>
      <c r="Q358" s="98"/>
      <c r="R358" s="98"/>
      <c r="S358" s="98"/>
      <c r="T358" s="98"/>
      <c r="U358" s="29"/>
      <c r="V358" s="29"/>
      <c r="W358" s="29"/>
      <c r="X358" s="29"/>
      <c r="Y358" s="29"/>
      <c r="Z358" s="32"/>
      <c r="AA358" s="29"/>
    </row>
    <row r="359" spans="2:27" x14ac:dyDescent="0.2">
      <c r="B359" s="314"/>
      <c r="C359" s="29"/>
      <c r="D359" s="29"/>
      <c r="E359" s="29"/>
      <c r="F359" s="46"/>
      <c r="G359" s="98"/>
      <c r="H359" s="98"/>
      <c r="I359" s="98"/>
      <c r="J359" s="98"/>
      <c r="K359" s="98"/>
      <c r="L359" s="98"/>
      <c r="M359" s="98"/>
      <c r="N359" s="98"/>
      <c r="O359" s="98"/>
      <c r="P359" s="98"/>
      <c r="Q359" s="98"/>
      <c r="R359" s="98"/>
      <c r="S359" s="98"/>
      <c r="T359" s="98"/>
      <c r="U359" s="29"/>
      <c r="V359" s="29"/>
      <c r="W359" s="29"/>
      <c r="X359" s="29"/>
      <c r="Y359" s="29"/>
      <c r="Z359" s="32"/>
      <c r="AA359" s="29"/>
    </row>
    <row r="360" spans="2:27" x14ac:dyDescent="0.2">
      <c r="B360" s="314"/>
      <c r="C360" s="29"/>
      <c r="D360" s="29"/>
      <c r="E360" s="29"/>
      <c r="F360" s="46"/>
      <c r="G360" s="98"/>
      <c r="H360" s="98"/>
      <c r="I360" s="98"/>
      <c r="J360" s="98"/>
      <c r="K360" s="98"/>
      <c r="L360" s="98"/>
      <c r="M360" s="98"/>
      <c r="N360" s="98"/>
      <c r="O360" s="98"/>
      <c r="P360" s="98"/>
      <c r="Q360" s="98"/>
      <c r="R360" s="98"/>
      <c r="S360" s="98"/>
      <c r="T360" s="98"/>
      <c r="U360" s="29"/>
      <c r="V360" s="29"/>
      <c r="W360" s="29"/>
      <c r="X360" s="29"/>
      <c r="Y360" s="29"/>
      <c r="Z360" s="32"/>
      <c r="AA360" s="29"/>
    </row>
    <row r="361" spans="2:27" x14ac:dyDescent="0.2">
      <c r="B361" s="314"/>
      <c r="C361" s="29"/>
      <c r="D361" s="29"/>
      <c r="E361" s="29"/>
      <c r="F361" s="46"/>
      <c r="G361" s="98"/>
      <c r="H361" s="98"/>
      <c r="I361" s="98"/>
      <c r="J361" s="98"/>
      <c r="K361" s="98"/>
      <c r="L361" s="98"/>
      <c r="M361" s="98"/>
      <c r="N361" s="98"/>
      <c r="O361" s="98"/>
      <c r="P361" s="98"/>
      <c r="Q361" s="98"/>
      <c r="R361" s="98"/>
      <c r="S361" s="98"/>
      <c r="T361" s="98"/>
      <c r="U361" s="29"/>
      <c r="V361" s="29"/>
      <c r="W361" s="29"/>
      <c r="X361" s="29"/>
      <c r="Y361" s="29"/>
      <c r="Z361" s="32"/>
      <c r="AA361" s="29"/>
    </row>
    <row r="362" spans="2:27" x14ac:dyDescent="0.2">
      <c r="B362" s="314"/>
      <c r="C362" s="29"/>
      <c r="D362" s="29"/>
      <c r="E362" s="29"/>
      <c r="F362" s="46"/>
      <c r="G362" s="98"/>
      <c r="H362" s="98"/>
      <c r="I362" s="98"/>
      <c r="J362" s="98"/>
      <c r="K362" s="98"/>
      <c r="L362" s="98"/>
      <c r="M362" s="98"/>
      <c r="N362" s="98"/>
      <c r="O362" s="98"/>
      <c r="P362" s="98"/>
      <c r="Q362" s="98"/>
      <c r="R362" s="98"/>
      <c r="S362" s="98"/>
      <c r="T362" s="98"/>
      <c r="U362" s="29"/>
      <c r="V362" s="29"/>
      <c r="W362" s="29"/>
      <c r="X362" s="29"/>
      <c r="Y362" s="29"/>
      <c r="Z362" s="32"/>
      <c r="AA362" s="29"/>
    </row>
    <row r="363" spans="2:27" x14ac:dyDescent="0.2">
      <c r="B363" s="314"/>
      <c r="C363" s="29"/>
      <c r="D363" s="29"/>
      <c r="E363" s="29"/>
      <c r="F363" s="46"/>
      <c r="G363" s="98"/>
      <c r="H363" s="98"/>
      <c r="I363" s="98"/>
      <c r="J363" s="98"/>
      <c r="K363" s="98"/>
      <c r="L363" s="98"/>
      <c r="M363" s="98"/>
      <c r="N363" s="98"/>
      <c r="O363" s="98"/>
      <c r="P363" s="98"/>
      <c r="Q363" s="98"/>
      <c r="R363" s="98"/>
      <c r="S363" s="98"/>
      <c r="T363" s="98"/>
      <c r="U363" s="29"/>
      <c r="V363" s="29"/>
      <c r="W363" s="29"/>
      <c r="X363" s="29"/>
      <c r="Y363" s="29"/>
      <c r="Z363" s="32"/>
      <c r="AA363" s="29"/>
    </row>
    <row r="364" spans="2:27" x14ac:dyDescent="0.2">
      <c r="B364" s="314"/>
      <c r="C364" s="29"/>
      <c r="D364" s="29"/>
      <c r="E364" s="29"/>
      <c r="F364" s="46"/>
      <c r="G364" s="98"/>
      <c r="H364" s="98"/>
      <c r="I364" s="98"/>
      <c r="J364" s="98"/>
      <c r="K364" s="98"/>
      <c r="L364" s="98"/>
      <c r="M364" s="98"/>
      <c r="N364" s="98"/>
      <c r="O364" s="98"/>
      <c r="P364" s="98"/>
      <c r="Q364" s="98"/>
      <c r="R364" s="98"/>
      <c r="S364" s="98"/>
      <c r="T364" s="98"/>
      <c r="U364" s="29"/>
      <c r="V364" s="29"/>
      <c r="W364" s="29"/>
      <c r="X364" s="29"/>
      <c r="Y364" s="29"/>
      <c r="Z364" s="32"/>
      <c r="AA364" s="29"/>
    </row>
    <row r="365" spans="2:27" x14ac:dyDescent="0.2">
      <c r="B365" s="314"/>
      <c r="C365" s="29"/>
      <c r="D365" s="29"/>
      <c r="E365" s="29"/>
      <c r="F365" s="46"/>
      <c r="G365" s="98"/>
      <c r="H365" s="98"/>
      <c r="I365" s="98"/>
      <c r="J365" s="98"/>
      <c r="K365" s="98"/>
      <c r="L365" s="98"/>
      <c r="M365" s="98"/>
      <c r="N365" s="98"/>
      <c r="O365" s="98"/>
      <c r="P365" s="98"/>
      <c r="Q365" s="98"/>
      <c r="R365" s="98"/>
      <c r="S365" s="98"/>
      <c r="T365" s="98"/>
      <c r="U365" s="29"/>
      <c r="V365" s="29"/>
      <c r="W365" s="29"/>
      <c r="X365" s="29"/>
      <c r="Y365" s="29"/>
      <c r="Z365" s="32"/>
      <c r="AA365" s="29"/>
    </row>
    <row r="366" spans="2:27" x14ac:dyDescent="0.2">
      <c r="B366" s="314"/>
      <c r="C366" s="29"/>
      <c r="D366" s="29"/>
      <c r="E366" s="29"/>
      <c r="F366" s="46"/>
      <c r="G366" s="98"/>
      <c r="H366" s="98"/>
      <c r="I366" s="98"/>
      <c r="J366" s="98"/>
      <c r="K366" s="98"/>
      <c r="L366" s="98"/>
      <c r="M366" s="98"/>
      <c r="N366" s="98"/>
      <c r="O366" s="98"/>
      <c r="P366" s="98"/>
      <c r="Q366" s="98"/>
      <c r="R366" s="98"/>
      <c r="S366" s="98"/>
      <c r="T366" s="98"/>
      <c r="U366" s="29"/>
      <c r="V366" s="29"/>
      <c r="W366" s="29"/>
      <c r="X366" s="29"/>
      <c r="Y366" s="29"/>
      <c r="Z366" s="32"/>
      <c r="AA366" s="29"/>
    </row>
    <row r="367" spans="2:27" x14ac:dyDescent="0.2">
      <c r="B367" s="314"/>
      <c r="C367" s="29"/>
      <c r="D367" s="29"/>
      <c r="E367" s="29"/>
      <c r="F367" s="46"/>
      <c r="G367" s="98"/>
      <c r="H367" s="98"/>
      <c r="I367" s="98"/>
      <c r="J367" s="98"/>
      <c r="K367" s="98"/>
      <c r="L367" s="98"/>
      <c r="M367" s="98"/>
      <c r="N367" s="98"/>
      <c r="O367" s="98"/>
      <c r="P367" s="98"/>
      <c r="Q367" s="98"/>
      <c r="R367" s="98"/>
      <c r="S367" s="98"/>
      <c r="T367" s="98"/>
      <c r="U367" s="29"/>
      <c r="V367" s="29"/>
      <c r="W367" s="29"/>
      <c r="X367" s="29"/>
      <c r="Y367" s="29"/>
      <c r="Z367" s="32"/>
      <c r="AA367" s="29"/>
    </row>
    <row r="368" spans="2:27" x14ac:dyDescent="0.2">
      <c r="B368" s="314"/>
      <c r="C368" s="29"/>
      <c r="D368" s="29"/>
      <c r="E368" s="29"/>
      <c r="F368" s="46"/>
      <c r="G368" s="98"/>
      <c r="H368" s="98"/>
      <c r="I368" s="98"/>
      <c r="J368" s="98"/>
      <c r="K368" s="98"/>
      <c r="L368" s="98"/>
      <c r="M368" s="98"/>
      <c r="N368" s="98"/>
      <c r="O368" s="98"/>
      <c r="P368" s="98"/>
      <c r="Q368" s="98"/>
      <c r="R368" s="98"/>
      <c r="S368" s="98"/>
      <c r="T368" s="98"/>
      <c r="U368" s="29"/>
      <c r="V368" s="29"/>
      <c r="W368" s="29"/>
      <c r="X368" s="29"/>
      <c r="Y368" s="29"/>
      <c r="Z368" s="32"/>
      <c r="AA368" s="29"/>
    </row>
    <row r="369" spans="2:27" x14ac:dyDescent="0.2">
      <c r="B369" s="314"/>
      <c r="C369" s="29"/>
      <c r="D369" s="29"/>
      <c r="E369" s="29"/>
      <c r="F369" s="46"/>
      <c r="G369" s="98"/>
      <c r="H369" s="98"/>
      <c r="I369" s="98"/>
      <c r="J369" s="98"/>
      <c r="K369" s="98"/>
      <c r="L369" s="98"/>
      <c r="M369" s="98"/>
      <c r="N369" s="98"/>
      <c r="O369" s="98"/>
      <c r="P369" s="98"/>
      <c r="Q369" s="98"/>
      <c r="R369" s="98"/>
      <c r="S369" s="98"/>
      <c r="T369" s="98"/>
      <c r="U369" s="29"/>
      <c r="V369" s="29"/>
      <c r="W369" s="29"/>
      <c r="X369" s="29"/>
      <c r="Y369" s="29"/>
      <c r="Z369" s="32"/>
      <c r="AA369" s="29"/>
    </row>
    <row r="370" spans="2:27" x14ac:dyDescent="0.2">
      <c r="B370" s="314"/>
      <c r="C370" s="29"/>
      <c r="D370" s="29"/>
      <c r="E370" s="29"/>
      <c r="F370" s="46"/>
      <c r="G370" s="98"/>
      <c r="H370" s="98"/>
      <c r="I370" s="98"/>
      <c r="J370" s="98"/>
      <c r="K370" s="98"/>
      <c r="L370" s="98"/>
      <c r="M370" s="98"/>
      <c r="N370" s="98"/>
      <c r="O370" s="98"/>
      <c r="P370" s="98"/>
      <c r="Q370" s="98"/>
      <c r="R370" s="98"/>
      <c r="S370" s="98"/>
      <c r="T370" s="98"/>
      <c r="U370" s="29"/>
      <c r="V370" s="29"/>
      <c r="W370" s="29"/>
      <c r="X370" s="29"/>
      <c r="Y370" s="29"/>
      <c r="Z370" s="32"/>
      <c r="AA370" s="29"/>
    </row>
    <row r="371" spans="2:27" x14ac:dyDescent="0.2">
      <c r="B371" s="314"/>
      <c r="C371" s="29"/>
      <c r="D371" s="29"/>
      <c r="E371" s="29"/>
      <c r="F371" s="46"/>
      <c r="G371" s="98"/>
      <c r="H371" s="98"/>
      <c r="I371" s="98"/>
      <c r="J371" s="98"/>
      <c r="K371" s="98"/>
      <c r="L371" s="98"/>
      <c r="M371" s="98"/>
      <c r="N371" s="98"/>
      <c r="O371" s="98"/>
      <c r="P371" s="98"/>
      <c r="Q371" s="98"/>
      <c r="R371" s="98"/>
      <c r="S371" s="98"/>
      <c r="T371" s="98"/>
      <c r="U371" s="29"/>
      <c r="V371" s="29"/>
      <c r="W371" s="29"/>
      <c r="X371" s="29"/>
      <c r="Y371" s="29"/>
      <c r="Z371" s="32"/>
      <c r="AA371" s="29"/>
    </row>
    <row r="372" spans="2:27" x14ac:dyDescent="0.2">
      <c r="B372" s="314"/>
      <c r="C372" s="29"/>
      <c r="D372" s="29"/>
      <c r="E372" s="29"/>
      <c r="F372" s="46"/>
      <c r="G372" s="98"/>
      <c r="H372" s="98"/>
      <c r="I372" s="98"/>
      <c r="J372" s="98"/>
      <c r="K372" s="98"/>
      <c r="L372" s="98"/>
      <c r="M372" s="98"/>
      <c r="N372" s="98"/>
      <c r="O372" s="98"/>
      <c r="P372" s="98"/>
      <c r="Q372" s="98"/>
      <c r="R372" s="98"/>
      <c r="S372" s="98"/>
      <c r="T372" s="98"/>
      <c r="U372" s="29"/>
      <c r="V372" s="29"/>
      <c r="W372" s="29"/>
      <c r="X372" s="29"/>
      <c r="Y372" s="29"/>
      <c r="Z372" s="32"/>
      <c r="AA372" s="29"/>
    </row>
    <row r="373" spans="2:27" x14ac:dyDescent="0.2">
      <c r="B373" s="314"/>
      <c r="C373" s="29"/>
      <c r="D373" s="29"/>
      <c r="E373" s="29"/>
      <c r="F373" s="46"/>
      <c r="G373" s="98"/>
      <c r="H373" s="98"/>
      <c r="I373" s="98"/>
      <c r="J373" s="98"/>
      <c r="K373" s="98"/>
      <c r="L373" s="98"/>
      <c r="M373" s="98"/>
      <c r="N373" s="98"/>
      <c r="O373" s="98"/>
      <c r="P373" s="98"/>
      <c r="Q373" s="98"/>
      <c r="R373" s="98"/>
      <c r="S373" s="98"/>
      <c r="T373" s="98"/>
      <c r="U373" s="29"/>
      <c r="V373" s="29"/>
      <c r="W373" s="29"/>
      <c r="X373" s="29"/>
      <c r="Y373" s="29"/>
      <c r="Z373" s="32"/>
      <c r="AA373" s="29"/>
    </row>
    <row r="374" spans="2:27" x14ac:dyDescent="0.2">
      <c r="B374" s="314"/>
      <c r="C374" s="29"/>
      <c r="D374" s="29"/>
      <c r="E374" s="29"/>
      <c r="F374" s="46"/>
      <c r="G374" s="98"/>
      <c r="H374" s="98"/>
      <c r="I374" s="98"/>
      <c r="J374" s="98"/>
      <c r="K374" s="98"/>
      <c r="L374" s="98"/>
      <c r="M374" s="98"/>
      <c r="N374" s="98"/>
      <c r="O374" s="98"/>
      <c r="P374" s="98"/>
      <c r="Q374" s="98"/>
      <c r="R374" s="98"/>
      <c r="S374" s="98"/>
      <c r="T374" s="98"/>
      <c r="U374" s="29"/>
      <c r="V374" s="29"/>
      <c r="W374" s="29"/>
      <c r="X374" s="29"/>
      <c r="Y374" s="29"/>
      <c r="Z374" s="32"/>
      <c r="AA374" s="29"/>
    </row>
    <row r="375" spans="2:27" x14ac:dyDescent="0.2">
      <c r="B375" s="314"/>
      <c r="C375" s="29"/>
      <c r="D375" s="29"/>
      <c r="E375" s="29"/>
      <c r="F375" s="46"/>
      <c r="G375" s="98"/>
      <c r="H375" s="98"/>
      <c r="I375" s="98"/>
      <c r="J375" s="98"/>
      <c r="K375" s="98"/>
      <c r="L375" s="98"/>
      <c r="M375" s="98"/>
      <c r="N375" s="98"/>
      <c r="O375" s="98"/>
      <c r="P375" s="98"/>
      <c r="Q375" s="98"/>
      <c r="R375" s="98"/>
      <c r="S375" s="98"/>
      <c r="T375" s="98"/>
      <c r="U375" s="29"/>
      <c r="V375" s="29"/>
      <c r="W375" s="29"/>
      <c r="X375" s="29"/>
      <c r="Y375" s="29"/>
      <c r="Z375" s="32"/>
      <c r="AA375" s="29"/>
    </row>
    <row r="376" spans="2:27" x14ac:dyDescent="0.2">
      <c r="B376" s="314"/>
      <c r="C376" s="29"/>
      <c r="D376" s="29"/>
      <c r="E376" s="29"/>
      <c r="F376" s="46"/>
      <c r="G376" s="98"/>
      <c r="H376" s="98"/>
      <c r="I376" s="98"/>
      <c r="J376" s="98"/>
      <c r="K376" s="98"/>
      <c r="L376" s="98"/>
      <c r="M376" s="98"/>
      <c r="N376" s="98"/>
      <c r="O376" s="98"/>
      <c r="P376" s="98"/>
      <c r="Q376" s="98"/>
      <c r="R376" s="98"/>
      <c r="S376" s="98"/>
      <c r="T376" s="98"/>
      <c r="U376" s="29"/>
      <c r="V376" s="29"/>
      <c r="W376" s="29"/>
      <c r="X376" s="29"/>
      <c r="Y376" s="29"/>
      <c r="Z376" s="32"/>
      <c r="AA376" s="29"/>
    </row>
    <row r="377" spans="2:27" x14ac:dyDescent="0.2">
      <c r="B377" s="314"/>
      <c r="C377" s="29"/>
      <c r="D377" s="29"/>
      <c r="E377" s="29"/>
      <c r="F377" s="46"/>
      <c r="G377" s="98"/>
      <c r="H377" s="98"/>
      <c r="I377" s="98"/>
      <c r="J377" s="98"/>
      <c r="K377" s="98"/>
      <c r="L377" s="98"/>
      <c r="M377" s="98"/>
      <c r="N377" s="98"/>
      <c r="O377" s="98"/>
      <c r="P377" s="98"/>
      <c r="Q377" s="98"/>
      <c r="R377" s="98"/>
      <c r="S377" s="98"/>
      <c r="T377" s="98"/>
      <c r="U377" s="29"/>
      <c r="V377" s="29"/>
      <c r="W377" s="29"/>
      <c r="X377" s="29"/>
      <c r="Y377" s="29"/>
      <c r="Z377" s="32"/>
      <c r="AA377" s="29"/>
    </row>
    <row r="378" spans="2:27" x14ac:dyDescent="0.2">
      <c r="B378" s="314"/>
      <c r="C378" s="29"/>
      <c r="D378" s="29"/>
      <c r="E378" s="29"/>
      <c r="F378" s="46"/>
      <c r="G378" s="98"/>
      <c r="H378" s="98"/>
      <c r="I378" s="98"/>
      <c r="J378" s="98"/>
      <c r="K378" s="98"/>
      <c r="L378" s="98"/>
      <c r="M378" s="98"/>
      <c r="N378" s="98"/>
      <c r="O378" s="98"/>
      <c r="P378" s="98"/>
      <c r="Q378" s="98"/>
      <c r="R378" s="98"/>
      <c r="S378" s="98"/>
      <c r="T378" s="98"/>
      <c r="U378" s="29"/>
      <c r="V378" s="29"/>
      <c r="W378" s="29"/>
      <c r="X378" s="29"/>
      <c r="Y378" s="29"/>
      <c r="Z378" s="32"/>
      <c r="AA378" s="29"/>
    </row>
    <row r="379" spans="2:27" x14ac:dyDescent="0.2">
      <c r="B379" s="314"/>
      <c r="C379" s="29"/>
      <c r="D379" s="29"/>
      <c r="E379" s="29"/>
      <c r="F379" s="46"/>
      <c r="G379" s="98"/>
      <c r="H379" s="98"/>
      <c r="I379" s="98"/>
      <c r="J379" s="98"/>
      <c r="K379" s="98"/>
      <c r="L379" s="98"/>
      <c r="M379" s="98"/>
      <c r="N379" s="98"/>
      <c r="O379" s="98"/>
      <c r="P379" s="98"/>
      <c r="Q379" s="98"/>
      <c r="R379" s="98"/>
      <c r="S379" s="98"/>
      <c r="T379" s="98"/>
      <c r="U379" s="29"/>
      <c r="V379" s="29"/>
      <c r="W379" s="29"/>
      <c r="X379" s="29"/>
      <c r="Y379" s="29"/>
      <c r="Z379" s="32"/>
      <c r="AA379" s="29"/>
    </row>
    <row r="380" spans="2:27" x14ac:dyDescent="0.2">
      <c r="B380" s="314"/>
      <c r="C380" s="29"/>
      <c r="D380" s="29"/>
      <c r="E380" s="29"/>
      <c r="F380" s="46"/>
      <c r="G380" s="98"/>
      <c r="H380" s="98"/>
      <c r="I380" s="98"/>
      <c r="J380" s="98"/>
      <c r="K380" s="98"/>
      <c r="L380" s="98"/>
      <c r="M380" s="98"/>
      <c r="N380" s="98"/>
      <c r="O380" s="98"/>
      <c r="P380" s="98"/>
      <c r="Q380" s="98"/>
      <c r="R380" s="98"/>
      <c r="S380" s="98"/>
      <c r="T380" s="98"/>
      <c r="U380" s="29"/>
      <c r="V380" s="29"/>
      <c r="W380" s="29"/>
      <c r="X380" s="29"/>
      <c r="Y380" s="29"/>
      <c r="Z380" s="32"/>
      <c r="AA380" s="29"/>
    </row>
    <row r="381" spans="2:27" x14ac:dyDescent="0.2">
      <c r="B381" s="314"/>
      <c r="C381" s="29"/>
      <c r="D381" s="29"/>
      <c r="E381" s="29"/>
      <c r="F381" s="46"/>
      <c r="G381" s="98"/>
      <c r="H381" s="98"/>
      <c r="I381" s="98"/>
      <c r="J381" s="98"/>
      <c r="K381" s="98"/>
      <c r="L381" s="98"/>
      <c r="M381" s="98"/>
      <c r="N381" s="98"/>
      <c r="O381" s="98"/>
      <c r="P381" s="98"/>
      <c r="Q381" s="98"/>
      <c r="R381" s="98"/>
      <c r="S381" s="98"/>
      <c r="T381" s="98"/>
      <c r="U381" s="29"/>
      <c r="V381" s="29"/>
      <c r="W381" s="29"/>
      <c r="X381" s="29"/>
      <c r="Y381" s="29"/>
      <c r="Z381" s="32"/>
      <c r="AA381" s="29"/>
    </row>
    <row r="382" spans="2:27" x14ac:dyDescent="0.2">
      <c r="B382" s="314"/>
      <c r="C382" s="29"/>
      <c r="D382" s="29"/>
      <c r="E382" s="29"/>
      <c r="F382" s="46"/>
      <c r="G382" s="98"/>
      <c r="H382" s="98"/>
      <c r="I382" s="98"/>
      <c r="J382" s="98"/>
      <c r="K382" s="98"/>
      <c r="L382" s="98"/>
      <c r="M382" s="98"/>
      <c r="N382" s="98"/>
      <c r="O382" s="98"/>
      <c r="P382" s="98"/>
      <c r="Q382" s="98"/>
      <c r="R382" s="98"/>
      <c r="S382" s="98"/>
      <c r="T382" s="98"/>
      <c r="U382" s="29"/>
      <c r="V382" s="29"/>
      <c r="W382" s="29"/>
      <c r="X382" s="29"/>
      <c r="Y382" s="29"/>
      <c r="Z382" s="32"/>
      <c r="AA382" s="29"/>
    </row>
    <row r="383" spans="2:27" x14ac:dyDescent="0.2">
      <c r="B383" s="314"/>
      <c r="C383" s="29"/>
      <c r="D383" s="29"/>
      <c r="E383" s="29"/>
      <c r="F383" s="46"/>
      <c r="G383" s="98"/>
      <c r="H383" s="98"/>
      <c r="I383" s="98"/>
      <c r="J383" s="98"/>
      <c r="K383" s="98"/>
      <c r="L383" s="98"/>
      <c r="M383" s="98"/>
      <c r="N383" s="98"/>
      <c r="O383" s="98"/>
      <c r="P383" s="98"/>
      <c r="Q383" s="98"/>
      <c r="R383" s="98"/>
      <c r="S383" s="98"/>
      <c r="T383" s="98"/>
      <c r="U383" s="29"/>
      <c r="V383" s="29"/>
      <c r="W383" s="29"/>
      <c r="X383" s="29"/>
      <c r="Y383" s="29"/>
      <c r="Z383" s="32"/>
      <c r="AA383" s="29"/>
    </row>
    <row r="384" spans="2:27" x14ac:dyDescent="0.2">
      <c r="B384" s="314"/>
      <c r="C384" s="29"/>
      <c r="D384" s="29"/>
      <c r="E384" s="29"/>
      <c r="F384" s="46"/>
      <c r="G384" s="98"/>
      <c r="H384" s="98"/>
      <c r="I384" s="98"/>
      <c r="J384" s="98"/>
      <c r="K384" s="98"/>
      <c r="L384" s="98"/>
      <c r="M384" s="98"/>
      <c r="N384" s="98"/>
      <c r="O384" s="98"/>
      <c r="P384" s="98"/>
      <c r="Q384" s="98"/>
      <c r="R384" s="98"/>
      <c r="S384" s="98"/>
      <c r="T384" s="98"/>
      <c r="U384" s="29"/>
      <c r="V384" s="29"/>
      <c r="W384" s="29"/>
      <c r="X384" s="29"/>
      <c r="Y384" s="29"/>
      <c r="Z384" s="32"/>
      <c r="AA384" s="29"/>
    </row>
    <row r="385" spans="2:27" x14ac:dyDescent="0.2">
      <c r="B385" s="314"/>
      <c r="C385" s="29"/>
      <c r="D385" s="29"/>
      <c r="E385" s="29"/>
      <c r="F385" s="46"/>
      <c r="G385" s="98"/>
      <c r="H385" s="98"/>
      <c r="I385" s="98"/>
      <c r="J385" s="98"/>
      <c r="K385" s="98"/>
      <c r="L385" s="98"/>
      <c r="M385" s="98"/>
      <c r="N385" s="98"/>
      <c r="O385" s="98"/>
      <c r="P385" s="98"/>
      <c r="Q385" s="98"/>
      <c r="R385" s="98"/>
      <c r="S385" s="98"/>
      <c r="T385" s="98"/>
      <c r="U385" s="29"/>
      <c r="V385" s="29"/>
      <c r="W385" s="29"/>
      <c r="X385" s="29"/>
      <c r="Y385" s="29"/>
      <c r="Z385" s="32"/>
      <c r="AA385" s="29"/>
    </row>
    <row r="386" spans="2:27" x14ac:dyDescent="0.2">
      <c r="B386" s="314"/>
      <c r="C386" s="29"/>
      <c r="D386" s="29"/>
      <c r="E386" s="29"/>
      <c r="F386" s="46"/>
      <c r="G386" s="98"/>
      <c r="H386" s="98"/>
      <c r="I386" s="98"/>
      <c r="J386" s="98"/>
      <c r="K386" s="98"/>
      <c r="L386" s="98"/>
      <c r="M386" s="98"/>
      <c r="N386" s="98"/>
      <c r="O386" s="98"/>
      <c r="P386" s="98"/>
      <c r="Q386" s="98"/>
      <c r="R386" s="98"/>
      <c r="S386" s="98"/>
      <c r="T386" s="98"/>
      <c r="U386" s="29"/>
      <c r="V386" s="29"/>
      <c r="W386" s="29"/>
      <c r="X386" s="29"/>
      <c r="Y386" s="29"/>
      <c r="Z386" s="32"/>
      <c r="AA386" s="29"/>
    </row>
    <row r="387" spans="2:27" x14ac:dyDescent="0.2">
      <c r="B387" s="314"/>
      <c r="C387" s="29"/>
      <c r="D387" s="29"/>
      <c r="E387" s="29"/>
      <c r="F387" s="46"/>
      <c r="G387" s="98"/>
      <c r="H387" s="98"/>
      <c r="I387" s="98"/>
      <c r="J387" s="98"/>
      <c r="K387" s="98"/>
      <c r="L387" s="98"/>
      <c r="M387" s="98"/>
      <c r="N387" s="98"/>
      <c r="O387" s="98"/>
      <c r="P387" s="98"/>
      <c r="Q387" s="98"/>
      <c r="R387" s="98"/>
      <c r="S387" s="98"/>
      <c r="T387" s="98"/>
      <c r="U387" s="29"/>
      <c r="V387" s="29"/>
      <c r="W387" s="29"/>
      <c r="X387" s="29"/>
      <c r="Y387" s="29"/>
      <c r="Z387" s="32"/>
      <c r="AA387" s="29"/>
    </row>
    <row r="388" spans="2:27" x14ac:dyDescent="0.2">
      <c r="B388" s="314"/>
      <c r="C388" s="29"/>
      <c r="D388" s="29"/>
      <c r="E388" s="29"/>
      <c r="F388" s="46"/>
      <c r="G388" s="98"/>
      <c r="H388" s="98"/>
      <c r="I388" s="98"/>
      <c r="J388" s="98"/>
      <c r="K388" s="98"/>
      <c r="L388" s="98"/>
      <c r="M388" s="98"/>
      <c r="N388" s="98"/>
      <c r="O388" s="98"/>
      <c r="P388" s="98"/>
      <c r="Q388" s="98"/>
      <c r="R388" s="98"/>
      <c r="S388" s="98"/>
      <c r="T388" s="98"/>
      <c r="U388" s="29"/>
      <c r="V388" s="29"/>
      <c r="W388" s="29"/>
      <c r="X388" s="29"/>
      <c r="Y388" s="29"/>
      <c r="Z388" s="32"/>
      <c r="AA388" s="29"/>
    </row>
    <row r="389" spans="2:27" x14ac:dyDescent="0.2">
      <c r="B389" s="314"/>
      <c r="C389" s="29"/>
      <c r="D389" s="29"/>
      <c r="E389" s="29"/>
      <c r="F389" s="46"/>
      <c r="G389" s="98"/>
      <c r="H389" s="98"/>
      <c r="I389" s="98"/>
      <c r="J389" s="98"/>
      <c r="K389" s="98"/>
      <c r="L389" s="98"/>
      <c r="M389" s="98"/>
      <c r="N389" s="98"/>
      <c r="O389" s="98"/>
      <c r="P389" s="98"/>
      <c r="Q389" s="98"/>
      <c r="R389" s="98"/>
      <c r="S389" s="98"/>
      <c r="T389" s="98"/>
      <c r="U389" s="29"/>
      <c r="V389" s="29"/>
      <c r="W389" s="29"/>
      <c r="X389" s="29"/>
      <c r="Y389" s="29"/>
      <c r="Z389" s="32"/>
      <c r="AA389" s="29"/>
    </row>
    <row r="390" spans="2:27" x14ac:dyDescent="0.2">
      <c r="B390" s="314"/>
      <c r="C390" s="29"/>
      <c r="D390" s="29"/>
      <c r="E390" s="29"/>
      <c r="F390" s="46"/>
      <c r="G390" s="98"/>
      <c r="H390" s="98"/>
      <c r="I390" s="98"/>
      <c r="J390" s="98"/>
      <c r="K390" s="98"/>
      <c r="L390" s="98"/>
      <c r="M390" s="98"/>
      <c r="N390" s="98"/>
      <c r="O390" s="98"/>
      <c r="P390" s="98"/>
      <c r="Q390" s="98"/>
      <c r="R390" s="98"/>
      <c r="S390" s="98"/>
      <c r="T390" s="98"/>
      <c r="U390" s="29"/>
      <c r="V390" s="29"/>
      <c r="W390" s="29"/>
      <c r="X390" s="29"/>
      <c r="Y390" s="29"/>
      <c r="Z390" s="32"/>
      <c r="AA390" s="29"/>
    </row>
    <row r="391" spans="2:27" x14ac:dyDescent="0.2">
      <c r="B391" s="314"/>
      <c r="C391" s="29"/>
      <c r="D391" s="29"/>
      <c r="E391" s="29"/>
      <c r="F391" s="46"/>
      <c r="G391" s="98"/>
      <c r="H391" s="98"/>
      <c r="I391" s="98"/>
      <c r="J391" s="98"/>
      <c r="K391" s="98"/>
      <c r="L391" s="98"/>
      <c r="M391" s="98"/>
      <c r="N391" s="98"/>
      <c r="O391" s="98"/>
      <c r="P391" s="98"/>
      <c r="Q391" s="98"/>
      <c r="R391" s="98"/>
      <c r="S391" s="98"/>
      <c r="T391" s="98"/>
      <c r="U391" s="29"/>
      <c r="V391" s="29"/>
      <c r="W391" s="29"/>
      <c r="X391" s="29"/>
      <c r="Y391" s="29"/>
      <c r="Z391" s="32"/>
      <c r="AA391" s="29"/>
    </row>
    <row r="392" spans="2:27" x14ac:dyDescent="0.2">
      <c r="B392" s="314"/>
      <c r="C392" s="29"/>
      <c r="D392" s="29"/>
      <c r="E392" s="29"/>
      <c r="F392" s="46"/>
      <c r="G392" s="98"/>
      <c r="H392" s="98"/>
      <c r="I392" s="98"/>
      <c r="J392" s="98"/>
      <c r="K392" s="98"/>
      <c r="L392" s="98"/>
      <c r="M392" s="98"/>
      <c r="N392" s="98"/>
      <c r="O392" s="98"/>
      <c r="P392" s="98"/>
      <c r="Q392" s="98"/>
      <c r="R392" s="98"/>
      <c r="S392" s="98"/>
      <c r="T392" s="98"/>
      <c r="U392" s="29"/>
      <c r="V392" s="29"/>
      <c r="W392" s="29"/>
      <c r="X392" s="29"/>
      <c r="Y392" s="29"/>
      <c r="Z392" s="32"/>
      <c r="AA392" s="29"/>
    </row>
    <row r="393" spans="2:27" x14ac:dyDescent="0.2">
      <c r="B393" s="314"/>
      <c r="C393" s="29"/>
      <c r="D393" s="29"/>
      <c r="E393" s="29"/>
      <c r="F393" s="46"/>
      <c r="G393" s="98"/>
      <c r="H393" s="98"/>
      <c r="I393" s="98"/>
      <c r="J393" s="98"/>
      <c r="K393" s="98"/>
      <c r="L393" s="98"/>
      <c r="M393" s="98"/>
      <c r="N393" s="98"/>
      <c r="O393" s="98"/>
      <c r="P393" s="98"/>
      <c r="Q393" s="98"/>
      <c r="R393" s="98"/>
      <c r="S393" s="98"/>
      <c r="T393" s="98"/>
      <c r="U393" s="29"/>
      <c r="V393" s="29"/>
      <c r="W393" s="29"/>
      <c r="X393" s="29"/>
      <c r="Y393" s="29"/>
      <c r="Z393" s="32"/>
      <c r="AA393" s="29"/>
    </row>
    <row r="394" spans="2:27" x14ac:dyDescent="0.2">
      <c r="B394" s="314"/>
      <c r="C394" s="29"/>
      <c r="D394" s="29"/>
      <c r="E394" s="29"/>
      <c r="F394" s="46"/>
      <c r="G394" s="98"/>
      <c r="H394" s="98"/>
      <c r="I394" s="98"/>
      <c r="J394" s="98"/>
      <c r="K394" s="98"/>
      <c r="L394" s="98"/>
      <c r="M394" s="98"/>
      <c r="N394" s="98"/>
      <c r="O394" s="98"/>
      <c r="P394" s="98"/>
      <c r="Q394" s="98"/>
      <c r="R394" s="98"/>
      <c r="S394" s="98"/>
      <c r="T394" s="98"/>
      <c r="U394" s="29"/>
      <c r="V394" s="29"/>
      <c r="W394" s="29"/>
      <c r="X394" s="29"/>
      <c r="Y394" s="29"/>
      <c r="Z394" s="32"/>
      <c r="AA394" s="29"/>
    </row>
    <row r="395" spans="2:27" x14ac:dyDescent="0.2">
      <c r="B395" s="314"/>
      <c r="C395" s="29"/>
      <c r="D395" s="29"/>
      <c r="E395" s="29"/>
      <c r="F395" s="46"/>
      <c r="G395" s="98"/>
      <c r="H395" s="98"/>
      <c r="I395" s="98"/>
      <c r="J395" s="98"/>
      <c r="K395" s="98"/>
      <c r="L395" s="98"/>
      <c r="M395" s="98"/>
      <c r="N395" s="98"/>
      <c r="O395" s="98"/>
      <c r="P395" s="98"/>
      <c r="Q395" s="98"/>
      <c r="R395" s="98"/>
      <c r="S395" s="98"/>
      <c r="T395" s="98"/>
      <c r="U395" s="29"/>
      <c r="V395" s="29"/>
      <c r="W395" s="29"/>
      <c r="X395" s="29"/>
      <c r="Y395" s="29"/>
      <c r="Z395" s="32"/>
      <c r="AA395" s="29"/>
    </row>
    <row r="396" spans="2:27" x14ac:dyDescent="0.2">
      <c r="B396" s="314"/>
      <c r="C396" s="29"/>
      <c r="D396" s="29"/>
      <c r="E396" s="29"/>
      <c r="F396" s="46"/>
      <c r="G396" s="98"/>
      <c r="H396" s="98"/>
      <c r="I396" s="98"/>
      <c r="J396" s="98"/>
      <c r="K396" s="98"/>
      <c r="L396" s="98"/>
      <c r="M396" s="98"/>
      <c r="N396" s="98"/>
      <c r="O396" s="98"/>
      <c r="P396" s="98"/>
      <c r="Q396" s="98"/>
      <c r="R396" s="98"/>
      <c r="S396" s="98"/>
      <c r="T396" s="98"/>
      <c r="U396" s="29"/>
      <c r="V396" s="29"/>
      <c r="W396" s="29"/>
      <c r="X396" s="29"/>
      <c r="Y396" s="29"/>
      <c r="Z396" s="32"/>
      <c r="AA396" s="29"/>
    </row>
    <row r="397" spans="2:27" x14ac:dyDescent="0.2">
      <c r="B397" s="314"/>
      <c r="C397" s="29"/>
      <c r="D397" s="29"/>
      <c r="E397" s="29"/>
      <c r="F397" s="46"/>
      <c r="G397" s="98"/>
      <c r="H397" s="98"/>
      <c r="I397" s="98"/>
      <c r="J397" s="98"/>
      <c r="K397" s="98"/>
      <c r="L397" s="98"/>
      <c r="M397" s="98"/>
      <c r="N397" s="98"/>
      <c r="O397" s="98"/>
      <c r="P397" s="98"/>
      <c r="Q397" s="98"/>
      <c r="R397" s="98"/>
      <c r="S397" s="98"/>
      <c r="T397" s="98"/>
      <c r="U397" s="29"/>
      <c r="V397" s="29"/>
      <c r="W397" s="29"/>
      <c r="X397" s="29"/>
      <c r="Y397" s="29"/>
      <c r="Z397" s="32"/>
      <c r="AA397" s="29"/>
    </row>
    <row r="398" spans="2:27" x14ac:dyDescent="0.2">
      <c r="B398" s="314"/>
      <c r="C398" s="29"/>
      <c r="D398" s="29"/>
      <c r="E398" s="29"/>
      <c r="F398" s="46"/>
      <c r="G398" s="98"/>
      <c r="H398" s="98"/>
      <c r="I398" s="98"/>
      <c r="J398" s="98"/>
      <c r="K398" s="98"/>
      <c r="L398" s="98"/>
      <c r="M398" s="98"/>
      <c r="N398" s="98"/>
      <c r="O398" s="98"/>
      <c r="P398" s="98"/>
      <c r="Q398" s="98"/>
      <c r="R398" s="98"/>
      <c r="S398" s="98"/>
      <c r="T398" s="98"/>
      <c r="U398" s="29"/>
      <c r="V398" s="29"/>
      <c r="W398" s="29"/>
      <c r="X398" s="29"/>
      <c r="Y398" s="29"/>
      <c r="Z398" s="32"/>
      <c r="AA398" s="29"/>
    </row>
    <row r="399" spans="2:27" x14ac:dyDescent="0.2">
      <c r="B399" s="314"/>
      <c r="C399" s="29"/>
      <c r="D399" s="29"/>
      <c r="E399" s="29"/>
      <c r="F399" s="46"/>
      <c r="G399" s="98"/>
      <c r="H399" s="98"/>
      <c r="I399" s="98"/>
      <c r="J399" s="98"/>
      <c r="K399" s="98"/>
      <c r="L399" s="98"/>
      <c r="M399" s="98"/>
      <c r="N399" s="98"/>
      <c r="O399" s="98"/>
      <c r="P399" s="98"/>
      <c r="Q399" s="98"/>
      <c r="R399" s="98"/>
      <c r="S399" s="98"/>
      <c r="T399" s="98"/>
      <c r="U399" s="29"/>
      <c r="V399" s="29"/>
      <c r="W399" s="29"/>
      <c r="X399" s="29"/>
      <c r="Y399" s="29"/>
      <c r="Z399" s="32"/>
      <c r="AA399" s="29"/>
    </row>
    <row r="400" spans="2:27" x14ac:dyDescent="0.2">
      <c r="B400" s="314"/>
      <c r="C400" s="29"/>
      <c r="D400" s="29"/>
      <c r="E400" s="29"/>
      <c r="F400" s="46"/>
      <c r="G400" s="98"/>
      <c r="H400" s="98"/>
      <c r="I400" s="98"/>
      <c r="J400" s="98"/>
      <c r="K400" s="98"/>
      <c r="L400" s="98"/>
      <c r="M400" s="98"/>
      <c r="N400" s="98"/>
      <c r="O400" s="98"/>
      <c r="P400" s="98"/>
      <c r="Q400" s="98"/>
      <c r="R400" s="98"/>
      <c r="S400" s="98"/>
      <c r="T400" s="98"/>
      <c r="U400" s="29"/>
      <c r="V400" s="29"/>
      <c r="W400" s="29"/>
      <c r="X400" s="29"/>
      <c r="Y400" s="29"/>
      <c r="Z400" s="32"/>
      <c r="AA400" s="29"/>
    </row>
    <row r="401" spans="2:27" x14ac:dyDescent="0.2">
      <c r="B401" s="314"/>
      <c r="C401" s="29"/>
      <c r="D401" s="29"/>
      <c r="E401" s="29"/>
      <c r="F401" s="46"/>
      <c r="G401" s="98"/>
      <c r="H401" s="98"/>
      <c r="I401" s="98"/>
      <c r="J401" s="98"/>
      <c r="K401" s="98"/>
      <c r="L401" s="98"/>
      <c r="M401" s="98"/>
      <c r="N401" s="98"/>
      <c r="O401" s="98"/>
      <c r="P401" s="98"/>
      <c r="Q401" s="98"/>
      <c r="R401" s="98"/>
      <c r="S401" s="98"/>
      <c r="T401" s="98"/>
      <c r="U401" s="29"/>
      <c r="V401" s="29"/>
      <c r="W401" s="29"/>
      <c r="X401" s="29"/>
      <c r="Y401" s="29"/>
      <c r="Z401" s="32"/>
      <c r="AA401" s="29"/>
    </row>
    <row r="402" spans="2:27" x14ac:dyDescent="0.2">
      <c r="B402" s="314"/>
      <c r="C402" s="29"/>
      <c r="D402" s="29"/>
      <c r="E402" s="29"/>
      <c r="F402" s="46"/>
      <c r="G402" s="98"/>
      <c r="H402" s="98"/>
      <c r="I402" s="98"/>
      <c r="J402" s="98"/>
      <c r="K402" s="98"/>
      <c r="L402" s="98"/>
      <c r="M402" s="98"/>
      <c r="N402" s="98"/>
      <c r="O402" s="98"/>
      <c r="P402" s="98"/>
      <c r="Q402" s="98"/>
      <c r="R402" s="98"/>
      <c r="S402" s="98"/>
      <c r="T402" s="98"/>
      <c r="U402" s="29"/>
      <c r="V402" s="29"/>
      <c r="W402" s="29"/>
      <c r="X402" s="29"/>
      <c r="Y402" s="29"/>
      <c r="Z402" s="32"/>
      <c r="AA402" s="29"/>
    </row>
    <row r="403" spans="2:27" x14ac:dyDescent="0.2">
      <c r="B403" s="314"/>
      <c r="C403" s="29"/>
      <c r="D403" s="29"/>
      <c r="E403" s="29"/>
      <c r="F403" s="46"/>
      <c r="G403" s="98"/>
      <c r="H403" s="98"/>
      <c r="I403" s="98"/>
      <c r="J403" s="98"/>
      <c r="K403" s="98"/>
      <c r="L403" s="98"/>
      <c r="M403" s="98"/>
      <c r="N403" s="98"/>
      <c r="O403" s="98"/>
      <c r="P403" s="98"/>
      <c r="Q403" s="98"/>
      <c r="R403" s="98"/>
      <c r="S403" s="98"/>
      <c r="T403" s="98"/>
      <c r="U403" s="29"/>
      <c r="V403" s="29"/>
      <c r="W403" s="29"/>
      <c r="X403" s="29"/>
      <c r="Y403" s="29"/>
      <c r="Z403" s="32"/>
      <c r="AA403" s="29"/>
    </row>
    <row r="404" spans="2:27" x14ac:dyDescent="0.2">
      <c r="B404" s="314"/>
      <c r="C404" s="29"/>
      <c r="D404" s="29"/>
      <c r="E404" s="29"/>
      <c r="F404" s="46"/>
      <c r="G404" s="98"/>
      <c r="H404" s="98"/>
      <c r="I404" s="98"/>
      <c r="J404" s="98"/>
      <c r="K404" s="98"/>
      <c r="L404" s="98"/>
      <c r="M404" s="98"/>
      <c r="N404" s="98"/>
      <c r="O404" s="98"/>
      <c r="P404" s="98"/>
      <c r="Q404" s="98"/>
      <c r="R404" s="98"/>
      <c r="S404" s="98"/>
      <c r="T404" s="98"/>
      <c r="U404" s="29"/>
      <c r="V404" s="29"/>
      <c r="W404" s="29"/>
      <c r="X404" s="29"/>
      <c r="Y404" s="29"/>
      <c r="Z404" s="32"/>
      <c r="AA404" s="29"/>
    </row>
    <row r="405" spans="2:27" x14ac:dyDescent="0.2">
      <c r="B405" s="314"/>
      <c r="C405" s="29"/>
      <c r="D405" s="29"/>
      <c r="E405" s="29"/>
      <c r="F405" s="46"/>
      <c r="G405" s="98"/>
      <c r="H405" s="98"/>
      <c r="I405" s="98"/>
      <c r="J405" s="98"/>
      <c r="K405" s="98"/>
      <c r="L405" s="98"/>
      <c r="M405" s="98"/>
      <c r="N405" s="98"/>
      <c r="O405" s="98"/>
      <c r="P405" s="98"/>
      <c r="Q405" s="98"/>
      <c r="R405" s="98"/>
      <c r="S405" s="98"/>
      <c r="T405" s="98"/>
      <c r="U405" s="29"/>
      <c r="V405" s="29"/>
      <c r="W405" s="29"/>
      <c r="X405" s="29"/>
      <c r="Y405" s="29"/>
      <c r="Z405" s="32"/>
      <c r="AA405" s="29"/>
    </row>
    <row r="406" spans="2:27" x14ac:dyDescent="0.2">
      <c r="B406" s="314"/>
      <c r="C406" s="29"/>
      <c r="D406" s="29"/>
      <c r="E406" s="29"/>
      <c r="F406" s="46"/>
      <c r="G406" s="98"/>
      <c r="H406" s="98"/>
      <c r="I406" s="98"/>
      <c r="J406" s="98"/>
      <c r="K406" s="98"/>
      <c r="L406" s="98"/>
      <c r="M406" s="98"/>
      <c r="N406" s="98"/>
      <c r="O406" s="98"/>
      <c r="P406" s="98"/>
      <c r="Q406" s="98"/>
      <c r="R406" s="98"/>
      <c r="S406" s="98"/>
      <c r="T406" s="98"/>
      <c r="U406" s="29"/>
      <c r="V406" s="29"/>
      <c r="W406" s="29"/>
      <c r="X406" s="29"/>
      <c r="Y406" s="29"/>
      <c r="Z406" s="32"/>
      <c r="AA406" s="29"/>
    </row>
    <row r="407" spans="2:27" x14ac:dyDescent="0.2">
      <c r="B407" s="314"/>
      <c r="C407" s="29"/>
      <c r="D407" s="29"/>
      <c r="E407" s="29"/>
      <c r="F407" s="46"/>
      <c r="G407" s="98"/>
      <c r="H407" s="98"/>
      <c r="I407" s="98"/>
      <c r="J407" s="98"/>
      <c r="K407" s="98"/>
      <c r="L407" s="98"/>
      <c r="M407" s="98"/>
      <c r="N407" s="98"/>
      <c r="O407" s="98"/>
      <c r="P407" s="98"/>
      <c r="Q407" s="98"/>
      <c r="R407" s="98"/>
      <c r="S407" s="98"/>
      <c r="T407" s="98"/>
      <c r="U407" s="29"/>
      <c r="V407" s="29"/>
      <c r="W407" s="29"/>
      <c r="X407" s="29"/>
      <c r="Y407" s="29"/>
      <c r="Z407" s="32"/>
      <c r="AA407" s="29"/>
    </row>
    <row r="408" spans="2:27" x14ac:dyDescent="0.2">
      <c r="B408" s="314"/>
      <c r="C408" s="29"/>
      <c r="D408" s="29"/>
      <c r="E408" s="29"/>
      <c r="F408" s="46"/>
      <c r="G408" s="98"/>
      <c r="H408" s="98"/>
      <c r="I408" s="98"/>
      <c r="J408" s="98"/>
      <c r="K408" s="98"/>
      <c r="L408" s="98"/>
      <c r="M408" s="98"/>
      <c r="N408" s="98"/>
      <c r="O408" s="98"/>
      <c r="P408" s="98"/>
      <c r="Q408" s="98"/>
      <c r="R408" s="98"/>
      <c r="S408" s="98"/>
      <c r="T408" s="98"/>
      <c r="U408" s="29"/>
      <c r="V408" s="29"/>
      <c r="W408" s="29"/>
      <c r="X408" s="29"/>
      <c r="Y408" s="29"/>
      <c r="Z408" s="32"/>
      <c r="AA408" s="29"/>
    </row>
    <row r="409" spans="2:27" x14ac:dyDescent="0.2">
      <c r="B409" s="314"/>
      <c r="C409" s="29"/>
      <c r="D409" s="29"/>
      <c r="E409" s="29"/>
      <c r="F409" s="46"/>
      <c r="G409" s="98"/>
      <c r="H409" s="98"/>
      <c r="I409" s="98"/>
      <c r="J409" s="98"/>
      <c r="K409" s="98"/>
      <c r="L409" s="98"/>
      <c r="M409" s="98"/>
      <c r="N409" s="98"/>
      <c r="O409" s="98"/>
      <c r="P409" s="98"/>
      <c r="Q409" s="98"/>
      <c r="R409" s="98"/>
      <c r="S409" s="98"/>
      <c r="T409" s="98"/>
      <c r="U409" s="29"/>
      <c r="V409" s="29"/>
      <c r="W409" s="29"/>
      <c r="X409" s="29"/>
      <c r="Y409" s="29"/>
      <c r="Z409" s="32"/>
      <c r="AA409" s="29"/>
    </row>
    <row r="410" spans="2:27" x14ac:dyDescent="0.2">
      <c r="B410" s="314"/>
      <c r="C410" s="29"/>
      <c r="D410" s="29"/>
      <c r="E410" s="29"/>
      <c r="F410" s="46"/>
      <c r="G410" s="98"/>
      <c r="H410" s="98"/>
      <c r="I410" s="98"/>
      <c r="J410" s="98"/>
      <c r="K410" s="98"/>
      <c r="L410" s="98"/>
      <c r="M410" s="98"/>
      <c r="N410" s="98"/>
      <c r="O410" s="98"/>
      <c r="P410" s="98"/>
      <c r="Q410" s="98"/>
      <c r="R410" s="98"/>
      <c r="S410" s="98"/>
      <c r="T410" s="98"/>
      <c r="U410" s="29"/>
      <c r="V410" s="29"/>
      <c r="W410" s="29"/>
      <c r="X410" s="29"/>
      <c r="Y410" s="29"/>
      <c r="Z410" s="32"/>
      <c r="AA410" s="29"/>
    </row>
    <row r="411" spans="2:27" x14ac:dyDescent="0.2">
      <c r="B411" s="314"/>
      <c r="C411" s="29"/>
      <c r="D411" s="29"/>
      <c r="E411" s="29"/>
      <c r="F411" s="46"/>
      <c r="G411" s="98"/>
      <c r="H411" s="98"/>
      <c r="I411" s="98"/>
      <c r="J411" s="98"/>
      <c r="K411" s="98"/>
      <c r="L411" s="98"/>
      <c r="M411" s="98"/>
      <c r="N411" s="98"/>
      <c r="O411" s="98"/>
      <c r="P411" s="98"/>
      <c r="Q411" s="98"/>
      <c r="R411" s="98"/>
      <c r="S411" s="98"/>
      <c r="T411" s="98"/>
      <c r="U411" s="29"/>
      <c r="V411" s="29"/>
      <c r="W411" s="29"/>
      <c r="X411" s="29"/>
      <c r="Y411" s="29"/>
      <c r="Z411" s="32"/>
      <c r="AA411" s="29"/>
    </row>
    <row r="412" spans="2:27" x14ac:dyDescent="0.2">
      <c r="B412" s="314"/>
      <c r="C412" s="29"/>
      <c r="D412" s="29"/>
      <c r="E412" s="29"/>
      <c r="F412" s="46"/>
      <c r="G412" s="98"/>
      <c r="H412" s="98"/>
      <c r="I412" s="98"/>
      <c r="J412" s="98"/>
      <c r="K412" s="98"/>
      <c r="L412" s="98"/>
      <c r="M412" s="98"/>
      <c r="N412" s="98"/>
      <c r="O412" s="98"/>
      <c r="P412" s="98"/>
      <c r="Q412" s="98"/>
      <c r="R412" s="98"/>
      <c r="S412" s="98"/>
      <c r="T412" s="98"/>
      <c r="U412" s="29"/>
      <c r="V412" s="29"/>
      <c r="W412" s="29"/>
      <c r="X412" s="29"/>
      <c r="Y412" s="29"/>
      <c r="Z412" s="32"/>
      <c r="AA412" s="29"/>
    </row>
    <row r="413" spans="2:27" x14ac:dyDescent="0.2">
      <c r="B413" s="314"/>
      <c r="C413" s="29"/>
      <c r="D413" s="29"/>
      <c r="E413" s="29"/>
      <c r="F413" s="46"/>
      <c r="G413" s="98"/>
      <c r="H413" s="98"/>
      <c r="I413" s="98"/>
      <c r="J413" s="98"/>
      <c r="K413" s="98"/>
      <c r="L413" s="98"/>
      <c r="M413" s="98"/>
      <c r="N413" s="98"/>
      <c r="O413" s="98"/>
      <c r="P413" s="98"/>
      <c r="Q413" s="98"/>
      <c r="R413" s="98"/>
      <c r="S413" s="98"/>
      <c r="T413" s="98"/>
      <c r="U413" s="29"/>
      <c r="V413" s="29"/>
      <c r="W413" s="29"/>
      <c r="X413" s="29"/>
      <c r="Y413" s="29"/>
      <c r="Z413" s="32"/>
      <c r="AA413" s="29"/>
    </row>
    <row r="414" spans="2:27" x14ac:dyDescent="0.2">
      <c r="B414" s="314"/>
      <c r="C414" s="29"/>
      <c r="D414" s="29"/>
      <c r="E414" s="29"/>
      <c r="F414" s="46"/>
      <c r="G414" s="98"/>
      <c r="H414" s="98"/>
      <c r="I414" s="98"/>
      <c r="J414" s="98"/>
      <c r="K414" s="98"/>
      <c r="L414" s="98"/>
      <c r="M414" s="98"/>
      <c r="N414" s="98"/>
      <c r="O414" s="98"/>
      <c r="P414" s="98"/>
      <c r="Q414" s="98"/>
      <c r="R414" s="98"/>
      <c r="S414" s="98"/>
      <c r="T414" s="98"/>
      <c r="U414" s="29"/>
      <c r="V414" s="29"/>
      <c r="W414" s="29"/>
      <c r="X414" s="29"/>
      <c r="Y414" s="29"/>
      <c r="Z414" s="32"/>
      <c r="AA414" s="29"/>
    </row>
    <row r="415" spans="2:27" x14ac:dyDescent="0.2">
      <c r="B415" s="314"/>
      <c r="C415" s="29"/>
      <c r="D415" s="29"/>
      <c r="E415" s="29"/>
      <c r="F415" s="46"/>
      <c r="G415" s="98"/>
      <c r="H415" s="98"/>
      <c r="I415" s="98"/>
      <c r="J415" s="98"/>
      <c r="K415" s="98"/>
      <c r="L415" s="98"/>
      <c r="M415" s="98"/>
      <c r="N415" s="98"/>
      <c r="O415" s="98"/>
      <c r="P415" s="98"/>
      <c r="Q415" s="98"/>
      <c r="R415" s="98"/>
      <c r="S415" s="98"/>
      <c r="T415" s="98"/>
      <c r="U415" s="29"/>
      <c r="V415" s="29"/>
      <c r="W415" s="29"/>
      <c r="X415" s="29"/>
      <c r="Y415" s="29"/>
      <c r="Z415" s="32"/>
      <c r="AA415" s="29"/>
    </row>
    <row r="416" spans="2:27" x14ac:dyDescent="0.2">
      <c r="B416" s="314"/>
      <c r="C416" s="29"/>
      <c r="D416" s="29"/>
      <c r="E416" s="29"/>
      <c r="F416" s="46"/>
      <c r="G416" s="98"/>
      <c r="H416" s="98"/>
      <c r="I416" s="98"/>
      <c r="J416" s="98"/>
      <c r="K416" s="98"/>
      <c r="L416" s="98"/>
      <c r="M416" s="98"/>
      <c r="N416" s="98"/>
      <c r="O416" s="98"/>
      <c r="P416" s="98"/>
      <c r="Q416" s="98"/>
      <c r="R416" s="98"/>
      <c r="S416" s="98"/>
      <c r="T416" s="98"/>
      <c r="U416" s="29"/>
      <c r="V416" s="29"/>
      <c r="W416" s="29"/>
      <c r="X416" s="29"/>
      <c r="Y416" s="29"/>
      <c r="Z416" s="32"/>
      <c r="AA416" s="29"/>
    </row>
    <row r="417" spans="2:27" x14ac:dyDescent="0.2">
      <c r="B417" s="314"/>
      <c r="C417" s="29"/>
      <c r="D417" s="29"/>
      <c r="E417" s="29"/>
      <c r="F417" s="46"/>
      <c r="G417" s="98"/>
      <c r="H417" s="98"/>
      <c r="I417" s="98"/>
      <c r="J417" s="98"/>
      <c r="K417" s="98"/>
      <c r="L417" s="98"/>
      <c r="M417" s="98"/>
      <c r="N417" s="98"/>
      <c r="O417" s="98"/>
      <c r="P417" s="98"/>
      <c r="Q417" s="98"/>
      <c r="R417" s="98"/>
      <c r="S417" s="98"/>
      <c r="T417" s="98"/>
      <c r="U417" s="29"/>
      <c r="V417" s="29"/>
      <c r="W417" s="29"/>
      <c r="X417" s="29"/>
      <c r="Y417" s="29"/>
      <c r="Z417" s="32"/>
      <c r="AA417" s="29"/>
    </row>
    <row r="418" spans="2:27" x14ac:dyDescent="0.2">
      <c r="B418" s="314"/>
      <c r="C418" s="29"/>
      <c r="D418" s="29"/>
      <c r="E418" s="29"/>
      <c r="F418" s="46"/>
      <c r="G418" s="98"/>
      <c r="H418" s="98"/>
      <c r="I418" s="98"/>
      <c r="J418" s="98"/>
      <c r="K418" s="98"/>
      <c r="L418" s="98"/>
      <c r="M418" s="98"/>
      <c r="N418" s="98"/>
      <c r="O418" s="98"/>
      <c r="P418" s="98"/>
      <c r="Q418" s="98"/>
      <c r="R418" s="98"/>
      <c r="S418" s="98"/>
      <c r="T418" s="98"/>
      <c r="U418" s="29"/>
      <c r="V418" s="29"/>
      <c r="W418" s="29"/>
      <c r="X418" s="29"/>
      <c r="Y418" s="29"/>
      <c r="Z418" s="32"/>
      <c r="AA418" s="29"/>
    </row>
    <row r="419" spans="2:27" x14ac:dyDescent="0.2">
      <c r="B419" s="314"/>
      <c r="C419" s="29"/>
      <c r="D419" s="29"/>
      <c r="E419" s="29"/>
      <c r="F419" s="46"/>
      <c r="G419" s="98"/>
      <c r="H419" s="98"/>
      <c r="I419" s="98"/>
      <c r="J419" s="98"/>
      <c r="K419" s="98"/>
      <c r="L419" s="98"/>
      <c r="M419" s="98"/>
      <c r="N419" s="98"/>
      <c r="O419" s="98"/>
      <c r="P419" s="98"/>
      <c r="Q419" s="98"/>
      <c r="R419" s="98"/>
      <c r="S419" s="98"/>
      <c r="T419" s="98"/>
      <c r="U419" s="29"/>
      <c r="V419" s="29"/>
      <c r="W419" s="29"/>
      <c r="X419" s="29"/>
      <c r="Y419" s="29"/>
      <c r="Z419" s="32"/>
      <c r="AA419" s="29"/>
    </row>
    <row r="420" spans="2:27" x14ac:dyDescent="0.2">
      <c r="B420" s="314"/>
      <c r="C420" s="29"/>
      <c r="D420" s="29"/>
      <c r="E420" s="29"/>
      <c r="F420" s="46"/>
      <c r="G420" s="98"/>
      <c r="H420" s="98"/>
      <c r="I420" s="98"/>
      <c r="J420" s="98"/>
      <c r="K420" s="98"/>
      <c r="L420" s="98"/>
      <c r="M420" s="98"/>
      <c r="N420" s="98"/>
      <c r="O420" s="98"/>
      <c r="P420" s="98"/>
      <c r="Q420" s="98"/>
      <c r="R420" s="98"/>
      <c r="S420" s="98"/>
      <c r="T420" s="98"/>
      <c r="U420" s="29"/>
      <c r="V420" s="29"/>
      <c r="W420" s="29"/>
      <c r="X420" s="29"/>
      <c r="Y420" s="29"/>
      <c r="Z420" s="32"/>
      <c r="AA420" s="29"/>
    </row>
    <row r="421" spans="2:27" x14ac:dyDescent="0.2">
      <c r="B421" s="314"/>
      <c r="C421" s="29"/>
      <c r="D421" s="29"/>
      <c r="E421" s="29"/>
      <c r="F421" s="46"/>
      <c r="G421" s="98"/>
      <c r="H421" s="98"/>
      <c r="I421" s="98"/>
      <c r="J421" s="98"/>
      <c r="K421" s="98"/>
      <c r="L421" s="98"/>
      <c r="M421" s="98"/>
      <c r="N421" s="98"/>
      <c r="O421" s="98"/>
      <c r="P421" s="98"/>
      <c r="Q421" s="98"/>
      <c r="R421" s="98"/>
      <c r="S421" s="98"/>
      <c r="T421" s="98"/>
      <c r="U421" s="29"/>
      <c r="V421" s="29"/>
      <c r="W421" s="29"/>
      <c r="X421" s="29"/>
      <c r="Y421" s="29"/>
      <c r="Z421" s="32"/>
      <c r="AA421" s="29"/>
    </row>
    <row r="422" spans="2:27" x14ac:dyDescent="0.2">
      <c r="B422" s="314"/>
      <c r="C422" s="29"/>
      <c r="D422" s="29"/>
      <c r="E422" s="29"/>
      <c r="F422" s="46"/>
      <c r="G422" s="98"/>
      <c r="H422" s="98"/>
      <c r="I422" s="98"/>
      <c r="J422" s="98"/>
      <c r="K422" s="98"/>
      <c r="L422" s="98"/>
      <c r="M422" s="98"/>
      <c r="N422" s="98"/>
      <c r="O422" s="98"/>
      <c r="P422" s="98"/>
      <c r="Q422" s="98"/>
      <c r="R422" s="98"/>
      <c r="S422" s="98"/>
      <c r="T422" s="98"/>
      <c r="U422" s="29"/>
      <c r="V422" s="29"/>
      <c r="W422" s="29"/>
      <c r="X422" s="29"/>
      <c r="Y422" s="29"/>
      <c r="Z422" s="32"/>
      <c r="AA422" s="29"/>
    </row>
    <row r="423" spans="2:27" x14ac:dyDescent="0.2">
      <c r="B423" s="314"/>
      <c r="C423" s="29"/>
      <c r="D423" s="29"/>
      <c r="E423" s="29"/>
      <c r="F423" s="46"/>
      <c r="G423" s="98"/>
      <c r="H423" s="98"/>
      <c r="I423" s="98"/>
      <c r="J423" s="98"/>
      <c r="K423" s="98"/>
      <c r="L423" s="98"/>
      <c r="M423" s="98"/>
      <c r="N423" s="98"/>
      <c r="O423" s="98"/>
      <c r="P423" s="98"/>
      <c r="Q423" s="98"/>
      <c r="R423" s="98"/>
      <c r="S423" s="98"/>
      <c r="T423" s="98"/>
      <c r="U423" s="29"/>
      <c r="V423" s="29"/>
      <c r="W423" s="29"/>
      <c r="X423" s="29"/>
      <c r="Y423" s="29"/>
      <c r="Z423" s="32"/>
      <c r="AA423" s="29"/>
    </row>
    <row r="424" spans="2:27" x14ac:dyDescent="0.2">
      <c r="B424" s="314"/>
      <c r="C424" s="29"/>
      <c r="D424" s="29"/>
      <c r="E424" s="29"/>
      <c r="F424" s="46"/>
      <c r="G424" s="98"/>
      <c r="H424" s="98"/>
      <c r="I424" s="98"/>
      <c r="J424" s="98"/>
      <c r="K424" s="98"/>
      <c r="L424" s="98"/>
      <c r="M424" s="98"/>
      <c r="N424" s="98"/>
      <c r="O424" s="98"/>
      <c r="P424" s="98"/>
      <c r="Q424" s="98"/>
      <c r="R424" s="98"/>
      <c r="S424" s="98"/>
      <c r="T424" s="98"/>
      <c r="U424" s="29"/>
      <c r="V424" s="29"/>
      <c r="W424" s="29"/>
      <c r="X424" s="29"/>
      <c r="Y424" s="29"/>
      <c r="Z424" s="32"/>
      <c r="AA424" s="29"/>
    </row>
    <row r="425" spans="2:27" x14ac:dyDescent="0.2">
      <c r="B425" s="314"/>
      <c r="C425" s="29"/>
      <c r="D425" s="29"/>
      <c r="E425" s="29"/>
      <c r="F425" s="46"/>
      <c r="G425" s="98"/>
      <c r="H425" s="98"/>
      <c r="I425" s="98"/>
      <c r="J425" s="98"/>
      <c r="K425" s="98"/>
      <c r="L425" s="98"/>
      <c r="M425" s="98"/>
      <c r="N425" s="98"/>
      <c r="O425" s="98"/>
      <c r="P425" s="98"/>
      <c r="Q425" s="98"/>
      <c r="R425" s="98"/>
      <c r="S425" s="98"/>
      <c r="T425" s="98"/>
      <c r="U425" s="29"/>
      <c r="V425" s="29"/>
      <c r="W425" s="29"/>
      <c r="X425" s="29"/>
      <c r="Y425" s="29"/>
      <c r="Z425" s="32"/>
      <c r="AA425" s="29"/>
    </row>
    <row r="426" spans="2:27" x14ac:dyDescent="0.2">
      <c r="B426" s="314"/>
      <c r="C426" s="29"/>
      <c r="D426" s="29"/>
      <c r="E426" s="29"/>
      <c r="F426" s="46"/>
      <c r="G426" s="98"/>
      <c r="H426" s="98"/>
      <c r="I426" s="98"/>
      <c r="J426" s="98"/>
      <c r="K426" s="98"/>
      <c r="L426" s="98"/>
      <c r="M426" s="98"/>
      <c r="N426" s="98"/>
      <c r="O426" s="98"/>
      <c r="P426" s="98"/>
      <c r="Q426" s="98"/>
      <c r="R426" s="98"/>
      <c r="S426" s="98"/>
      <c r="T426" s="98"/>
      <c r="U426" s="29"/>
      <c r="V426" s="29"/>
      <c r="W426" s="29"/>
      <c r="X426" s="29"/>
      <c r="Y426" s="29"/>
      <c r="Z426" s="32"/>
      <c r="AA426" s="29"/>
    </row>
    <row r="427" spans="2:27" x14ac:dyDescent="0.2">
      <c r="B427" s="314"/>
      <c r="C427" s="29"/>
      <c r="D427" s="29"/>
      <c r="E427" s="29"/>
      <c r="F427" s="46"/>
      <c r="G427" s="98"/>
      <c r="H427" s="98"/>
      <c r="I427" s="98"/>
      <c r="J427" s="98"/>
      <c r="K427" s="98"/>
      <c r="L427" s="98"/>
      <c r="M427" s="98"/>
      <c r="N427" s="98"/>
      <c r="O427" s="98"/>
      <c r="P427" s="98"/>
      <c r="Q427" s="98"/>
      <c r="R427" s="98"/>
      <c r="S427" s="98"/>
      <c r="T427" s="98"/>
      <c r="U427" s="29"/>
      <c r="V427" s="29"/>
      <c r="W427" s="29"/>
      <c r="X427" s="29"/>
      <c r="Y427" s="29"/>
      <c r="Z427" s="32"/>
      <c r="AA427" s="29"/>
    </row>
    <row r="428" spans="2:27" x14ac:dyDescent="0.2">
      <c r="B428" s="314"/>
      <c r="C428" s="29"/>
      <c r="D428" s="29"/>
      <c r="E428" s="29"/>
      <c r="F428" s="46"/>
      <c r="G428" s="98"/>
      <c r="H428" s="98"/>
      <c r="I428" s="98"/>
      <c r="J428" s="98"/>
      <c r="K428" s="98"/>
      <c r="L428" s="98"/>
      <c r="M428" s="98"/>
      <c r="N428" s="98"/>
      <c r="O428" s="98"/>
      <c r="P428" s="98"/>
      <c r="Q428" s="98"/>
      <c r="R428" s="98"/>
      <c r="S428" s="98"/>
      <c r="T428" s="98"/>
      <c r="U428" s="29"/>
      <c r="V428" s="29"/>
      <c r="W428" s="29"/>
      <c r="X428" s="29"/>
      <c r="Y428" s="29"/>
      <c r="Z428" s="32"/>
      <c r="AA428" s="29"/>
    </row>
    <row r="429" spans="2:27" x14ac:dyDescent="0.2">
      <c r="B429" s="314"/>
      <c r="C429" s="29"/>
      <c r="D429" s="29"/>
      <c r="E429" s="29"/>
      <c r="F429" s="46"/>
      <c r="G429" s="98"/>
      <c r="H429" s="98"/>
      <c r="I429" s="98"/>
      <c r="J429" s="98"/>
      <c r="K429" s="98"/>
      <c r="L429" s="98"/>
      <c r="M429" s="98"/>
      <c r="N429" s="98"/>
      <c r="O429" s="98"/>
      <c r="P429" s="98"/>
      <c r="Q429" s="98"/>
      <c r="R429" s="98"/>
      <c r="S429" s="98"/>
      <c r="T429" s="98"/>
      <c r="U429" s="29"/>
      <c r="V429" s="29"/>
      <c r="W429" s="29"/>
      <c r="X429" s="29"/>
      <c r="Y429" s="29"/>
      <c r="Z429" s="32"/>
      <c r="AA429" s="29"/>
    </row>
    <row r="430" spans="2:27" x14ac:dyDescent="0.2">
      <c r="B430" s="314"/>
      <c r="C430" s="29"/>
      <c r="D430" s="29"/>
      <c r="E430" s="29"/>
      <c r="F430" s="46"/>
      <c r="G430" s="98"/>
      <c r="H430" s="98"/>
      <c r="I430" s="98"/>
      <c r="J430" s="98"/>
      <c r="K430" s="98"/>
      <c r="L430" s="98"/>
      <c r="M430" s="98"/>
      <c r="N430" s="98"/>
      <c r="O430" s="98"/>
      <c r="P430" s="98"/>
      <c r="Q430" s="98"/>
      <c r="R430" s="98"/>
      <c r="S430" s="98"/>
      <c r="T430" s="98"/>
      <c r="U430" s="29"/>
      <c r="V430" s="29"/>
      <c r="W430" s="29"/>
      <c r="X430" s="29"/>
      <c r="Y430" s="29"/>
      <c r="Z430" s="32"/>
      <c r="AA430" s="29"/>
    </row>
    <row r="431" spans="2:27" x14ac:dyDescent="0.2">
      <c r="B431" s="314"/>
      <c r="C431" s="29"/>
      <c r="D431" s="29"/>
      <c r="E431" s="29"/>
      <c r="F431" s="46"/>
      <c r="G431" s="98"/>
      <c r="H431" s="98"/>
      <c r="I431" s="98"/>
      <c r="J431" s="98"/>
      <c r="K431" s="98"/>
      <c r="L431" s="98"/>
      <c r="M431" s="98"/>
      <c r="N431" s="98"/>
      <c r="O431" s="98"/>
      <c r="P431" s="98"/>
      <c r="Q431" s="98"/>
      <c r="R431" s="98"/>
      <c r="S431" s="98"/>
      <c r="T431" s="98"/>
      <c r="U431" s="29"/>
      <c r="V431" s="29"/>
      <c r="W431" s="29"/>
      <c r="X431" s="29"/>
      <c r="Y431" s="29"/>
      <c r="Z431" s="32"/>
      <c r="AA431" s="29"/>
    </row>
    <row r="432" spans="2:27" x14ac:dyDescent="0.2">
      <c r="B432" s="314"/>
      <c r="C432" s="29"/>
      <c r="D432" s="29"/>
      <c r="E432" s="29"/>
      <c r="F432" s="46"/>
      <c r="G432" s="98"/>
      <c r="H432" s="98"/>
      <c r="I432" s="98"/>
      <c r="J432" s="98"/>
      <c r="K432" s="98"/>
      <c r="L432" s="98"/>
      <c r="M432" s="98"/>
      <c r="N432" s="98"/>
      <c r="O432" s="98"/>
      <c r="P432" s="98"/>
      <c r="Q432" s="98"/>
      <c r="R432" s="98"/>
      <c r="S432" s="98"/>
      <c r="T432" s="98"/>
      <c r="U432" s="29"/>
      <c r="V432" s="29"/>
      <c r="W432" s="29"/>
      <c r="X432" s="29"/>
      <c r="Y432" s="29"/>
      <c r="Z432" s="32"/>
      <c r="AA432" s="29"/>
    </row>
    <row r="433" spans="2:27" x14ac:dyDescent="0.2">
      <c r="B433" s="314"/>
      <c r="C433" s="29"/>
      <c r="D433" s="29"/>
      <c r="E433" s="29"/>
      <c r="F433" s="46"/>
      <c r="G433" s="98"/>
      <c r="H433" s="98"/>
      <c r="I433" s="98"/>
      <c r="J433" s="98"/>
      <c r="K433" s="98"/>
      <c r="L433" s="98"/>
      <c r="M433" s="98"/>
      <c r="N433" s="98"/>
      <c r="O433" s="98"/>
      <c r="P433" s="98"/>
      <c r="Q433" s="98"/>
      <c r="R433" s="98"/>
      <c r="S433" s="98"/>
      <c r="T433" s="98"/>
      <c r="U433" s="29"/>
      <c r="V433" s="29"/>
      <c r="W433" s="29"/>
      <c r="X433" s="29"/>
      <c r="Y433" s="29"/>
      <c r="Z433" s="32"/>
      <c r="AA433" s="29"/>
    </row>
    <row r="434" spans="2:27" x14ac:dyDescent="0.2">
      <c r="B434" s="314"/>
      <c r="C434" s="29"/>
      <c r="D434" s="29"/>
      <c r="E434" s="29"/>
      <c r="F434" s="46"/>
      <c r="G434" s="98"/>
      <c r="H434" s="98"/>
      <c r="I434" s="98"/>
      <c r="J434" s="98"/>
      <c r="K434" s="98"/>
      <c r="L434" s="98"/>
      <c r="M434" s="98"/>
      <c r="N434" s="98"/>
      <c r="O434" s="98"/>
      <c r="P434" s="98"/>
      <c r="Q434" s="98"/>
      <c r="R434" s="98"/>
      <c r="S434" s="98"/>
      <c r="T434" s="98"/>
      <c r="U434" s="29"/>
      <c r="V434" s="29"/>
      <c r="W434" s="29"/>
      <c r="X434" s="29"/>
      <c r="Y434" s="29"/>
      <c r="Z434" s="32"/>
      <c r="AA434" s="29"/>
    </row>
    <row r="435" spans="2:27" x14ac:dyDescent="0.2">
      <c r="B435" s="314"/>
      <c r="C435" s="29"/>
      <c r="D435" s="29"/>
      <c r="E435" s="29"/>
      <c r="F435" s="46"/>
      <c r="G435" s="98"/>
      <c r="H435" s="98"/>
      <c r="I435" s="98"/>
      <c r="J435" s="98"/>
      <c r="K435" s="98"/>
      <c r="L435" s="98"/>
      <c r="M435" s="98"/>
      <c r="N435" s="98"/>
      <c r="O435" s="98"/>
      <c r="P435" s="98"/>
      <c r="Q435" s="98"/>
      <c r="R435" s="98"/>
      <c r="S435" s="98"/>
      <c r="T435" s="98"/>
      <c r="U435" s="29"/>
      <c r="V435" s="29"/>
      <c r="W435" s="29"/>
      <c r="X435" s="29"/>
      <c r="Y435" s="29"/>
      <c r="Z435" s="32"/>
      <c r="AA435" s="29"/>
    </row>
    <row r="436" spans="2:27" x14ac:dyDescent="0.2">
      <c r="B436" s="314"/>
      <c r="C436" s="29"/>
      <c r="D436" s="29"/>
      <c r="E436" s="29"/>
      <c r="F436" s="46"/>
      <c r="G436" s="98"/>
      <c r="H436" s="98"/>
      <c r="I436" s="98"/>
      <c r="J436" s="98"/>
      <c r="K436" s="98"/>
      <c r="L436" s="98"/>
      <c r="M436" s="98"/>
      <c r="N436" s="98"/>
      <c r="O436" s="98"/>
      <c r="P436" s="98"/>
      <c r="Q436" s="98"/>
      <c r="R436" s="98"/>
      <c r="S436" s="98"/>
      <c r="T436" s="98"/>
      <c r="U436" s="29"/>
      <c r="V436" s="29"/>
      <c r="W436" s="29"/>
      <c r="X436" s="29"/>
      <c r="Y436" s="29"/>
      <c r="Z436" s="32"/>
      <c r="AA436" s="29"/>
    </row>
    <row r="437" spans="2:27" x14ac:dyDescent="0.2">
      <c r="B437" s="314"/>
      <c r="C437" s="29"/>
      <c r="D437" s="29"/>
      <c r="E437" s="29"/>
      <c r="F437" s="46"/>
      <c r="G437" s="98"/>
      <c r="H437" s="98"/>
      <c r="I437" s="98"/>
      <c r="J437" s="98"/>
      <c r="K437" s="98"/>
      <c r="L437" s="98"/>
      <c r="M437" s="98"/>
      <c r="N437" s="98"/>
      <c r="O437" s="98"/>
      <c r="P437" s="98"/>
      <c r="Q437" s="98"/>
      <c r="R437" s="98"/>
      <c r="S437" s="98"/>
      <c r="T437" s="98"/>
      <c r="U437" s="29"/>
      <c r="V437" s="29"/>
      <c r="W437" s="29"/>
      <c r="X437" s="29"/>
      <c r="Y437" s="29"/>
      <c r="Z437" s="32"/>
      <c r="AA437" s="29"/>
    </row>
    <row r="438" spans="2:27" x14ac:dyDescent="0.2">
      <c r="B438" s="314"/>
      <c r="C438" s="29"/>
      <c r="D438" s="29"/>
      <c r="E438" s="29"/>
      <c r="F438" s="46"/>
      <c r="G438" s="98"/>
      <c r="H438" s="98"/>
      <c r="I438" s="98"/>
      <c r="J438" s="98"/>
      <c r="K438" s="98"/>
      <c r="L438" s="98"/>
      <c r="M438" s="98"/>
      <c r="N438" s="98"/>
      <c r="O438" s="98"/>
      <c r="P438" s="98"/>
      <c r="Q438" s="98"/>
      <c r="R438" s="98"/>
      <c r="S438" s="98"/>
      <c r="T438" s="98"/>
      <c r="U438" s="29"/>
      <c r="V438" s="29"/>
      <c r="W438" s="29"/>
      <c r="X438" s="29"/>
      <c r="Y438" s="29"/>
      <c r="Z438" s="32"/>
      <c r="AA438" s="29"/>
    </row>
    <row r="439" spans="2:27" x14ac:dyDescent="0.2">
      <c r="B439" s="314"/>
      <c r="C439" s="29"/>
      <c r="D439" s="29"/>
      <c r="E439" s="29"/>
      <c r="F439" s="46"/>
      <c r="G439" s="98"/>
      <c r="H439" s="98"/>
      <c r="I439" s="98"/>
      <c r="J439" s="98"/>
      <c r="K439" s="98"/>
      <c r="L439" s="98"/>
      <c r="M439" s="98"/>
      <c r="N439" s="98"/>
      <c r="O439" s="98"/>
      <c r="P439" s="98"/>
      <c r="Q439" s="98"/>
      <c r="R439" s="98"/>
      <c r="S439" s="98"/>
      <c r="T439" s="98"/>
      <c r="U439" s="29"/>
      <c r="V439" s="29"/>
      <c r="W439" s="29"/>
      <c r="X439" s="29"/>
      <c r="Y439" s="29"/>
      <c r="Z439" s="32"/>
      <c r="AA439" s="29"/>
    </row>
    <row r="440" spans="2:27" x14ac:dyDescent="0.2">
      <c r="B440" s="314"/>
      <c r="C440" s="29"/>
      <c r="D440" s="29"/>
      <c r="E440" s="29"/>
      <c r="F440" s="46"/>
      <c r="G440" s="98"/>
      <c r="H440" s="98"/>
      <c r="I440" s="98"/>
      <c r="J440" s="98"/>
      <c r="K440" s="98"/>
      <c r="L440" s="98"/>
      <c r="M440" s="98"/>
      <c r="N440" s="98"/>
      <c r="O440" s="98"/>
      <c r="P440" s="98"/>
      <c r="Q440" s="98"/>
      <c r="R440" s="98"/>
      <c r="S440" s="98"/>
      <c r="T440" s="98"/>
      <c r="U440" s="29"/>
      <c r="V440" s="29"/>
      <c r="W440" s="29"/>
      <c r="X440" s="29"/>
      <c r="Y440" s="29"/>
      <c r="Z440" s="32"/>
      <c r="AA440" s="29"/>
    </row>
    <row r="441" spans="2:27" x14ac:dyDescent="0.2">
      <c r="B441" s="314"/>
      <c r="C441" s="29"/>
      <c r="D441" s="29"/>
      <c r="E441" s="29"/>
      <c r="F441" s="46"/>
      <c r="G441" s="98"/>
      <c r="H441" s="98"/>
      <c r="I441" s="98"/>
      <c r="J441" s="98"/>
      <c r="K441" s="98"/>
      <c r="L441" s="98"/>
      <c r="M441" s="98"/>
      <c r="N441" s="98"/>
      <c r="O441" s="98"/>
      <c r="P441" s="98"/>
      <c r="Q441" s="98"/>
      <c r="R441" s="98"/>
      <c r="S441" s="98"/>
      <c r="T441" s="98"/>
      <c r="U441" s="29"/>
      <c r="V441" s="29"/>
      <c r="W441" s="29"/>
      <c r="X441" s="29"/>
      <c r="Y441" s="29"/>
      <c r="Z441" s="32"/>
      <c r="AA441" s="29"/>
    </row>
    <row r="442" spans="2:27" x14ac:dyDescent="0.2">
      <c r="B442" s="314"/>
      <c r="C442" s="29"/>
      <c r="D442" s="29"/>
      <c r="E442" s="29"/>
      <c r="F442" s="46"/>
      <c r="G442" s="98"/>
      <c r="H442" s="98"/>
      <c r="I442" s="98"/>
      <c r="J442" s="98"/>
      <c r="K442" s="98"/>
      <c r="L442" s="98"/>
      <c r="M442" s="98"/>
      <c r="N442" s="98"/>
      <c r="O442" s="98"/>
      <c r="P442" s="98"/>
      <c r="Q442" s="98"/>
      <c r="R442" s="98"/>
      <c r="S442" s="98"/>
      <c r="T442" s="98"/>
      <c r="U442" s="29"/>
      <c r="V442" s="29"/>
      <c r="W442" s="29"/>
      <c r="X442" s="29"/>
      <c r="Y442" s="29"/>
      <c r="Z442" s="32"/>
      <c r="AA442" s="29"/>
    </row>
    <row r="443" spans="2:27" x14ac:dyDescent="0.2">
      <c r="B443" s="314"/>
      <c r="C443" s="29"/>
      <c r="D443" s="29"/>
      <c r="E443" s="29"/>
      <c r="F443" s="46"/>
      <c r="G443" s="98"/>
      <c r="H443" s="98"/>
      <c r="I443" s="98"/>
      <c r="J443" s="98"/>
      <c r="K443" s="98"/>
      <c r="L443" s="98"/>
      <c r="M443" s="98"/>
      <c r="N443" s="98"/>
      <c r="O443" s="98"/>
      <c r="P443" s="98"/>
      <c r="Q443" s="98"/>
      <c r="R443" s="98"/>
      <c r="S443" s="98"/>
      <c r="T443" s="98"/>
      <c r="U443" s="29"/>
      <c r="V443" s="29"/>
      <c r="W443" s="29"/>
      <c r="X443" s="29"/>
      <c r="Y443" s="29"/>
      <c r="Z443" s="32"/>
      <c r="AA443" s="29"/>
    </row>
    <row r="444" spans="2:27" x14ac:dyDescent="0.2">
      <c r="B444" s="314"/>
      <c r="C444" s="29"/>
      <c r="D444" s="29"/>
      <c r="E444" s="29"/>
      <c r="F444" s="46"/>
      <c r="G444" s="98"/>
      <c r="H444" s="98"/>
      <c r="I444" s="98"/>
      <c r="J444" s="98"/>
      <c r="K444" s="98"/>
      <c r="L444" s="98"/>
      <c r="M444" s="98"/>
      <c r="N444" s="98"/>
      <c r="O444" s="98"/>
      <c r="P444" s="98"/>
      <c r="Q444" s="98"/>
      <c r="R444" s="98"/>
      <c r="S444" s="98"/>
      <c r="T444" s="98"/>
      <c r="U444" s="29"/>
      <c r="V444" s="29"/>
      <c r="W444" s="29"/>
      <c r="X444" s="29"/>
      <c r="Y444" s="29"/>
      <c r="Z444" s="32"/>
      <c r="AA444" s="29"/>
    </row>
    <row r="445" spans="2:27" x14ac:dyDescent="0.2">
      <c r="B445" s="314"/>
      <c r="C445" s="29"/>
      <c r="D445" s="29"/>
      <c r="E445" s="29"/>
      <c r="F445" s="46"/>
      <c r="G445" s="98"/>
      <c r="H445" s="98"/>
      <c r="I445" s="98"/>
      <c r="J445" s="98"/>
      <c r="K445" s="98"/>
      <c r="L445" s="98"/>
      <c r="M445" s="98"/>
      <c r="N445" s="98"/>
      <c r="O445" s="98"/>
      <c r="P445" s="98"/>
      <c r="Q445" s="98"/>
      <c r="R445" s="98"/>
      <c r="S445" s="98"/>
      <c r="T445" s="98"/>
      <c r="U445" s="29"/>
      <c r="V445" s="29"/>
      <c r="W445" s="29"/>
      <c r="X445" s="29"/>
      <c r="Y445" s="29"/>
      <c r="Z445" s="32"/>
      <c r="AA445" s="29"/>
    </row>
    <row r="446" spans="2:27" x14ac:dyDescent="0.2">
      <c r="B446" s="314"/>
      <c r="C446" s="29"/>
      <c r="D446" s="29"/>
      <c r="E446" s="29"/>
      <c r="F446" s="46"/>
      <c r="G446" s="98"/>
      <c r="H446" s="98"/>
      <c r="I446" s="98"/>
      <c r="J446" s="98"/>
      <c r="K446" s="98"/>
      <c r="L446" s="98"/>
      <c r="M446" s="98"/>
      <c r="N446" s="98"/>
      <c r="O446" s="98"/>
      <c r="P446" s="98"/>
      <c r="Q446" s="98"/>
      <c r="R446" s="98"/>
      <c r="S446" s="98"/>
      <c r="T446" s="98"/>
      <c r="U446" s="29"/>
      <c r="V446" s="29"/>
      <c r="W446" s="29"/>
      <c r="X446" s="29"/>
      <c r="Y446" s="29"/>
      <c r="Z446" s="32"/>
      <c r="AA446" s="29"/>
    </row>
    <row r="447" spans="2:27" x14ac:dyDescent="0.2">
      <c r="B447" s="314"/>
      <c r="C447" s="29"/>
      <c r="D447" s="29"/>
      <c r="E447" s="29"/>
      <c r="F447" s="46"/>
      <c r="G447" s="98"/>
      <c r="H447" s="98"/>
      <c r="I447" s="98"/>
      <c r="J447" s="98"/>
      <c r="K447" s="98"/>
      <c r="L447" s="98"/>
      <c r="M447" s="98"/>
      <c r="N447" s="98"/>
      <c r="O447" s="98"/>
      <c r="P447" s="98"/>
      <c r="Q447" s="98"/>
      <c r="R447" s="98"/>
      <c r="S447" s="98"/>
      <c r="T447" s="98"/>
      <c r="U447" s="29"/>
      <c r="V447" s="29"/>
      <c r="W447" s="29"/>
      <c r="X447" s="29"/>
      <c r="Y447" s="29"/>
      <c r="Z447" s="32"/>
      <c r="AA447" s="29"/>
    </row>
    <row r="448" spans="2:27" x14ac:dyDescent="0.2">
      <c r="B448" s="314"/>
      <c r="C448" s="29"/>
      <c r="D448" s="29"/>
      <c r="E448" s="29"/>
      <c r="F448" s="46"/>
      <c r="G448" s="98"/>
      <c r="H448" s="98"/>
      <c r="I448" s="98"/>
      <c r="J448" s="98"/>
      <c r="K448" s="98"/>
      <c r="L448" s="98"/>
      <c r="M448" s="98"/>
      <c r="N448" s="98"/>
      <c r="O448" s="98"/>
      <c r="P448" s="98"/>
      <c r="Q448" s="98"/>
      <c r="R448" s="98"/>
      <c r="S448" s="98"/>
      <c r="T448" s="98"/>
      <c r="U448" s="29"/>
      <c r="V448" s="29"/>
      <c r="W448" s="29"/>
      <c r="X448" s="29"/>
      <c r="Y448" s="29"/>
      <c r="Z448" s="32"/>
      <c r="AA448" s="29"/>
    </row>
    <row r="449" spans="2:27" x14ac:dyDescent="0.2">
      <c r="B449" s="314"/>
      <c r="C449" s="29"/>
      <c r="D449" s="29"/>
      <c r="E449" s="29"/>
      <c r="F449" s="46"/>
      <c r="G449" s="98"/>
      <c r="H449" s="98"/>
      <c r="I449" s="98"/>
      <c r="J449" s="98"/>
      <c r="K449" s="98"/>
      <c r="L449" s="98"/>
      <c r="M449" s="98"/>
      <c r="N449" s="98"/>
      <c r="O449" s="98"/>
      <c r="P449" s="98"/>
      <c r="Q449" s="98"/>
      <c r="R449" s="98"/>
      <c r="S449" s="98"/>
      <c r="T449" s="98"/>
      <c r="U449" s="29"/>
      <c r="V449" s="29"/>
      <c r="W449" s="29"/>
      <c r="X449" s="29"/>
      <c r="Y449" s="29"/>
      <c r="Z449" s="32"/>
      <c r="AA449" s="29"/>
    </row>
    <row r="450" spans="2:27" x14ac:dyDescent="0.2">
      <c r="B450" s="314"/>
      <c r="C450" s="29"/>
      <c r="D450" s="29"/>
      <c r="E450" s="29"/>
      <c r="F450" s="46"/>
      <c r="G450" s="98"/>
      <c r="H450" s="98"/>
      <c r="I450" s="98"/>
      <c r="J450" s="98"/>
      <c r="K450" s="98"/>
      <c r="L450" s="98"/>
      <c r="M450" s="98"/>
      <c r="N450" s="98"/>
      <c r="O450" s="98"/>
      <c r="P450" s="98"/>
      <c r="Q450" s="98"/>
      <c r="R450" s="98"/>
      <c r="S450" s="98"/>
      <c r="T450" s="98"/>
      <c r="U450" s="29"/>
      <c r="V450" s="29"/>
      <c r="W450" s="29"/>
      <c r="X450" s="29"/>
      <c r="Y450" s="29"/>
      <c r="Z450" s="32"/>
      <c r="AA450" s="29"/>
    </row>
    <row r="451" spans="2:27" x14ac:dyDescent="0.2">
      <c r="B451" s="314"/>
      <c r="C451" s="29"/>
      <c r="D451" s="29"/>
      <c r="E451" s="29"/>
      <c r="F451" s="46"/>
      <c r="G451" s="98"/>
      <c r="H451" s="98"/>
      <c r="I451" s="98"/>
      <c r="J451" s="98"/>
      <c r="K451" s="98"/>
      <c r="L451" s="98"/>
      <c r="M451" s="98"/>
      <c r="N451" s="98"/>
      <c r="O451" s="98"/>
      <c r="P451" s="98"/>
      <c r="Q451" s="98"/>
      <c r="R451" s="98"/>
      <c r="S451" s="98"/>
      <c r="T451" s="98"/>
      <c r="U451" s="29"/>
      <c r="V451" s="29"/>
      <c r="W451" s="29"/>
      <c r="X451" s="29"/>
      <c r="Y451" s="29"/>
      <c r="Z451" s="32"/>
      <c r="AA451" s="29"/>
    </row>
    <row r="452" spans="2:27" x14ac:dyDescent="0.2">
      <c r="B452" s="314"/>
      <c r="C452" s="29"/>
      <c r="D452" s="29"/>
      <c r="E452" s="29"/>
      <c r="F452" s="46"/>
      <c r="G452" s="98"/>
      <c r="H452" s="98"/>
      <c r="I452" s="98"/>
      <c r="J452" s="98"/>
      <c r="K452" s="98"/>
      <c r="L452" s="98"/>
      <c r="M452" s="98"/>
      <c r="N452" s="98"/>
      <c r="O452" s="98"/>
      <c r="P452" s="98"/>
      <c r="Q452" s="98"/>
      <c r="R452" s="98"/>
      <c r="S452" s="98"/>
      <c r="T452" s="98"/>
      <c r="U452" s="29"/>
      <c r="V452" s="29"/>
      <c r="W452" s="29"/>
      <c r="X452" s="29"/>
      <c r="Y452" s="29"/>
      <c r="Z452" s="32"/>
      <c r="AA452" s="29"/>
    </row>
    <row r="453" spans="2:27" x14ac:dyDescent="0.2">
      <c r="B453" s="314"/>
      <c r="C453" s="29"/>
      <c r="D453" s="29"/>
      <c r="E453" s="29"/>
      <c r="F453" s="46"/>
      <c r="G453" s="98"/>
      <c r="H453" s="98"/>
      <c r="I453" s="98"/>
      <c r="J453" s="98"/>
      <c r="K453" s="98"/>
      <c r="L453" s="98"/>
      <c r="M453" s="98"/>
      <c r="N453" s="98"/>
      <c r="O453" s="98"/>
      <c r="P453" s="98"/>
      <c r="Q453" s="98"/>
      <c r="R453" s="98"/>
      <c r="S453" s="98"/>
      <c r="T453" s="98"/>
      <c r="U453" s="29"/>
      <c r="V453" s="29"/>
      <c r="W453" s="29"/>
      <c r="X453" s="29"/>
      <c r="Y453" s="29"/>
      <c r="Z453" s="32"/>
      <c r="AA453" s="29"/>
    </row>
    <row r="454" spans="2:27" x14ac:dyDescent="0.2">
      <c r="B454" s="314"/>
      <c r="C454" s="29"/>
      <c r="D454" s="29"/>
      <c r="E454" s="29"/>
      <c r="F454" s="46"/>
      <c r="G454" s="98"/>
      <c r="H454" s="98"/>
      <c r="I454" s="98"/>
      <c r="J454" s="98"/>
      <c r="K454" s="98"/>
      <c r="L454" s="98"/>
      <c r="M454" s="98"/>
      <c r="N454" s="98"/>
      <c r="O454" s="98"/>
      <c r="P454" s="98"/>
      <c r="Q454" s="98"/>
      <c r="R454" s="98"/>
      <c r="S454" s="98"/>
      <c r="T454" s="98"/>
      <c r="U454" s="29"/>
      <c r="V454" s="29"/>
      <c r="W454" s="29"/>
      <c r="X454" s="29"/>
      <c r="Y454" s="29"/>
      <c r="Z454" s="32"/>
      <c r="AA454" s="29"/>
    </row>
    <row r="455" spans="2:27" x14ac:dyDescent="0.2">
      <c r="B455" s="314"/>
      <c r="C455" s="29"/>
      <c r="D455" s="29"/>
      <c r="E455" s="29"/>
      <c r="F455" s="46"/>
      <c r="G455" s="98"/>
      <c r="H455" s="98"/>
      <c r="I455" s="98"/>
      <c r="J455" s="98"/>
      <c r="K455" s="98"/>
      <c r="L455" s="98"/>
      <c r="M455" s="98"/>
      <c r="N455" s="98"/>
      <c r="O455" s="98"/>
      <c r="P455" s="98"/>
      <c r="Q455" s="98"/>
      <c r="R455" s="98"/>
      <c r="S455" s="98"/>
      <c r="T455" s="98"/>
      <c r="U455" s="29"/>
      <c r="V455" s="29"/>
      <c r="W455" s="29"/>
      <c r="X455" s="29"/>
      <c r="Y455" s="29"/>
      <c r="Z455" s="32"/>
      <c r="AA455" s="29"/>
    </row>
    <row r="456" spans="2:27" x14ac:dyDescent="0.2">
      <c r="B456" s="314"/>
      <c r="C456" s="29"/>
      <c r="D456" s="29"/>
      <c r="E456" s="29"/>
      <c r="F456" s="46"/>
      <c r="G456" s="98"/>
      <c r="H456" s="98"/>
      <c r="I456" s="98"/>
      <c r="J456" s="98"/>
      <c r="K456" s="98"/>
      <c r="L456" s="98"/>
      <c r="M456" s="98"/>
      <c r="N456" s="98"/>
      <c r="O456" s="98"/>
      <c r="P456" s="98"/>
      <c r="Q456" s="98"/>
      <c r="R456" s="98"/>
      <c r="S456" s="98"/>
      <c r="T456" s="98"/>
      <c r="U456" s="29"/>
      <c r="V456" s="29"/>
      <c r="W456" s="29"/>
      <c r="X456" s="29"/>
      <c r="Y456" s="29"/>
      <c r="Z456" s="32"/>
      <c r="AA456" s="29"/>
    </row>
    <row r="457" spans="2:27" x14ac:dyDescent="0.2">
      <c r="B457" s="314"/>
      <c r="C457" s="29"/>
      <c r="D457" s="29"/>
      <c r="E457" s="29"/>
      <c r="F457" s="46"/>
      <c r="G457" s="98"/>
      <c r="H457" s="98"/>
      <c r="I457" s="98"/>
      <c r="J457" s="98"/>
      <c r="K457" s="98"/>
      <c r="L457" s="98"/>
      <c r="M457" s="98"/>
      <c r="N457" s="98"/>
      <c r="O457" s="98"/>
      <c r="P457" s="98"/>
      <c r="Q457" s="98"/>
      <c r="R457" s="98"/>
      <c r="S457" s="98"/>
      <c r="T457" s="98"/>
      <c r="U457" s="29"/>
      <c r="V457" s="29"/>
      <c r="W457" s="29"/>
      <c r="X457" s="29"/>
      <c r="Y457" s="29"/>
      <c r="Z457" s="32"/>
      <c r="AA457" s="29"/>
    </row>
    <row r="458" spans="2:27" x14ac:dyDescent="0.2">
      <c r="B458" s="314"/>
      <c r="C458" s="29"/>
      <c r="D458" s="29"/>
      <c r="E458" s="29"/>
      <c r="F458" s="46"/>
      <c r="G458" s="98"/>
      <c r="H458" s="98"/>
      <c r="I458" s="98"/>
      <c r="J458" s="98"/>
      <c r="K458" s="98"/>
      <c r="L458" s="98"/>
      <c r="M458" s="98"/>
      <c r="N458" s="98"/>
      <c r="O458" s="98"/>
      <c r="P458" s="98"/>
      <c r="Q458" s="98"/>
      <c r="R458" s="98"/>
      <c r="S458" s="98"/>
      <c r="T458" s="98"/>
      <c r="U458" s="29"/>
      <c r="V458" s="29"/>
      <c r="W458" s="29"/>
      <c r="X458" s="29"/>
      <c r="Y458" s="29"/>
      <c r="Z458" s="32"/>
      <c r="AA458" s="29"/>
    </row>
    <row r="459" spans="2:27" x14ac:dyDescent="0.2">
      <c r="B459" s="314"/>
      <c r="C459" s="29"/>
      <c r="D459" s="29"/>
      <c r="E459" s="29"/>
      <c r="F459" s="46"/>
      <c r="G459" s="98"/>
      <c r="H459" s="98"/>
      <c r="I459" s="98"/>
      <c r="J459" s="98"/>
      <c r="K459" s="98"/>
      <c r="L459" s="98"/>
      <c r="M459" s="98"/>
      <c r="N459" s="98"/>
      <c r="O459" s="98"/>
      <c r="P459" s="98"/>
      <c r="Q459" s="98"/>
      <c r="R459" s="98"/>
      <c r="S459" s="98"/>
      <c r="T459" s="98"/>
      <c r="U459" s="29"/>
      <c r="V459" s="29"/>
      <c r="W459" s="29"/>
      <c r="X459" s="29"/>
      <c r="Y459" s="29"/>
      <c r="Z459" s="32"/>
      <c r="AA459" s="29"/>
    </row>
    <row r="460" spans="2:27" x14ac:dyDescent="0.2">
      <c r="B460" s="314"/>
      <c r="C460" s="29"/>
      <c r="D460" s="29"/>
      <c r="E460" s="29"/>
      <c r="F460" s="46"/>
      <c r="G460" s="98"/>
      <c r="H460" s="98"/>
      <c r="I460" s="98"/>
      <c r="J460" s="98"/>
      <c r="K460" s="98"/>
      <c r="L460" s="98"/>
      <c r="M460" s="98"/>
      <c r="N460" s="98"/>
      <c r="O460" s="98"/>
      <c r="P460" s="98"/>
      <c r="Q460" s="98"/>
      <c r="R460" s="98"/>
      <c r="S460" s="98"/>
      <c r="T460" s="98"/>
      <c r="U460" s="29"/>
      <c r="V460" s="29"/>
      <c r="W460" s="29"/>
      <c r="X460" s="29"/>
      <c r="Y460" s="29"/>
      <c r="Z460" s="32"/>
      <c r="AA460" s="29"/>
    </row>
    <row r="461" spans="2:27" x14ac:dyDescent="0.2">
      <c r="B461" s="314"/>
      <c r="C461" s="29"/>
      <c r="D461" s="29"/>
      <c r="E461" s="29"/>
      <c r="F461" s="46"/>
      <c r="G461" s="98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</row>
    <row r="462" spans="2:27" x14ac:dyDescent="0.2"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</row>
    <row r="463" spans="2:27" x14ac:dyDescent="0.2"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</row>
    <row r="464" spans="2:27" x14ac:dyDescent="0.2"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</row>
    <row r="465" spans="7:20" x14ac:dyDescent="0.2"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</row>
    <row r="466" spans="7:20" x14ac:dyDescent="0.2"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</row>
    <row r="467" spans="7:20" x14ac:dyDescent="0.2"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</row>
    <row r="468" spans="7:20" x14ac:dyDescent="0.2"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</row>
    <row r="469" spans="7:20" x14ac:dyDescent="0.2"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</row>
    <row r="470" spans="7:20" x14ac:dyDescent="0.2"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</row>
    <row r="471" spans="7:20" x14ac:dyDescent="0.2"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</row>
    <row r="472" spans="7:20" x14ac:dyDescent="0.2"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</row>
    <row r="473" spans="7:20" x14ac:dyDescent="0.2"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</row>
    <row r="474" spans="7:20" x14ac:dyDescent="0.2"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</row>
    <row r="475" spans="7:20" x14ac:dyDescent="0.2"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</row>
    <row r="476" spans="7:20" x14ac:dyDescent="0.2"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</row>
    <row r="477" spans="7:20" x14ac:dyDescent="0.2"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</row>
    <row r="478" spans="7:20" x14ac:dyDescent="0.2"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</row>
    <row r="479" spans="7:20" x14ac:dyDescent="0.2"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</row>
    <row r="480" spans="7:20" x14ac:dyDescent="0.2"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</row>
    <row r="481" spans="7:20" x14ac:dyDescent="0.2"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</row>
    <row r="482" spans="7:20" x14ac:dyDescent="0.2"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</row>
    <row r="483" spans="7:20" x14ac:dyDescent="0.2"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</row>
    <row r="484" spans="7:20" x14ac:dyDescent="0.2"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</row>
    <row r="485" spans="7:20" x14ac:dyDescent="0.2"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</row>
    <row r="486" spans="7:20" x14ac:dyDescent="0.2"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</row>
    <row r="487" spans="7:20" x14ac:dyDescent="0.2"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</row>
    <row r="488" spans="7:20" x14ac:dyDescent="0.2"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</row>
    <row r="489" spans="7:20" x14ac:dyDescent="0.2"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</row>
    <row r="490" spans="7:20" x14ac:dyDescent="0.2"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</row>
    <row r="491" spans="7:20" x14ac:dyDescent="0.2"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</row>
    <row r="492" spans="7:20" x14ac:dyDescent="0.2"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</row>
    <row r="493" spans="7:20" x14ac:dyDescent="0.2"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</row>
    <row r="494" spans="7:20" x14ac:dyDescent="0.2"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</row>
    <row r="495" spans="7:20" x14ac:dyDescent="0.2"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</row>
    <row r="496" spans="7:20" x14ac:dyDescent="0.2"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</row>
    <row r="497" spans="7:20" x14ac:dyDescent="0.2"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</row>
    <row r="498" spans="7:20" x14ac:dyDescent="0.2"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</row>
    <row r="499" spans="7:20" x14ac:dyDescent="0.2"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</row>
    <row r="500" spans="7:20" x14ac:dyDescent="0.2"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</row>
    <row r="501" spans="7:20" x14ac:dyDescent="0.2"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</row>
    <row r="502" spans="7:20" x14ac:dyDescent="0.2"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</row>
    <row r="503" spans="7:20" x14ac:dyDescent="0.2"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</row>
    <row r="504" spans="7:20" x14ac:dyDescent="0.2"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</row>
    <row r="505" spans="7:20" x14ac:dyDescent="0.2"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</row>
    <row r="506" spans="7:20" x14ac:dyDescent="0.2"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</row>
    <row r="507" spans="7:20" x14ac:dyDescent="0.2"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</row>
    <row r="508" spans="7:20" x14ac:dyDescent="0.2"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</row>
    <row r="509" spans="7:20" x14ac:dyDescent="0.2"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</row>
    <row r="510" spans="7:20" x14ac:dyDescent="0.2"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</row>
    <row r="511" spans="7:20" x14ac:dyDescent="0.2"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</row>
    <row r="512" spans="7:20" x14ac:dyDescent="0.2"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</row>
    <row r="513" spans="7:20" x14ac:dyDescent="0.2"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</row>
    <row r="514" spans="7:20" x14ac:dyDescent="0.2"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</row>
    <row r="515" spans="7:20" x14ac:dyDescent="0.2"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</row>
    <row r="516" spans="7:20" x14ac:dyDescent="0.2"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</row>
    <row r="517" spans="7:20" x14ac:dyDescent="0.2"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</row>
    <row r="518" spans="7:20" x14ac:dyDescent="0.2"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</row>
    <row r="519" spans="7:20" x14ac:dyDescent="0.2"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</row>
    <row r="520" spans="7:20" x14ac:dyDescent="0.2"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</row>
    <row r="521" spans="7:20" x14ac:dyDescent="0.2"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</row>
    <row r="522" spans="7:20" x14ac:dyDescent="0.2"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</row>
    <row r="523" spans="7:20" x14ac:dyDescent="0.2"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</row>
    <row r="524" spans="7:20" x14ac:dyDescent="0.2"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</row>
    <row r="525" spans="7:20" x14ac:dyDescent="0.2"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</row>
    <row r="526" spans="7:20" x14ac:dyDescent="0.2"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</row>
    <row r="527" spans="7:20" x14ac:dyDescent="0.2"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</row>
    <row r="528" spans="7:20" x14ac:dyDescent="0.2"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</row>
    <row r="529" spans="7:20" x14ac:dyDescent="0.2"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</row>
    <row r="530" spans="7:20" x14ac:dyDescent="0.2"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</row>
    <row r="531" spans="7:20" x14ac:dyDescent="0.2"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</row>
    <row r="532" spans="7:20" x14ac:dyDescent="0.2"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</row>
    <row r="533" spans="7:20" x14ac:dyDescent="0.2"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</row>
    <row r="534" spans="7:20" x14ac:dyDescent="0.2"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</row>
    <row r="535" spans="7:20" x14ac:dyDescent="0.2"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</row>
    <row r="536" spans="7:20" x14ac:dyDescent="0.2"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</row>
    <row r="537" spans="7:20" x14ac:dyDescent="0.2"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</row>
    <row r="538" spans="7:20" x14ac:dyDescent="0.2"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</row>
    <row r="539" spans="7:20" x14ac:dyDescent="0.2"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</row>
    <row r="540" spans="7:20" x14ac:dyDescent="0.2"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</row>
    <row r="541" spans="7:20" x14ac:dyDescent="0.2"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</row>
    <row r="542" spans="7:20" x14ac:dyDescent="0.2"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</row>
    <row r="543" spans="7:20" x14ac:dyDescent="0.2"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</row>
    <row r="544" spans="7:20" x14ac:dyDescent="0.2"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</row>
    <row r="545" spans="7:20" x14ac:dyDescent="0.2"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</row>
    <row r="546" spans="7:20" x14ac:dyDescent="0.2"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</row>
    <row r="547" spans="7:20" x14ac:dyDescent="0.2"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</row>
    <row r="548" spans="7:20" x14ac:dyDescent="0.2"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</row>
    <row r="549" spans="7:20" x14ac:dyDescent="0.2"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</row>
    <row r="550" spans="7:20" x14ac:dyDescent="0.2"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</row>
    <row r="551" spans="7:20" x14ac:dyDescent="0.2"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</row>
  </sheetData>
  <sortState ref="A5:AB182">
    <sortCondition descending="1" ref="X5:X182"/>
  </sortState>
  <mergeCells count="3">
    <mergeCell ref="B1:Z1"/>
    <mergeCell ref="B2:Z3"/>
    <mergeCell ref="B56:G56"/>
  </mergeCells>
  <printOptions horizontalCentered="1"/>
  <pageMargins left="0.45" right="0.45" top="0.5" bottom="0.5" header="0.3" footer="0.3"/>
  <pageSetup paperSize="258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80"/>
  <sheetViews>
    <sheetView tabSelected="1" topLeftCell="C5" workbookViewId="0">
      <selection activeCell="Z24" sqref="Z23:Z24"/>
    </sheetView>
  </sheetViews>
  <sheetFormatPr defaultRowHeight="12" x14ac:dyDescent="0.2"/>
  <cols>
    <col min="1" max="1" width="6.42578125" style="174" customWidth="1"/>
    <col min="2" max="2" width="4.5703125" style="141" bestFit="1" customWidth="1"/>
    <col min="3" max="3" width="23.140625" style="141" bestFit="1" customWidth="1"/>
    <col min="4" max="4" width="27" style="141" bestFit="1" customWidth="1"/>
    <col min="5" max="5" width="3" style="141" bestFit="1" customWidth="1"/>
    <col min="6" max="6" width="9.42578125" style="147" bestFit="1" customWidth="1"/>
    <col min="7" max="7" width="15.28515625" style="141" customWidth="1"/>
    <col min="8" max="9" width="4.5703125" style="141" bestFit="1" customWidth="1"/>
    <col min="10" max="10" width="5.42578125" style="141" bestFit="1" customWidth="1"/>
    <col min="11" max="11" width="5.5703125" style="141" bestFit="1" customWidth="1"/>
    <col min="12" max="13" width="5.140625" style="141" bestFit="1" customWidth="1"/>
    <col min="14" max="14" width="5.42578125" style="141" bestFit="1" customWidth="1"/>
    <col min="15" max="15" width="4.5703125" style="141" bestFit="1" customWidth="1"/>
    <col min="16" max="16" width="4.85546875" style="141" bestFit="1" customWidth="1"/>
    <col min="17" max="18" width="3.7109375" style="141" bestFit="1" customWidth="1"/>
    <col min="19" max="19" width="6.7109375" style="141" bestFit="1" customWidth="1"/>
    <col min="20" max="20" width="4.7109375" style="141" bestFit="1" customWidth="1"/>
    <col min="21" max="21" width="4.85546875" style="141" bestFit="1" customWidth="1"/>
    <col min="22" max="22" width="8.7109375" style="154" customWidth="1"/>
    <col min="23" max="23" width="3.140625" style="141" bestFit="1" customWidth="1"/>
    <col min="24" max="24" width="5" style="141" bestFit="1" customWidth="1"/>
    <col min="25" max="25" width="3.28515625" style="141" bestFit="1" customWidth="1"/>
    <col min="26" max="26" width="12.85546875" style="174" customWidth="1"/>
    <col min="27" max="27" width="15.140625" style="146" customWidth="1"/>
    <col min="28" max="32" width="9.140625" style="146"/>
    <col min="33" max="256" width="9.140625" style="141"/>
    <col min="257" max="257" width="4.42578125" style="141" bestFit="1" customWidth="1"/>
    <col min="258" max="258" width="23.140625" style="141" bestFit="1" customWidth="1"/>
    <col min="259" max="259" width="27" style="141" bestFit="1" customWidth="1"/>
    <col min="260" max="260" width="3" style="141" bestFit="1" customWidth="1"/>
    <col min="261" max="261" width="9.28515625" style="141" bestFit="1" customWidth="1"/>
    <col min="262" max="262" width="18.140625" style="141" customWidth="1"/>
    <col min="263" max="264" width="4.42578125" style="141" bestFit="1" customWidth="1"/>
    <col min="265" max="265" width="5.28515625" style="141" bestFit="1" customWidth="1"/>
    <col min="266" max="266" width="5.42578125" style="141" bestFit="1" customWidth="1"/>
    <col min="267" max="268" width="5" style="141" bestFit="1" customWidth="1"/>
    <col min="269" max="269" width="5.28515625" style="141" bestFit="1" customWidth="1"/>
    <col min="270" max="270" width="4.42578125" style="141" bestFit="1" customWidth="1"/>
    <col min="271" max="271" width="4.5703125" style="141" bestFit="1" customWidth="1"/>
    <col min="272" max="273" width="3.5703125" style="141" bestFit="1" customWidth="1"/>
    <col min="274" max="274" width="6.5703125" style="141" bestFit="1" customWidth="1"/>
    <col min="275" max="276" width="4.5703125" style="141" bestFit="1" customWidth="1"/>
    <col min="277" max="277" width="5.42578125" style="141" bestFit="1" customWidth="1"/>
    <col min="278" max="278" width="3.140625" style="141" bestFit="1" customWidth="1"/>
    <col min="279" max="279" width="4.85546875" style="141" bestFit="1" customWidth="1"/>
    <col min="280" max="280" width="3.140625" style="141" bestFit="1" customWidth="1"/>
    <col min="281" max="281" width="16.85546875" style="141" customWidth="1"/>
    <col min="282" max="282" width="19.5703125" style="141" customWidth="1"/>
    <col min="283" max="283" width="15.140625" style="141" customWidth="1"/>
    <col min="284" max="512" width="9.140625" style="141"/>
    <col min="513" max="513" width="4.42578125" style="141" bestFit="1" customWidth="1"/>
    <col min="514" max="514" width="23.140625" style="141" bestFit="1" customWidth="1"/>
    <col min="515" max="515" width="27" style="141" bestFit="1" customWidth="1"/>
    <col min="516" max="516" width="3" style="141" bestFit="1" customWidth="1"/>
    <col min="517" max="517" width="9.28515625" style="141" bestFit="1" customWidth="1"/>
    <col min="518" max="518" width="18.140625" style="141" customWidth="1"/>
    <col min="519" max="520" width="4.42578125" style="141" bestFit="1" customWidth="1"/>
    <col min="521" max="521" width="5.28515625" style="141" bestFit="1" customWidth="1"/>
    <col min="522" max="522" width="5.42578125" style="141" bestFit="1" customWidth="1"/>
    <col min="523" max="524" width="5" style="141" bestFit="1" customWidth="1"/>
    <col min="525" max="525" width="5.28515625" style="141" bestFit="1" customWidth="1"/>
    <col min="526" max="526" width="4.42578125" style="141" bestFit="1" customWidth="1"/>
    <col min="527" max="527" width="4.5703125" style="141" bestFit="1" customWidth="1"/>
    <col min="528" max="529" width="3.5703125" style="141" bestFit="1" customWidth="1"/>
    <col min="530" max="530" width="6.5703125" style="141" bestFit="1" customWidth="1"/>
    <col min="531" max="532" width="4.5703125" style="141" bestFit="1" customWidth="1"/>
    <col min="533" max="533" width="5.42578125" style="141" bestFit="1" customWidth="1"/>
    <col min="534" max="534" width="3.140625" style="141" bestFit="1" customWidth="1"/>
    <col min="535" max="535" width="4.85546875" style="141" bestFit="1" customWidth="1"/>
    <col min="536" max="536" width="3.140625" style="141" bestFit="1" customWidth="1"/>
    <col min="537" max="537" width="16.85546875" style="141" customWidth="1"/>
    <col min="538" max="538" width="19.5703125" style="141" customWidth="1"/>
    <col min="539" max="539" width="15.140625" style="141" customWidth="1"/>
    <col min="540" max="768" width="9.140625" style="141"/>
    <col min="769" max="769" width="4.42578125" style="141" bestFit="1" customWidth="1"/>
    <col min="770" max="770" width="23.140625" style="141" bestFit="1" customWidth="1"/>
    <col min="771" max="771" width="27" style="141" bestFit="1" customWidth="1"/>
    <col min="772" max="772" width="3" style="141" bestFit="1" customWidth="1"/>
    <col min="773" max="773" width="9.28515625" style="141" bestFit="1" customWidth="1"/>
    <col min="774" max="774" width="18.140625" style="141" customWidth="1"/>
    <col min="775" max="776" width="4.42578125" style="141" bestFit="1" customWidth="1"/>
    <col min="777" max="777" width="5.28515625" style="141" bestFit="1" customWidth="1"/>
    <col min="778" max="778" width="5.42578125" style="141" bestFit="1" customWidth="1"/>
    <col min="779" max="780" width="5" style="141" bestFit="1" customWidth="1"/>
    <col min="781" max="781" width="5.28515625" style="141" bestFit="1" customWidth="1"/>
    <col min="782" max="782" width="4.42578125" style="141" bestFit="1" customWidth="1"/>
    <col min="783" max="783" width="4.5703125" style="141" bestFit="1" customWidth="1"/>
    <col min="784" max="785" width="3.5703125" style="141" bestFit="1" customWidth="1"/>
    <col min="786" max="786" width="6.5703125" style="141" bestFit="1" customWidth="1"/>
    <col min="787" max="788" width="4.5703125" style="141" bestFit="1" customWidth="1"/>
    <col min="789" max="789" width="5.42578125" style="141" bestFit="1" customWidth="1"/>
    <col min="790" max="790" width="3.140625" style="141" bestFit="1" customWidth="1"/>
    <col min="791" max="791" width="4.85546875" style="141" bestFit="1" customWidth="1"/>
    <col min="792" max="792" width="3.140625" style="141" bestFit="1" customWidth="1"/>
    <col min="793" max="793" width="16.85546875" style="141" customWidth="1"/>
    <col min="794" max="794" width="19.5703125" style="141" customWidth="1"/>
    <col min="795" max="795" width="15.140625" style="141" customWidth="1"/>
    <col min="796" max="1024" width="9.140625" style="141"/>
    <col min="1025" max="1025" width="4.42578125" style="141" bestFit="1" customWidth="1"/>
    <col min="1026" max="1026" width="23.140625" style="141" bestFit="1" customWidth="1"/>
    <col min="1027" max="1027" width="27" style="141" bestFit="1" customWidth="1"/>
    <col min="1028" max="1028" width="3" style="141" bestFit="1" customWidth="1"/>
    <col min="1029" max="1029" width="9.28515625" style="141" bestFit="1" customWidth="1"/>
    <col min="1030" max="1030" width="18.140625" style="141" customWidth="1"/>
    <col min="1031" max="1032" width="4.42578125" style="141" bestFit="1" customWidth="1"/>
    <col min="1033" max="1033" width="5.28515625" style="141" bestFit="1" customWidth="1"/>
    <col min="1034" max="1034" width="5.42578125" style="141" bestFit="1" customWidth="1"/>
    <col min="1035" max="1036" width="5" style="141" bestFit="1" customWidth="1"/>
    <col min="1037" max="1037" width="5.28515625" style="141" bestFit="1" customWidth="1"/>
    <col min="1038" max="1038" width="4.42578125" style="141" bestFit="1" customWidth="1"/>
    <col min="1039" max="1039" width="4.5703125" style="141" bestFit="1" customWidth="1"/>
    <col min="1040" max="1041" width="3.5703125" style="141" bestFit="1" customWidth="1"/>
    <col min="1042" max="1042" width="6.5703125" style="141" bestFit="1" customWidth="1"/>
    <col min="1043" max="1044" width="4.5703125" style="141" bestFit="1" customWidth="1"/>
    <col min="1045" max="1045" width="5.42578125" style="141" bestFit="1" customWidth="1"/>
    <col min="1046" max="1046" width="3.140625" style="141" bestFit="1" customWidth="1"/>
    <col min="1047" max="1047" width="4.85546875" style="141" bestFit="1" customWidth="1"/>
    <col min="1048" max="1048" width="3.140625" style="141" bestFit="1" customWidth="1"/>
    <col min="1049" max="1049" width="16.85546875" style="141" customWidth="1"/>
    <col min="1050" max="1050" width="19.5703125" style="141" customWidth="1"/>
    <col min="1051" max="1051" width="15.140625" style="141" customWidth="1"/>
    <col min="1052" max="1280" width="9.140625" style="141"/>
    <col min="1281" max="1281" width="4.42578125" style="141" bestFit="1" customWidth="1"/>
    <col min="1282" max="1282" width="23.140625" style="141" bestFit="1" customWidth="1"/>
    <col min="1283" max="1283" width="27" style="141" bestFit="1" customWidth="1"/>
    <col min="1284" max="1284" width="3" style="141" bestFit="1" customWidth="1"/>
    <col min="1285" max="1285" width="9.28515625" style="141" bestFit="1" customWidth="1"/>
    <col min="1286" max="1286" width="18.140625" style="141" customWidth="1"/>
    <col min="1287" max="1288" width="4.42578125" style="141" bestFit="1" customWidth="1"/>
    <col min="1289" max="1289" width="5.28515625" style="141" bestFit="1" customWidth="1"/>
    <col min="1290" max="1290" width="5.42578125" style="141" bestFit="1" customWidth="1"/>
    <col min="1291" max="1292" width="5" style="141" bestFit="1" customWidth="1"/>
    <col min="1293" max="1293" width="5.28515625" style="141" bestFit="1" customWidth="1"/>
    <col min="1294" max="1294" width="4.42578125" style="141" bestFit="1" customWidth="1"/>
    <col min="1295" max="1295" width="4.5703125" style="141" bestFit="1" customWidth="1"/>
    <col min="1296" max="1297" width="3.5703125" style="141" bestFit="1" customWidth="1"/>
    <col min="1298" max="1298" width="6.5703125" style="141" bestFit="1" customWidth="1"/>
    <col min="1299" max="1300" width="4.5703125" style="141" bestFit="1" customWidth="1"/>
    <col min="1301" max="1301" width="5.42578125" style="141" bestFit="1" customWidth="1"/>
    <col min="1302" max="1302" width="3.140625" style="141" bestFit="1" customWidth="1"/>
    <col min="1303" max="1303" width="4.85546875" style="141" bestFit="1" customWidth="1"/>
    <col min="1304" max="1304" width="3.140625" style="141" bestFit="1" customWidth="1"/>
    <col min="1305" max="1305" width="16.85546875" style="141" customWidth="1"/>
    <col min="1306" max="1306" width="19.5703125" style="141" customWidth="1"/>
    <col min="1307" max="1307" width="15.140625" style="141" customWidth="1"/>
    <col min="1308" max="1536" width="9.140625" style="141"/>
    <col min="1537" max="1537" width="4.42578125" style="141" bestFit="1" customWidth="1"/>
    <col min="1538" max="1538" width="23.140625" style="141" bestFit="1" customWidth="1"/>
    <col min="1539" max="1539" width="27" style="141" bestFit="1" customWidth="1"/>
    <col min="1540" max="1540" width="3" style="141" bestFit="1" customWidth="1"/>
    <col min="1541" max="1541" width="9.28515625" style="141" bestFit="1" customWidth="1"/>
    <col min="1542" max="1542" width="18.140625" style="141" customWidth="1"/>
    <col min="1543" max="1544" width="4.42578125" style="141" bestFit="1" customWidth="1"/>
    <col min="1545" max="1545" width="5.28515625" style="141" bestFit="1" customWidth="1"/>
    <col min="1546" max="1546" width="5.42578125" style="141" bestFit="1" customWidth="1"/>
    <col min="1547" max="1548" width="5" style="141" bestFit="1" customWidth="1"/>
    <col min="1549" max="1549" width="5.28515625" style="141" bestFit="1" customWidth="1"/>
    <col min="1550" max="1550" width="4.42578125" style="141" bestFit="1" customWidth="1"/>
    <col min="1551" max="1551" width="4.5703125" style="141" bestFit="1" customWidth="1"/>
    <col min="1552" max="1553" width="3.5703125" style="141" bestFit="1" customWidth="1"/>
    <col min="1554" max="1554" width="6.5703125" style="141" bestFit="1" customWidth="1"/>
    <col min="1555" max="1556" width="4.5703125" style="141" bestFit="1" customWidth="1"/>
    <col min="1557" max="1557" width="5.42578125" style="141" bestFit="1" customWidth="1"/>
    <col min="1558" max="1558" width="3.140625" style="141" bestFit="1" customWidth="1"/>
    <col min="1559" max="1559" width="4.85546875" style="141" bestFit="1" customWidth="1"/>
    <col min="1560" max="1560" width="3.140625" style="141" bestFit="1" customWidth="1"/>
    <col min="1561" max="1561" width="16.85546875" style="141" customWidth="1"/>
    <col min="1562" max="1562" width="19.5703125" style="141" customWidth="1"/>
    <col min="1563" max="1563" width="15.140625" style="141" customWidth="1"/>
    <col min="1564" max="1792" width="9.140625" style="141"/>
    <col min="1793" max="1793" width="4.42578125" style="141" bestFit="1" customWidth="1"/>
    <col min="1794" max="1794" width="23.140625" style="141" bestFit="1" customWidth="1"/>
    <col min="1795" max="1795" width="27" style="141" bestFit="1" customWidth="1"/>
    <col min="1796" max="1796" width="3" style="141" bestFit="1" customWidth="1"/>
    <col min="1797" max="1797" width="9.28515625" style="141" bestFit="1" customWidth="1"/>
    <col min="1798" max="1798" width="18.140625" style="141" customWidth="1"/>
    <col min="1799" max="1800" width="4.42578125" style="141" bestFit="1" customWidth="1"/>
    <col min="1801" max="1801" width="5.28515625" style="141" bestFit="1" customWidth="1"/>
    <col min="1802" max="1802" width="5.42578125" style="141" bestFit="1" customWidth="1"/>
    <col min="1803" max="1804" width="5" style="141" bestFit="1" customWidth="1"/>
    <col min="1805" max="1805" width="5.28515625" style="141" bestFit="1" customWidth="1"/>
    <col min="1806" max="1806" width="4.42578125" style="141" bestFit="1" customWidth="1"/>
    <col min="1807" max="1807" width="4.5703125" style="141" bestFit="1" customWidth="1"/>
    <col min="1808" max="1809" width="3.5703125" style="141" bestFit="1" customWidth="1"/>
    <col min="1810" max="1810" width="6.5703125" style="141" bestFit="1" customWidth="1"/>
    <col min="1811" max="1812" width="4.5703125" style="141" bestFit="1" customWidth="1"/>
    <col min="1813" max="1813" width="5.42578125" style="141" bestFit="1" customWidth="1"/>
    <col min="1814" max="1814" width="3.140625" style="141" bestFit="1" customWidth="1"/>
    <col min="1815" max="1815" width="4.85546875" style="141" bestFit="1" customWidth="1"/>
    <col min="1816" max="1816" width="3.140625" style="141" bestFit="1" customWidth="1"/>
    <col min="1817" max="1817" width="16.85546875" style="141" customWidth="1"/>
    <col min="1818" max="1818" width="19.5703125" style="141" customWidth="1"/>
    <col min="1819" max="1819" width="15.140625" style="141" customWidth="1"/>
    <col min="1820" max="2048" width="9.140625" style="141"/>
    <col min="2049" max="2049" width="4.42578125" style="141" bestFit="1" customWidth="1"/>
    <col min="2050" max="2050" width="23.140625" style="141" bestFit="1" customWidth="1"/>
    <col min="2051" max="2051" width="27" style="141" bestFit="1" customWidth="1"/>
    <col min="2052" max="2052" width="3" style="141" bestFit="1" customWidth="1"/>
    <col min="2053" max="2053" width="9.28515625" style="141" bestFit="1" customWidth="1"/>
    <col min="2054" max="2054" width="18.140625" style="141" customWidth="1"/>
    <col min="2055" max="2056" width="4.42578125" style="141" bestFit="1" customWidth="1"/>
    <col min="2057" max="2057" width="5.28515625" style="141" bestFit="1" customWidth="1"/>
    <col min="2058" max="2058" width="5.42578125" style="141" bestFit="1" customWidth="1"/>
    <col min="2059" max="2060" width="5" style="141" bestFit="1" customWidth="1"/>
    <col min="2061" max="2061" width="5.28515625" style="141" bestFit="1" customWidth="1"/>
    <col min="2062" max="2062" width="4.42578125" style="141" bestFit="1" customWidth="1"/>
    <col min="2063" max="2063" width="4.5703125" style="141" bestFit="1" customWidth="1"/>
    <col min="2064" max="2065" width="3.5703125" style="141" bestFit="1" customWidth="1"/>
    <col min="2066" max="2066" width="6.5703125" style="141" bestFit="1" customWidth="1"/>
    <col min="2067" max="2068" width="4.5703125" style="141" bestFit="1" customWidth="1"/>
    <col min="2069" max="2069" width="5.42578125" style="141" bestFit="1" customWidth="1"/>
    <col min="2070" max="2070" width="3.140625" style="141" bestFit="1" customWidth="1"/>
    <col min="2071" max="2071" width="4.85546875" style="141" bestFit="1" customWidth="1"/>
    <col min="2072" max="2072" width="3.140625" style="141" bestFit="1" customWidth="1"/>
    <col min="2073" max="2073" width="16.85546875" style="141" customWidth="1"/>
    <col min="2074" max="2074" width="19.5703125" style="141" customWidth="1"/>
    <col min="2075" max="2075" width="15.140625" style="141" customWidth="1"/>
    <col min="2076" max="2304" width="9.140625" style="141"/>
    <col min="2305" max="2305" width="4.42578125" style="141" bestFit="1" customWidth="1"/>
    <col min="2306" max="2306" width="23.140625" style="141" bestFit="1" customWidth="1"/>
    <col min="2307" max="2307" width="27" style="141" bestFit="1" customWidth="1"/>
    <col min="2308" max="2308" width="3" style="141" bestFit="1" customWidth="1"/>
    <col min="2309" max="2309" width="9.28515625" style="141" bestFit="1" customWidth="1"/>
    <col min="2310" max="2310" width="18.140625" style="141" customWidth="1"/>
    <col min="2311" max="2312" width="4.42578125" style="141" bestFit="1" customWidth="1"/>
    <col min="2313" max="2313" width="5.28515625" style="141" bestFit="1" customWidth="1"/>
    <col min="2314" max="2314" width="5.42578125" style="141" bestFit="1" customWidth="1"/>
    <col min="2315" max="2316" width="5" style="141" bestFit="1" customWidth="1"/>
    <col min="2317" max="2317" width="5.28515625" style="141" bestFit="1" customWidth="1"/>
    <col min="2318" max="2318" width="4.42578125" style="141" bestFit="1" customWidth="1"/>
    <col min="2319" max="2319" width="4.5703125" style="141" bestFit="1" customWidth="1"/>
    <col min="2320" max="2321" width="3.5703125" style="141" bestFit="1" customWidth="1"/>
    <col min="2322" max="2322" width="6.5703125" style="141" bestFit="1" customWidth="1"/>
    <col min="2323" max="2324" width="4.5703125" style="141" bestFit="1" customWidth="1"/>
    <col min="2325" max="2325" width="5.42578125" style="141" bestFit="1" customWidth="1"/>
    <col min="2326" max="2326" width="3.140625" style="141" bestFit="1" customWidth="1"/>
    <col min="2327" max="2327" width="4.85546875" style="141" bestFit="1" customWidth="1"/>
    <col min="2328" max="2328" width="3.140625" style="141" bestFit="1" customWidth="1"/>
    <col min="2329" max="2329" width="16.85546875" style="141" customWidth="1"/>
    <col min="2330" max="2330" width="19.5703125" style="141" customWidth="1"/>
    <col min="2331" max="2331" width="15.140625" style="141" customWidth="1"/>
    <col min="2332" max="2560" width="9.140625" style="141"/>
    <col min="2561" max="2561" width="4.42578125" style="141" bestFit="1" customWidth="1"/>
    <col min="2562" max="2562" width="23.140625" style="141" bestFit="1" customWidth="1"/>
    <col min="2563" max="2563" width="27" style="141" bestFit="1" customWidth="1"/>
    <col min="2564" max="2564" width="3" style="141" bestFit="1" customWidth="1"/>
    <col min="2565" max="2565" width="9.28515625" style="141" bestFit="1" customWidth="1"/>
    <col min="2566" max="2566" width="18.140625" style="141" customWidth="1"/>
    <col min="2567" max="2568" width="4.42578125" style="141" bestFit="1" customWidth="1"/>
    <col min="2569" max="2569" width="5.28515625" style="141" bestFit="1" customWidth="1"/>
    <col min="2570" max="2570" width="5.42578125" style="141" bestFit="1" customWidth="1"/>
    <col min="2571" max="2572" width="5" style="141" bestFit="1" customWidth="1"/>
    <col min="2573" max="2573" width="5.28515625" style="141" bestFit="1" customWidth="1"/>
    <col min="2574" max="2574" width="4.42578125" style="141" bestFit="1" customWidth="1"/>
    <col min="2575" max="2575" width="4.5703125" style="141" bestFit="1" customWidth="1"/>
    <col min="2576" max="2577" width="3.5703125" style="141" bestFit="1" customWidth="1"/>
    <col min="2578" max="2578" width="6.5703125" style="141" bestFit="1" customWidth="1"/>
    <col min="2579" max="2580" width="4.5703125" style="141" bestFit="1" customWidth="1"/>
    <col min="2581" max="2581" width="5.42578125" style="141" bestFit="1" customWidth="1"/>
    <col min="2582" max="2582" width="3.140625" style="141" bestFit="1" customWidth="1"/>
    <col min="2583" max="2583" width="4.85546875" style="141" bestFit="1" customWidth="1"/>
    <col min="2584" max="2584" width="3.140625" style="141" bestFit="1" customWidth="1"/>
    <col min="2585" max="2585" width="16.85546875" style="141" customWidth="1"/>
    <col min="2586" max="2586" width="19.5703125" style="141" customWidth="1"/>
    <col min="2587" max="2587" width="15.140625" style="141" customWidth="1"/>
    <col min="2588" max="2816" width="9.140625" style="141"/>
    <col min="2817" max="2817" width="4.42578125" style="141" bestFit="1" customWidth="1"/>
    <col min="2818" max="2818" width="23.140625" style="141" bestFit="1" customWidth="1"/>
    <col min="2819" max="2819" width="27" style="141" bestFit="1" customWidth="1"/>
    <col min="2820" max="2820" width="3" style="141" bestFit="1" customWidth="1"/>
    <col min="2821" max="2821" width="9.28515625" style="141" bestFit="1" customWidth="1"/>
    <col min="2822" max="2822" width="18.140625" style="141" customWidth="1"/>
    <col min="2823" max="2824" width="4.42578125" style="141" bestFit="1" customWidth="1"/>
    <col min="2825" max="2825" width="5.28515625" style="141" bestFit="1" customWidth="1"/>
    <col min="2826" max="2826" width="5.42578125" style="141" bestFit="1" customWidth="1"/>
    <col min="2827" max="2828" width="5" style="141" bestFit="1" customWidth="1"/>
    <col min="2829" max="2829" width="5.28515625" style="141" bestFit="1" customWidth="1"/>
    <col min="2830" max="2830" width="4.42578125" style="141" bestFit="1" customWidth="1"/>
    <col min="2831" max="2831" width="4.5703125" style="141" bestFit="1" customWidth="1"/>
    <col min="2832" max="2833" width="3.5703125" style="141" bestFit="1" customWidth="1"/>
    <col min="2834" max="2834" width="6.5703125" style="141" bestFit="1" customWidth="1"/>
    <col min="2835" max="2836" width="4.5703125" style="141" bestFit="1" customWidth="1"/>
    <col min="2837" max="2837" width="5.42578125" style="141" bestFit="1" customWidth="1"/>
    <col min="2838" max="2838" width="3.140625" style="141" bestFit="1" customWidth="1"/>
    <col min="2839" max="2839" width="4.85546875" style="141" bestFit="1" customWidth="1"/>
    <col min="2840" max="2840" width="3.140625" style="141" bestFit="1" customWidth="1"/>
    <col min="2841" max="2841" width="16.85546875" style="141" customWidth="1"/>
    <col min="2842" max="2842" width="19.5703125" style="141" customWidth="1"/>
    <col min="2843" max="2843" width="15.140625" style="141" customWidth="1"/>
    <col min="2844" max="3072" width="9.140625" style="141"/>
    <col min="3073" max="3073" width="4.42578125" style="141" bestFit="1" customWidth="1"/>
    <col min="3074" max="3074" width="23.140625" style="141" bestFit="1" customWidth="1"/>
    <col min="3075" max="3075" width="27" style="141" bestFit="1" customWidth="1"/>
    <col min="3076" max="3076" width="3" style="141" bestFit="1" customWidth="1"/>
    <col min="3077" max="3077" width="9.28515625" style="141" bestFit="1" customWidth="1"/>
    <col min="3078" max="3078" width="18.140625" style="141" customWidth="1"/>
    <col min="3079" max="3080" width="4.42578125" style="141" bestFit="1" customWidth="1"/>
    <col min="3081" max="3081" width="5.28515625" style="141" bestFit="1" customWidth="1"/>
    <col min="3082" max="3082" width="5.42578125" style="141" bestFit="1" customWidth="1"/>
    <col min="3083" max="3084" width="5" style="141" bestFit="1" customWidth="1"/>
    <col min="3085" max="3085" width="5.28515625" style="141" bestFit="1" customWidth="1"/>
    <col min="3086" max="3086" width="4.42578125" style="141" bestFit="1" customWidth="1"/>
    <col min="3087" max="3087" width="4.5703125" style="141" bestFit="1" customWidth="1"/>
    <col min="3088" max="3089" width="3.5703125" style="141" bestFit="1" customWidth="1"/>
    <col min="3090" max="3090" width="6.5703125" style="141" bestFit="1" customWidth="1"/>
    <col min="3091" max="3092" width="4.5703125" style="141" bestFit="1" customWidth="1"/>
    <col min="3093" max="3093" width="5.42578125" style="141" bestFit="1" customWidth="1"/>
    <col min="3094" max="3094" width="3.140625" style="141" bestFit="1" customWidth="1"/>
    <col min="3095" max="3095" width="4.85546875" style="141" bestFit="1" customWidth="1"/>
    <col min="3096" max="3096" width="3.140625" style="141" bestFit="1" customWidth="1"/>
    <col min="3097" max="3097" width="16.85546875" style="141" customWidth="1"/>
    <col min="3098" max="3098" width="19.5703125" style="141" customWidth="1"/>
    <col min="3099" max="3099" width="15.140625" style="141" customWidth="1"/>
    <col min="3100" max="3328" width="9.140625" style="141"/>
    <col min="3329" max="3329" width="4.42578125" style="141" bestFit="1" customWidth="1"/>
    <col min="3330" max="3330" width="23.140625" style="141" bestFit="1" customWidth="1"/>
    <col min="3331" max="3331" width="27" style="141" bestFit="1" customWidth="1"/>
    <col min="3332" max="3332" width="3" style="141" bestFit="1" customWidth="1"/>
    <col min="3333" max="3333" width="9.28515625" style="141" bestFit="1" customWidth="1"/>
    <col min="3334" max="3334" width="18.140625" style="141" customWidth="1"/>
    <col min="3335" max="3336" width="4.42578125" style="141" bestFit="1" customWidth="1"/>
    <col min="3337" max="3337" width="5.28515625" style="141" bestFit="1" customWidth="1"/>
    <col min="3338" max="3338" width="5.42578125" style="141" bestFit="1" customWidth="1"/>
    <col min="3339" max="3340" width="5" style="141" bestFit="1" customWidth="1"/>
    <col min="3341" max="3341" width="5.28515625" style="141" bestFit="1" customWidth="1"/>
    <col min="3342" max="3342" width="4.42578125" style="141" bestFit="1" customWidth="1"/>
    <col min="3343" max="3343" width="4.5703125" style="141" bestFit="1" customWidth="1"/>
    <col min="3344" max="3345" width="3.5703125" style="141" bestFit="1" customWidth="1"/>
    <col min="3346" max="3346" width="6.5703125" style="141" bestFit="1" customWidth="1"/>
    <col min="3347" max="3348" width="4.5703125" style="141" bestFit="1" customWidth="1"/>
    <col min="3349" max="3349" width="5.42578125" style="141" bestFit="1" customWidth="1"/>
    <col min="3350" max="3350" width="3.140625" style="141" bestFit="1" customWidth="1"/>
    <col min="3351" max="3351" width="4.85546875" style="141" bestFit="1" customWidth="1"/>
    <col min="3352" max="3352" width="3.140625" style="141" bestFit="1" customWidth="1"/>
    <col min="3353" max="3353" width="16.85546875" style="141" customWidth="1"/>
    <col min="3354" max="3354" width="19.5703125" style="141" customWidth="1"/>
    <col min="3355" max="3355" width="15.140625" style="141" customWidth="1"/>
    <col min="3356" max="3584" width="9.140625" style="141"/>
    <col min="3585" max="3585" width="4.42578125" style="141" bestFit="1" customWidth="1"/>
    <col min="3586" max="3586" width="23.140625" style="141" bestFit="1" customWidth="1"/>
    <col min="3587" max="3587" width="27" style="141" bestFit="1" customWidth="1"/>
    <col min="3588" max="3588" width="3" style="141" bestFit="1" customWidth="1"/>
    <col min="3589" max="3589" width="9.28515625" style="141" bestFit="1" customWidth="1"/>
    <col min="3590" max="3590" width="18.140625" style="141" customWidth="1"/>
    <col min="3591" max="3592" width="4.42578125" style="141" bestFit="1" customWidth="1"/>
    <col min="3593" max="3593" width="5.28515625" style="141" bestFit="1" customWidth="1"/>
    <col min="3594" max="3594" width="5.42578125" style="141" bestFit="1" customWidth="1"/>
    <col min="3595" max="3596" width="5" style="141" bestFit="1" customWidth="1"/>
    <col min="3597" max="3597" width="5.28515625" style="141" bestFit="1" customWidth="1"/>
    <col min="3598" max="3598" width="4.42578125" style="141" bestFit="1" customWidth="1"/>
    <col min="3599" max="3599" width="4.5703125" style="141" bestFit="1" customWidth="1"/>
    <col min="3600" max="3601" width="3.5703125" style="141" bestFit="1" customWidth="1"/>
    <col min="3602" max="3602" width="6.5703125" style="141" bestFit="1" customWidth="1"/>
    <col min="3603" max="3604" width="4.5703125" style="141" bestFit="1" customWidth="1"/>
    <col min="3605" max="3605" width="5.42578125" style="141" bestFit="1" customWidth="1"/>
    <col min="3606" max="3606" width="3.140625" style="141" bestFit="1" customWidth="1"/>
    <col min="3607" max="3607" width="4.85546875" style="141" bestFit="1" customWidth="1"/>
    <col min="3608" max="3608" width="3.140625" style="141" bestFit="1" customWidth="1"/>
    <col min="3609" max="3609" width="16.85546875" style="141" customWidth="1"/>
    <col min="3610" max="3610" width="19.5703125" style="141" customWidth="1"/>
    <col min="3611" max="3611" width="15.140625" style="141" customWidth="1"/>
    <col min="3612" max="3840" width="9.140625" style="141"/>
    <col min="3841" max="3841" width="4.42578125" style="141" bestFit="1" customWidth="1"/>
    <col min="3842" max="3842" width="23.140625" style="141" bestFit="1" customWidth="1"/>
    <col min="3843" max="3843" width="27" style="141" bestFit="1" customWidth="1"/>
    <col min="3844" max="3844" width="3" style="141" bestFit="1" customWidth="1"/>
    <col min="3845" max="3845" width="9.28515625" style="141" bestFit="1" customWidth="1"/>
    <col min="3846" max="3846" width="18.140625" style="141" customWidth="1"/>
    <col min="3847" max="3848" width="4.42578125" style="141" bestFit="1" customWidth="1"/>
    <col min="3849" max="3849" width="5.28515625" style="141" bestFit="1" customWidth="1"/>
    <col min="3850" max="3850" width="5.42578125" style="141" bestFit="1" customWidth="1"/>
    <col min="3851" max="3852" width="5" style="141" bestFit="1" customWidth="1"/>
    <col min="3853" max="3853" width="5.28515625" style="141" bestFit="1" customWidth="1"/>
    <col min="3854" max="3854" width="4.42578125" style="141" bestFit="1" customWidth="1"/>
    <col min="3855" max="3855" width="4.5703125" style="141" bestFit="1" customWidth="1"/>
    <col min="3856" max="3857" width="3.5703125" style="141" bestFit="1" customWidth="1"/>
    <col min="3858" max="3858" width="6.5703125" style="141" bestFit="1" customWidth="1"/>
    <col min="3859" max="3860" width="4.5703125" style="141" bestFit="1" customWidth="1"/>
    <col min="3861" max="3861" width="5.42578125" style="141" bestFit="1" customWidth="1"/>
    <col min="3862" max="3862" width="3.140625" style="141" bestFit="1" customWidth="1"/>
    <col min="3863" max="3863" width="4.85546875" style="141" bestFit="1" customWidth="1"/>
    <col min="3864" max="3864" width="3.140625" style="141" bestFit="1" customWidth="1"/>
    <col min="3865" max="3865" width="16.85546875" style="141" customWidth="1"/>
    <col min="3866" max="3866" width="19.5703125" style="141" customWidth="1"/>
    <col min="3867" max="3867" width="15.140625" style="141" customWidth="1"/>
    <col min="3868" max="4096" width="9.140625" style="141"/>
    <col min="4097" max="4097" width="4.42578125" style="141" bestFit="1" customWidth="1"/>
    <col min="4098" max="4098" width="23.140625" style="141" bestFit="1" customWidth="1"/>
    <col min="4099" max="4099" width="27" style="141" bestFit="1" customWidth="1"/>
    <col min="4100" max="4100" width="3" style="141" bestFit="1" customWidth="1"/>
    <col min="4101" max="4101" width="9.28515625" style="141" bestFit="1" customWidth="1"/>
    <col min="4102" max="4102" width="18.140625" style="141" customWidth="1"/>
    <col min="4103" max="4104" width="4.42578125" style="141" bestFit="1" customWidth="1"/>
    <col min="4105" max="4105" width="5.28515625" style="141" bestFit="1" customWidth="1"/>
    <col min="4106" max="4106" width="5.42578125" style="141" bestFit="1" customWidth="1"/>
    <col min="4107" max="4108" width="5" style="141" bestFit="1" customWidth="1"/>
    <col min="4109" max="4109" width="5.28515625" style="141" bestFit="1" customWidth="1"/>
    <col min="4110" max="4110" width="4.42578125" style="141" bestFit="1" customWidth="1"/>
    <col min="4111" max="4111" width="4.5703125" style="141" bestFit="1" customWidth="1"/>
    <col min="4112" max="4113" width="3.5703125" style="141" bestFit="1" customWidth="1"/>
    <col min="4114" max="4114" width="6.5703125" style="141" bestFit="1" customWidth="1"/>
    <col min="4115" max="4116" width="4.5703125" style="141" bestFit="1" customWidth="1"/>
    <col min="4117" max="4117" width="5.42578125" style="141" bestFit="1" customWidth="1"/>
    <col min="4118" max="4118" width="3.140625" style="141" bestFit="1" customWidth="1"/>
    <col min="4119" max="4119" width="4.85546875" style="141" bestFit="1" customWidth="1"/>
    <col min="4120" max="4120" width="3.140625" style="141" bestFit="1" customWidth="1"/>
    <col min="4121" max="4121" width="16.85546875" style="141" customWidth="1"/>
    <col min="4122" max="4122" width="19.5703125" style="141" customWidth="1"/>
    <col min="4123" max="4123" width="15.140625" style="141" customWidth="1"/>
    <col min="4124" max="4352" width="9.140625" style="141"/>
    <col min="4353" max="4353" width="4.42578125" style="141" bestFit="1" customWidth="1"/>
    <col min="4354" max="4354" width="23.140625" style="141" bestFit="1" customWidth="1"/>
    <col min="4355" max="4355" width="27" style="141" bestFit="1" customWidth="1"/>
    <col min="4356" max="4356" width="3" style="141" bestFit="1" customWidth="1"/>
    <col min="4357" max="4357" width="9.28515625" style="141" bestFit="1" customWidth="1"/>
    <col min="4358" max="4358" width="18.140625" style="141" customWidth="1"/>
    <col min="4359" max="4360" width="4.42578125" style="141" bestFit="1" customWidth="1"/>
    <col min="4361" max="4361" width="5.28515625" style="141" bestFit="1" customWidth="1"/>
    <col min="4362" max="4362" width="5.42578125" style="141" bestFit="1" customWidth="1"/>
    <col min="4363" max="4364" width="5" style="141" bestFit="1" customWidth="1"/>
    <col min="4365" max="4365" width="5.28515625" style="141" bestFit="1" customWidth="1"/>
    <col min="4366" max="4366" width="4.42578125" style="141" bestFit="1" customWidth="1"/>
    <col min="4367" max="4367" width="4.5703125" style="141" bestFit="1" customWidth="1"/>
    <col min="4368" max="4369" width="3.5703125" style="141" bestFit="1" customWidth="1"/>
    <col min="4370" max="4370" width="6.5703125" style="141" bestFit="1" customWidth="1"/>
    <col min="4371" max="4372" width="4.5703125" style="141" bestFit="1" customWidth="1"/>
    <col min="4373" max="4373" width="5.42578125" style="141" bestFit="1" customWidth="1"/>
    <col min="4374" max="4374" width="3.140625" style="141" bestFit="1" customWidth="1"/>
    <col min="4375" max="4375" width="4.85546875" style="141" bestFit="1" customWidth="1"/>
    <col min="4376" max="4376" width="3.140625" style="141" bestFit="1" customWidth="1"/>
    <col min="4377" max="4377" width="16.85546875" style="141" customWidth="1"/>
    <col min="4378" max="4378" width="19.5703125" style="141" customWidth="1"/>
    <col min="4379" max="4379" width="15.140625" style="141" customWidth="1"/>
    <col min="4380" max="4608" width="9.140625" style="141"/>
    <col min="4609" max="4609" width="4.42578125" style="141" bestFit="1" customWidth="1"/>
    <col min="4610" max="4610" width="23.140625" style="141" bestFit="1" customWidth="1"/>
    <col min="4611" max="4611" width="27" style="141" bestFit="1" customWidth="1"/>
    <col min="4612" max="4612" width="3" style="141" bestFit="1" customWidth="1"/>
    <col min="4613" max="4613" width="9.28515625" style="141" bestFit="1" customWidth="1"/>
    <col min="4614" max="4614" width="18.140625" style="141" customWidth="1"/>
    <col min="4615" max="4616" width="4.42578125" style="141" bestFit="1" customWidth="1"/>
    <col min="4617" max="4617" width="5.28515625" style="141" bestFit="1" customWidth="1"/>
    <col min="4618" max="4618" width="5.42578125" style="141" bestFit="1" customWidth="1"/>
    <col min="4619" max="4620" width="5" style="141" bestFit="1" customWidth="1"/>
    <col min="4621" max="4621" width="5.28515625" style="141" bestFit="1" customWidth="1"/>
    <col min="4622" max="4622" width="4.42578125" style="141" bestFit="1" customWidth="1"/>
    <col min="4623" max="4623" width="4.5703125" style="141" bestFit="1" customWidth="1"/>
    <col min="4624" max="4625" width="3.5703125" style="141" bestFit="1" customWidth="1"/>
    <col min="4626" max="4626" width="6.5703125" style="141" bestFit="1" customWidth="1"/>
    <col min="4627" max="4628" width="4.5703125" style="141" bestFit="1" customWidth="1"/>
    <col min="4629" max="4629" width="5.42578125" style="141" bestFit="1" customWidth="1"/>
    <col min="4630" max="4630" width="3.140625" style="141" bestFit="1" customWidth="1"/>
    <col min="4631" max="4631" width="4.85546875" style="141" bestFit="1" customWidth="1"/>
    <col min="4632" max="4632" width="3.140625" style="141" bestFit="1" customWidth="1"/>
    <col min="4633" max="4633" width="16.85546875" style="141" customWidth="1"/>
    <col min="4634" max="4634" width="19.5703125" style="141" customWidth="1"/>
    <col min="4635" max="4635" width="15.140625" style="141" customWidth="1"/>
    <col min="4636" max="4864" width="9.140625" style="141"/>
    <col min="4865" max="4865" width="4.42578125" style="141" bestFit="1" customWidth="1"/>
    <col min="4866" max="4866" width="23.140625" style="141" bestFit="1" customWidth="1"/>
    <col min="4867" max="4867" width="27" style="141" bestFit="1" customWidth="1"/>
    <col min="4868" max="4868" width="3" style="141" bestFit="1" customWidth="1"/>
    <col min="4869" max="4869" width="9.28515625" style="141" bestFit="1" customWidth="1"/>
    <col min="4870" max="4870" width="18.140625" style="141" customWidth="1"/>
    <col min="4871" max="4872" width="4.42578125" style="141" bestFit="1" customWidth="1"/>
    <col min="4873" max="4873" width="5.28515625" style="141" bestFit="1" customWidth="1"/>
    <col min="4874" max="4874" width="5.42578125" style="141" bestFit="1" customWidth="1"/>
    <col min="4875" max="4876" width="5" style="141" bestFit="1" customWidth="1"/>
    <col min="4877" max="4877" width="5.28515625" style="141" bestFit="1" customWidth="1"/>
    <col min="4878" max="4878" width="4.42578125" style="141" bestFit="1" customWidth="1"/>
    <col min="4879" max="4879" width="4.5703125" style="141" bestFit="1" customWidth="1"/>
    <col min="4880" max="4881" width="3.5703125" style="141" bestFit="1" customWidth="1"/>
    <col min="4882" max="4882" width="6.5703125" style="141" bestFit="1" customWidth="1"/>
    <col min="4883" max="4884" width="4.5703125" style="141" bestFit="1" customWidth="1"/>
    <col min="4885" max="4885" width="5.42578125" style="141" bestFit="1" customWidth="1"/>
    <col min="4886" max="4886" width="3.140625" style="141" bestFit="1" customWidth="1"/>
    <col min="4887" max="4887" width="4.85546875" style="141" bestFit="1" customWidth="1"/>
    <col min="4888" max="4888" width="3.140625" style="141" bestFit="1" customWidth="1"/>
    <col min="4889" max="4889" width="16.85546875" style="141" customWidth="1"/>
    <col min="4890" max="4890" width="19.5703125" style="141" customWidth="1"/>
    <col min="4891" max="4891" width="15.140625" style="141" customWidth="1"/>
    <col min="4892" max="5120" width="9.140625" style="141"/>
    <col min="5121" max="5121" width="4.42578125" style="141" bestFit="1" customWidth="1"/>
    <col min="5122" max="5122" width="23.140625" style="141" bestFit="1" customWidth="1"/>
    <col min="5123" max="5123" width="27" style="141" bestFit="1" customWidth="1"/>
    <col min="5124" max="5124" width="3" style="141" bestFit="1" customWidth="1"/>
    <col min="5125" max="5125" width="9.28515625" style="141" bestFit="1" customWidth="1"/>
    <col min="5126" max="5126" width="18.140625" style="141" customWidth="1"/>
    <col min="5127" max="5128" width="4.42578125" style="141" bestFit="1" customWidth="1"/>
    <col min="5129" max="5129" width="5.28515625" style="141" bestFit="1" customWidth="1"/>
    <col min="5130" max="5130" width="5.42578125" style="141" bestFit="1" customWidth="1"/>
    <col min="5131" max="5132" width="5" style="141" bestFit="1" customWidth="1"/>
    <col min="5133" max="5133" width="5.28515625" style="141" bestFit="1" customWidth="1"/>
    <col min="5134" max="5134" width="4.42578125" style="141" bestFit="1" customWidth="1"/>
    <col min="5135" max="5135" width="4.5703125" style="141" bestFit="1" customWidth="1"/>
    <col min="5136" max="5137" width="3.5703125" style="141" bestFit="1" customWidth="1"/>
    <col min="5138" max="5138" width="6.5703125" style="141" bestFit="1" customWidth="1"/>
    <col min="5139" max="5140" width="4.5703125" style="141" bestFit="1" customWidth="1"/>
    <col min="5141" max="5141" width="5.42578125" style="141" bestFit="1" customWidth="1"/>
    <col min="5142" max="5142" width="3.140625" style="141" bestFit="1" customWidth="1"/>
    <col min="5143" max="5143" width="4.85546875" style="141" bestFit="1" customWidth="1"/>
    <col min="5144" max="5144" width="3.140625" style="141" bestFit="1" customWidth="1"/>
    <col min="5145" max="5145" width="16.85546875" style="141" customWidth="1"/>
    <col min="5146" max="5146" width="19.5703125" style="141" customWidth="1"/>
    <col min="5147" max="5147" width="15.140625" style="141" customWidth="1"/>
    <col min="5148" max="5376" width="9.140625" style="141"/>
    <col min="5377" max="5377" width="4.42578125" style="141" bestFit="1" customWidth="1"/>
    <col min="5378" max="5378" width="23.140625" style="141" bestFit="1" customWidth="1"/>
    <col min="5379" max="5379" width="27" style="141" bestFit="1" customWidth="1"/>
    <col min="5380" max="5380" width="3" style="141" bestFit="1" customWidth="1"/>
    <col min="5381" max="5381" width="9.28515625" style="141" bestFit="1" customWidth="1"/>
    <col min="5382" max="5382" width="18.140625" style="141" customWidth="1"/>
    <col min="5383" max="5384" width="4.42578125" style="141" bestFit="1" customWidth="1"/>
    <col min="5385" max="5385" width="5.28515625" style="141" bestFit="1" customWidth="1"/>
    <col min="5386" max="5386" width="5.42578125" style="141" bestFit="1" customWidth="1"/>
    <col min="5387" max="5388" width="5" style="141" bestFit="1" customWidth="1"/>
    <col min="5389" max="5389" width="5.28515625" style="141" bestFit="1" customWidth="1"/>
    <col min="5390" max="5390" width="4.42578125" style="141" bestFit="1" customWidth="1"/>
    <col min="5391" max="5391" width="4.5703125" style="141" bestFit="1" customWidth="1"/>
    <col min="5392" max="5393" width="3.5703125" style="141" bestFit="1" customWidth="1"/>
    <col min="5394" max="5394" width="6.5703125" style="141" bestFit="1" customWidth="1"/>
    <col min="5395" max="5396" width="4.5703125" style="141" bestFit="1" customWidth="1"/>
    <col min="5397" max="5397" width="5.42578125" style="141" bestFit="1" customWidth="1"/>
    <col min="5398" max="5398" width="3.140625" style="141" bestFit="1" customWidth="1"/>
    <col min="5399" max="5399" width="4.85546875" style="141" bestFit="1" customWidth="1"/>
    <col min="5400" max="5400" width="3.140625" style="141" bestFit="1" customWidth="1"/>
    <col min="5401" max="5401" width="16.85546875" style="141" customWidth="1"/>
    <col min="5402" max="5402" width="19.5703125" style="141" customWidth="1"/>
    <col min="5403" max="5403" width="15.140625" style="141" customWidth="1"/>
    <col min="5404" max="5632" width="9.140625" style="141"/>
    <col min="5633" max="5633" width="4.42578125" style="141" bestFit="1" customWidth="1"/>
    <col min="5634" max="5634" width="23.140625" style="141" bestFit="1" customWidth="1"/>
    <col min="5635" max="5635" width="27" style="141" bestFit="1" customWidth="1"/>
    <col min="5636" max="5636" width="3" style="141" bestFit="1" customWidth="1"/>
    <col min="5637" max="5637" width="9.28515625" style="141" bestFit="1" customWidth="1"/>
    <col min="5638" max="5638" width="18.140625" style="141" customWidth="1"/>
    <col min="5639" max="5640" width="4.42578125" style="141" bestFit="1" customWidth="1"/>
    <col min="5641" max="5641" width="5.28515625" style="141" bestFit="1" customWidth="1"/>
    <col min="5642" max="5642" width="5.42578125" style="141" bestFit="1" customWidth="1"/>
    <col min="5643" max="5644" width="5" style="141" bestFit="1" customWidth="1"/>
    <col min="5645" max="5645" width="5.28515625" style="141" bestFit="1" customWidth="1"/>
    <col min="5646" max="5646" width="4.42578125" style="141" bestFit="1" customWidth="1"/>
    <col min="5647" max="5647" width="4.5703125" style="141" bestFit="1" customWidth="1"/>
    <col min="5648" max="5649" width="3.5703125" style="141" bestFit="1" customWidth="1"/>
    <col min="5650" max="5650" width="6.5703125" style="141" bestFit="1" customWidth="1"/>
    <col min="5651" max="5652" width="4.5703125" style="141" bestFit="1" customWidth="1"/>
    <col min="5653" max="5653" width="5.42578125" style="141" bestFit="1" customWidth="1"/>
    <col min="5654" max="5654" width="3.140625" style="141" bestFit="1" customWidth="1"/>
    <col min="5655" max="5655" width="4.85546875" style="141" bestFit="1" customWidth="1"/>
    <col min="5656" max="5656" width="3.140625" style="141" bestFit="1" customWidth="1"/>
    <col min="5657" max="5657" width="16.85546875" style="141" customWidth="1"/>
    <col min="5658" max="5658" width="19.5703125" style="141" customWidth="1"/>
    <col min="5659" max="5659" width="15.140625" style="141" customWidth="1"/>
    <col min="5660" max="5888" width="9.140625" style="141"/>
    <col min="5889" max="5889" width="4.42578125" style="141" bestFit="1" customWidth="1"/>
    <col min="5890" max="5890" width="23.140625" style="141" bestFit="1" customWidth="1"/>
    <col min="5891" max="5891" width="27" style="141" bestFit="1" customWidth="1"/>
    <col min="5892" max="5892" width="3" style="141" bestFit="1" customWidth="1"/>
    <col min="5893" max="5893" width="9.28515625" style="141" bestFit="1" customWidth="1"/>
    <col min="5894" max="5894" width="18.140625" style="141" customWidth="1"/>
    <col min="5895" max="5896" width="4.42578125" style="141" bestFit="1" customWidth="1"/>
    <col min="5897" max="5897" width="5.28515625" style="141" bestFit="1" customWidth="1"/>
    <col min="5898" max="5898" width="5.42578125" style="141" bestFit="1" customWidth="1"/>
    <col min="5899" max="5900" width="5" style="141" bestFit="1" customWidth="1"/>
    <col min="5901" max="5901" width="5.28515625" style="141" bestFit="1" customWidth="1"/>
    <col min="5902" max="5902" width="4.42578125" style="141" bestFit="1" customWidth="1"/>
    <col min="5903" max="5903" width="4.5703125" style="141" bestFit="1" customWidth="1"/>
    <col min="5904" max="5905" width="3.5703125" style="141" bestFit="1" customWidth="1"/>
    <col min="5906" max="5906" width="6.5703125" style="141" bestFit="1" customWidth="1"/>
    <col min="5907" max="5908" width="4.5703125" style="141" bestFit="1" customWidth="1"/>
    <col min="5909" max="5909" width="5.42578125" style="141" bestFit="1" customWidth="1"/>
    <col min="5910" max="5910" width="3.140625" style="141" bestFit="1" customWidth="1"/>
    <col min="5911" max="5911" width="4.85546875" style="141" bestFit="1" customWidth="1"/>
    <col min="5912" max="5912" width="3.140625" style="141" bestFit="1" customWidth="1"/>
    <col min="5913" max="5913" width="16.85546875" style="141" customWidth="1"/>
    <col min="5914" max="5914" width="19.5703125" style="141" customWidth="1"/>
    <col min="5915" max="5915" width="15.140625" style="141" customWidth="1"/>
    <col min="5916" max="6144" width="9.140625" style="141"/>
    <col min="6145" max="6145" width="4.42578125" style="141" bestFit="1" customWidth="1"/>
    <col min="6146" max="6146" width="23.140625" style="141" bestFit="1" customWidth="1"/>
    <col min="6147" max="6147" width="27" style="141" bestFit="1" customWidth="1"/>
    <col min="6148" max="6148" width="3" style="141" bestFit="1" customWidth="1"/>
    <col min="6149" max="6149" width="9.28515625" style="141" bestFit="1" customWidth="1"/>
    <col min="6150" max="6150" width="18.140625" style="141" customWidth="1"/>
    <col min="6151" max="6152" width="4.42578125" style="141" bestFit="1" customWidth="1"/>
    <col min="6153" max="6153" width="5.28515625" style="141" bestFit="1" customWidth="1"/>
    <col min="6154" max="6154" width="5.42578125" style="141" bestFit="1" customWidth="1"/>
    <col min="6155" max="6156" width="5" style="141" bestFit="1" customWidth="1"/>
    <col min="6157" max="6157" width="5.28515625" style="141" bestFit="1" customWidth="1"/>
    <col min="6158" max="6158" width="4.42578125" style="141" bestFit="1" customWidth="1"/>
    <col min="6159" max="6159" width="4.5703125" style="141" bestFit="1" customWidth="1"/>
    <col min="6160" max="6161" width="3.5703125" style="141" bestFit="1" customWidth="1"/>
    <col min="6162" max="6162" width="6.5703125" style="141" bestFit="1" customWidth="1"/>
    <col min="6163" max="6164" width="4.5703125" style="141" bestFit="1" customWidth="1"/>
    <col min="6165" max="6165" width="5.42578125" style="141" bestFit="1" customWidth="1"/>
    <col min="6166" max="6166" width="3.140625" style="141" bestFit="1" customWidth="1"/>
    <col min="6167" max="6167" width="4.85546875" style="141" bestFit="1" customWidth="1"/>
    <col min="6168" max="6168" width="3.140625" style="141" bestFit="1" customWidth="1"/>
    <col min="6169" max="6169" width="16.85546875" style="141" customWidth="1"/>
    <col min="6170" max="6170" width="19.5703125" style="141" customWidth="1"/>
    <col min="6171" max="6171" width="15.140625" style="141" customWidth="1"/>
    <col min="6172" max="6400" width="9.140625" style="141"/>
    <col min="6401" max="6401" width="4.42578125" style="141" bestFit="1" customWidth="1"/>
    <col min="6402" max="6402" width="23.140625" style="141" bestFit="1" customWidth="1"/>
    <col min="6403" max="6403" width="27" style="141" bestFit="1" customWidth="1"/>
    <col min="6404" max="6404" width="3" style="141" bestFit="1" customWidth="1"/>
    <col min="6405" max="6405" width="9.28515625" style="141" bestFit="1" customWidth="1"/>
    <col min="6406" max="6406" width="18.140625" style="141" customWidth="1"/>
    <col min="6407" max="6408" width="4.42578125" style="141" bestFit="1" customWidth="1"/>
    <col min="6409" max="6409" width="5.28515625" style="141" bestFit="1" customWidth="1"/>
    <col min="6410" max="6410" width="5.42578125" style="141" bestFit="1" customWidth="1"/>
    <col min="6411" max="6412" width="5" style="141" bestFit="1" customWidth="1"/>
    <col min="6413" max="6413" width="5.28515625" style="141" bestFit="1" customWidth="1"/>
    <col min="6414" max="6414" width="4.42578125" style="141" bestFit="1" customWidth="1"/>
    <col min="6415" max="6415" width="4.5703125" style="141" bestFit="1" customWidth="1"/>
    <col min="6416" max="6417" width="3.5703125" style="141" bestFit="1" customWidth="1"/>
    <col min="6418" max="6418" width="6.5703125" style="141" bestFit="1" customWidth="1"/>
    <col min="6419" max="6420" width="4.5703125" style="141" bestFit="1" customWidth="1"/>
    <col min="6421" max="6421" width="5.42578125" style="141" bestFit="1" customWidth="1"/>
    <col min="6422" max="6422" width="3.140625" style="141" bestFit="1" customWidth="1"/>
    <col min="6423" max="6423" width="4.85546875" style="141" bestFit="1" customWidth="1"/>
    <col min="6424" max="6424" width="3.140625" style="141" bestFit="1" customWidth="1"/>
    <col min="6425" max="6425" width="16.85546875" style="141" customWidth="1"/>
    <col min="6426" max="6426" width="19.5703125" style="141" customWidth="1"/>
    <col min="6427" max="6427" width="15.140625" style="141" customWidth="1"/>
    <col min="6428" max="6656" width="9.140625" style="141"/>
    <col min="6657" max="6657" width="4.42578125" style="141" bestFit="1" customWidth="1"/>
    <col min="6658" max="6658" width="23.140625" style="141" bestFit="1" customWidth="1"/>
    <col min="6659" max="6659" width="27" style="141" bestFit="1" customWidth="1"/>
    <col min="6660" max="6660" width="3" style="141" bestFit="1" customWidth="1"/>
    <col min="6661" max="6661" width="9.28515625" style="141" bestFit="1" customWidth="1"/>
    <col min="6662" max="6662" width="18.140625" style="141" customWidth="1"/>
    <col min="6663" max="6664" width="4.42578125" style="141" bestFit="1" customWidth="1"/>
    <col min="6665" max="6665" width="5.28515625" style="141" bestFit="1" customWidth="1"/>
    <col min="6666" max="6666" width="5.42578125" style="141" bestFit="1" customWidth="1"/>
    <col min="6667" max="6668" width="5" style="141" bestFit="1" customWidth="1"/>
    <col min="6669" max="6669" width="5.28515625" style="141" bestFit="1" customWidth="1"/>
    <col min="6670" max="6670" width="4.42578125" style="141" bestFit="1" customWidth="1"/>
    <col min="6671" max="6671" width="4.5703125" style="141" bestFit="1" customWidth="1"/>
    <col min="6672" max="6673" width="3.5703125" style="141" bestFit="1" customWidth="1"/>
    <col min="6674" max="6674" width="6.5703125" style="141" bestFit="1" customWidth="1"/>
    <col min="6675" max="6676" width="4.5703125" style="141" bestFit="1" customWidth="1"/>
    <col min="6677" max="6677" width="5.42578125" style="141" bestFit="1" customWidth="1"/>
    <col min="6678" max="6678" width="3.140625" style="141" bestFit="1" customWidth="1"/>
    <col min="6679" max="6679" width="4.85546875" style="141" bestFit="1" customWidth="1"/>
    <col min="6680" max="6680" width="3.140625" style="141" bestFit="1" customWidth="1"/>
    <col min="6681" max="6681" width="16.85546875" style="141" customWidth="1"/>
    <col min="6682" max="6682" width="19.5703125" style="141" customWidth="1"/>
    <col min="6683" max="6683" width="15.140625" style="141" customWidth="1"/>
    <col min="6684" max="6912" width="9.140625" style="141"/>
    <col min="6913" max="6913" width="4.42578125" style="141" bestFit="1" customWidth="1"/>
    <col min="6914" max="6914" width="23.140625" style="141" bestFit="1" customWidth="1"/>
    <col min="6915" max="6915" width="27" style="141" bestFit="1" customWidth="1"/>
    <col min="6916" max="6916" width="3" style="141" bestFit="1" customWidth="1"/>
    <col min="6917" max="6917" width="9.28515625" style="141" bestFit="1" customWidth="1"/>
    <col min="6918" max="6918" width="18.140625" style="141" customWidth="1"/>
    <col min="6919" max="6920" width="4.42578125" style="141" bestFit="1" customWidth="1"/>
    <col min="6921" max="6921" width="5.28515625" style="141" bestFit="1" customWidth="1"/>
    <col min="6922" max="6922" width="5.42578125" style="141" bestFit="1" customWidth="1"/>
    <col min="6923" max="6924" width="5" style="141" bestFit="1" customWidth="1"/>
    <col min="6925" max="6925" width="5.28515625" style="141" bestFit="1" customWidth="1"/>
    <col min="6926" max="6926" width="4.42578125" style="141" bestFit="1" customWidth="1"/>
    <col min="6927" max="6927" width="4.5703125" style="141" bestFit="1" customWidth="1"/>
    <col min="6928" max="6929" width="3.5703125" style="141" bestFit="1" customWidth="1"/>
    <col min="6930" max="6930" width="6.5703125" style="141" bestFit="1" customWidth="1"/>
    <col min="6931" max="6932" width="4.5703125" style="141" bestFit="1" customWidth="1"/>
    <col min="6933" max="6933" width="5.42578125" style="141" bestFit="1" customWidth="1"/>
    <col min="6934" max="6934" width="3.140625" style="141" bestFit="1" customWidth="1"/>
    <col min="6935" max="6935" width="4.85546875" style="141" bestFit="1" customWidth="1"/>
    <col min="6936" max="6936" width="3.140625" style="141" bestFit="1" customWidth="1"/>
    <col min="6937" max="6937" width="16.85546875" style="141" customWidth="1"/>
    <col min="6938" max="6938" width="19.5703125" style="141" customWidth="1"/>
    <col min="6939" max="6939" width="15.140625" style="141" customWidth="1"/>
    <col min="6940" max="7168" width="9.140625" style="141"/>
    <col min="7169" max="7169" width="4.42578125" style="141" bestFit="1" customWidth="1"/>
    <col min="7170" max="7170" width="23.140625" style="141" bestFit="1" customWidth="1"/>
    <col min="7171" max="7171" width="27" style="141" bestFit="1" customWidth="1"/>
    <col min="7172" max="7172" width="3" style="141" bestFit="1" customWidth="1"/>
    <col min="7173" max="7173" width="9.28515625" style="141" bestFit="1" customWidth="1"/>
    <col min="7174" max="7174" width="18.140625" style="141" customWidth="1"/>
    <col min="7175" max="7176" width="4.42578125" style="141" bestFit="1" customWidth="1"/>
    <col min="7177" max="7177" width="5.28515625" style="141" bestFit="1" customWidth="1"/>
    <col min="7178" max="7178" width="5.42578125" style="141" bestFit="1" customWidth="1"/>
    <col min="7179" max="7180" width="5" style="141" bestFit="1" customWidth="1"/>
    <col min="7181" max="7181" width="5.28515625" style="141" bestFit="1" customWidth="1"/>
    <col min="7182" max="7182" width="4.42578125" style="141" bestFit="1" customWidth="1"/>
    <col min="7183" max="7183" width="4.5703125" style="141" bestFit="1" customWidth="1"/>
    <col min="7184" max="7185" width="3.5703125" style="141" bestFit="1" customWidth="1"/>
    <col min="7186" max="7186" width="6.5703125" style="141" bestFit="1" customWidth="1"/>
    <col min="7187" max="7188" width="4.5703125" style="141" bestFit="1" customWidth="1"/>
    <col min="7189" max="7189" width="5.42578125" style="141" bestFit="1" customWidth="1"/>
    <col min="7190" max="7190" width="3.140625" style="141" bestFit="1" customWidth="1"/>
    <col min="7191" max="7191" width="4.85546875" style="141" bestFit="1" customWidth="1"/>
    <col min="7192" max="7192" width="3.140625" style="141" bestFit="1" customWidth="1"/>
    <col min="7193" max="7193" width="16.85546875" style="141" customWidth="1"/>
    <col min="7194" max="7194" width="19.5703125" style="141" customWidth="1"/>
    <col min="7195" max="7195" width="15.140625" style="141" customWidth="1"/>
    <col min="7196" max="7424" width="9.140625" style="141"/>
    <col min="7425" max="7425" width="4.42578125" style="141" bestFit="1" customWidth="1"/>
    <col min="7426" max="7426" width="23.140625" style="141" bestFit="1" customWidth="1"/>
    <col min="7427" max="7427" width="27" style="141" bestFit="1" customWidth="1"/>
    <col min="7428" max="7428" width="3" style="141" bestFit="1" customWidth="1"/>
    <col min="7429" max="7429" width="9.28515625" style="141" bestFit="1" customWidth="1"/>
    <col min="7430" max="7430" width="18.140625" style="141" customWidth="1"/>
    <col min="7431" max="7432" width="4.42578125" style="141" bestFit="1" customWidth="1"/>
    <col min="7433" max="7433" width="5.28515625" style="141" bestFit="1" customWidth="1"/>
    <col min="7434" max="7434" width="5.42578125" style="141" bestFit="1" customWidth="1"/>
    <col min="7435" max="7436" width="5" style="141" bestFit="1" customWidth="1"/>
    <col min="7437" max="7437" width="5.28515625" style="141" bestFit="1" customWidth="1"/>
    <col min="7438" max="7438" width="4.42578125" style="141" bestFit="1" customWidth="1"/>
    <col min="7439" max="7439" width="4.5703125" style="141" bestFit="1" customWidth="1"/>
    <col min="7440" max="7441" width="3.5703125" style="141" bestFit="1" customWidth="1"/>
    <col min="7442" max="7442" width="6.5703125" style="141" bestFit="1" customWidth="1"/>
    <col min="7443" max="7444" width="4.5703125" style="141" bestFit="1" customWidth="1"/>
    <col min="7445" max="7445" width="5.42578125" style="141" bestFit="1" customWidth="1"/>
    <col min="7446" max="7446" width="3.140625" style="141" bestFit="1" customWidth="1"/>
    <col min="7447" max="7447" width="4.85546875" style="141" bestFit="1" customWidth="1"/>
    <col min="7448" max="7448" width="3.140625" style="141" bestFit="1" customWidth="1"/>
    <col min="7449" max="7449" width="16.85546875" style="141" customWidth="1"/>
    <col min="7450" max="7450" width="19.5703125" style="141" customWidth="1"/>
    <col min="7451" max="7451" width="15.140625" style="141" customWidth="1"/>
    <col min="7452" max="7680" width="9.140625" style="141"/>
    <col min="7681" max="7681" width="4.42578125" style="141" bestFit="1" customWidth="1"/>
    <col min="7682" max="7682" width="23.140625" style="141" bestFit="1" customWidth="1"/>
    <col min="7683" max="7683" width="27" style="141" bestFit="1" customWidth="1"/>
    <col min="7684" max="7684" width="3" style="141" bestFit="1" customWidth="1"/>
    <col min="7685" max="7685" width="9.28515625" style="141" bestFit="1" customWidth="1"/>
    <col min="7686" max="7686" width="18.140625" style="141" customWidth="1"/>
    <col min="7687" max="7688" width="4.42578125" style="141" bestFit="1" customWidth="1"/>
    <col min="7689" max="7689" width="5.28515625" style="141" bestFit="1" customWidth="1"/>
    <col min="7690" max="7690" width="5.42578125" style="141" bestFit="1" customWidth="1"/>
    <col min="7691" max="7692" width="5" style="141" bestFit="1" customWidth="1"/>
    <col min="7693" max="7693" width="5.28515625" style="141" bestFit="1" customWidth="1"/>
    <col min="7694" max="7694" width="4.42578125" style="141" bestFit="1" customWidth="1"/>
    <col min="7695" max="7695" width="4.5703125" style="141" bestFit="1" customWidth="1"/>
    <col min="7696" max="7697" width="3.5703125" style="141" bestFit="1" customWidth="1"/>
    <col min="7698" max="7698" width="6.5703125" style="141" bestFit="1" customWidth="1"/>
    <col min="7699" max="7700" width="4.5703125" style="141" bestFit="1" customWidth="1"/>
    <col min="7701" max="7701" width="5.42578125" style="141" bestFit="1" customWidth="1"/>
    <col min="7702" max="7702" width="3.140625" style="141" bestFit="1" customWidth="1"/>
    <col min="7703" max="7703" width="4.85546875" style="141" bestFit="1" customWidth="1"/>
    <col min="7704" max="7704" width="3.140625" style="141" bestFit="1" customWidth="1"/>
    <col min="7705" max="7705" width="16.85546875" style="141" customWidth="1"/>
    <col min="7706" max="7706" width="19.5703125" style="141" customWidth="1"/>
    <col min="7707" max="7707" width="15.140625" style="141" customWidth="1"/>
    <col min="7708" max="7936" width="9.140625" style="141"/>
    <col min="7937" max="7937" width="4.42578125" style="141" bestFit="1" customWidth="1"/>
    <col min="7938" max="7938" width="23.140625" style="141" bestFit="1" customWidth="1"/>
    <col min="7939" max="7939" width="27" style="141" bestFit="1" customWidth="1"/>
    <col min="7940" max="7940" width="3" style="141" bestFit="1" customWidth="1"/>
    <col min="7941" max="7941" width="9.28515625" style="141" bestFit="1" customWidth="1"/>
    <col min="7942" max="7942" width="18.140625" style="141" customWidth="1"/>
    <col min="7943" max="7944" width="4.42578125" style="141" bestFit="1" customWidth="1"/>
    <col min="7945" max="7945" width="5.28515625" style="141" bestFit="1" customWidth="1"/>
    <col min="7946" max="7946" width="5.42578125" style="141" bestFit="1" customWidth="1"/>
    <col min="7947" max="7948" width="5" style="141" bestFit="1" customWidth="1"/>
    <col min="7949" max="7949" width="5.28515625" style="141" bestFit="1" customWidth="1"/>
    <col min="7950" max="7950" width="4.42578125" style="141" bestFit="1" customWidth="1"/>
    <col min="7951" max="7951" width="4.5703125" style="141" bestFit="1" customWidth="1"/>
    <col min="7952" max="7953" width="3.5703125" style="141" bestFit="1" customWidth="1"/>
    <col min="7954" max="7954" width="6.5703125" style="141" bestFit="1" customWidth="1"/>
    <col min="7955" max="7956" width="4.5703125" style="141" bestFit="1" customWidth="1"/>
    <col min="7957" max="7957" width="5.42578125" style="141" bestFit="1" customWidth="1"/>
    <col min="7958" max="7958" width="3.140625" style="141" bestFit="1" customWidth="1"/>
    <col min="7959" max="7959" width="4.85546875" style="141" bestFit="1" customWidth="1"/>
    <col min="7960" max="7960" width="3.140625" style="141" bestFit="1" customWidth="1"/>
    <col min="7961" max="7961" width="16.85546875" style="141" customWidth="1"/>
    <col min="7962" max="7962" width="19.5703125" style="141" customWidth="1"/>
    <col min="7963" max="7963" width="15.140625" style="141" customWidth="1"/>
    <col min="7964" max="8192" width="9.140625" style="141"/>
    <col min="8193" max="8193" width="4.42578125" style="141" bestFit="1" customWidth="1"/>
    <col min="8194" max="8194" width="23.140625" style="141" bestFit="1" customWidth="1"/>
    <col min="8195" max="8195" width="27" style="141" bestFit="1" customWidth="1"/>
    <col min="8196" max="8196" width="3" style="141" bestFit="1" customWidth="1"/>
    <col min="8197" max="8197" width="9.28515625" style="141" bestFit="1" customWidth="1"/>
    <col min="8198" max="8198" width="18.140625" style="141" customWidth="1"/>
    <col min="8199" max="8200" width="4.42578125" style="141" bestFit="1" customWidth="1"/>
    <col min="8201" max="8201" width="5.28515625" style="141" bestFit="1" customWidth="1"/>
    <col min="8202" max="8202" width="5.42578125" style="141" bestFit="1" customWidth="1"/>
    <col min="8203" max="8204" width="5" style="141" bestFit="1" customWidth="1"/>
    <col min="8205" max="8205" width="5.28515625" style="141" bestFit="1" customWidth="1"/>
    <col min="8206" max="8206" width="4.42578125" style="141" bestFit="1" customWidth="1"/>
    <col min="8207" max="8207" width="4.5703125" style="141" bestFit="1" customWidth="1"/>
    <col min="8208" max="8209" width="3.5703125" style="141" bestFit="1" customWidth="1"/>
    <col min="8210" max="8210" width="6.5703125" style="141" bestFit="1" customWidth="1"/>
    <col min="8211" max="8212" width="4.5703125" style="141" bestFit="1" customWidth="1"/>
    <col min="8213" max="8213" width="5.42578125" style="141" bestFit="1" customWidth="1"/>
    <col min="8214" max="8214" width="3.140625" style="141" bestFit="1" customWidth="1"/>
    <col min="8215" max="8215" width="4.85546875" style="141" bestFit="1" customWidth="1"/>
    <col min="8216" max="8216" width="3.140625" style="141" bestFit="1" customWidth="1"/>
    <col min="8217" max="8217" width="16.85546875" style="141" customWidth="1"/>
    <col min="8218" max="8218" width="19.5703125" style="141" customWidth="1"/>
    <col min="8219" max="8219" width="15.140625" style="141" customWidth="1"/>
    <col min="8220" max="8448" width="9.140625" style="141"/>
    <col min="8449" max="8449" width="4.42578125" style="141" bestFit="1" customWidth="1"/>
    <col min="8450" max="8450" width="23.140625" style="141" bestFit="1" customWidth="1"/>
    <col min="8451" max="8451" width="27" style="141" bestFit="1" customWidth="1"/>
    <col min="8452" max="8452" width="3" style="141" bestFit="1" customWidth="1"/>
    <col min="8453" max="8453" width="9.28515625" style="141" bestFit="1" customWidth="1"/>
    <col min="8454" max="8454" width="18.140625" style="141" customWidth="1"/>
    <col min="8455" max="8456" width="4.42578125" style="141" bestFit="1" customWidth="1"/>
    <col min="8457" max="8457" width="5.28515625" style="141" bestFit="1" customWidth="1"/>
    <col min="8458" max="8458" width="5.42578125" style="141" bestFit="1" customWidth="1"/>
    <col min="8459" max="8460" width="5" style="141" bestFit="1" customWidth="1"/>
    <col min="8461" max="8461" width="5.28515625" style="141" bestFit="1" customWidth="1"/>
    <col min="8462" max="8462" width="4.42578125" style="141" bestFit="1" customWidth="1"/>
    <col min="8463" max="8463" width="4.5703125" style="141" bestFit="1" customWidth="1"/>
    <col min="8464" max="8465" width="3.5703125" style="141" bestFit="1" customWidth="1"/>
    <col min="8466" max="8466" width="6.5703125" style="141" bestFit="1" customWidth="1"/>
    <col min="8467" max="8468" width="4.5703125" style="141" bestFit="1" customWidth="1"/>
    <col min="8469" max="8469" width="5.42578125" style="141" bestFit="1" customWidth="1"/>
    <col min="8470" max="8470" width="3.140625" style="141" bestFit="1" customWidth="1"/>
    <col min="8471" max="8471" width="4.85546875" style="141" bestFit="1" customWidth="1"/>
    <col min="8472" max="8472" width="3.140625" style="141" bestFit="1" customWidth="1"/>
    <col min="8473" max="8473" width="16.85546875" style="141" customWidth="1"/>
    <col min="8474" max="8474" width="19.5703125" style="141" customWidth="1"/>
    <col min="8475" max="8475" width="15.140625" style="141" customWidth="1"/>
    <col min="8476" max="8704" width="9.140625" style="141"/>
    <col min="8705" max="8705" width="4.42578125" style="141" bestFit="1" customWidth="1"/>
    <col min="8706" max="8706" width="23.140625" style="141" bestFit="1" customWidth="1"/>
    <col min="8707" max="8707" width="27" style="141" bestFit="1" customWidth="1"/>
    <col min="8708" max="8708" width="3" style="141" bestFit="1" customWidth="1"/>
    <col min="8709" max="8709" width="9.28515625" style="141" bestFit="1" customWidth="1"/>
    <col min="8710" max="8710" width="18.140625" style="141" customWidth="1"/>
    <col min="8711" max="8712" width="4.42578125" style="141" bestFit="1" customWidth="1"/>
    <col min="8713" max="8713" width="5.28515625" style="141" bestFit="1" customWidth="1"/>
    <col min="8714" max="8714" width="5.42578125" style="141" bestFit="1" customWidth="1"/>
    <col min="8715" max="8716" width="5" style="141" bestFit="1" customWidth="1"/>
    <col min="8717" max="8717" width="5.28515625" style="141" bestFit="1" customWidth="1"/>
    <col min="8718" max="8718" width="4.42578125" style="141" bestFit="1" customWidth="1"/>
    <col min="8719" max="8719" width="4.5703125" style="141" bestFit="1" customWidth="1"/>
    <col min="8720" max="8721" width="3.5703125" style="141" bestFit="1" customWidth="1"/>
    <col min="8722" max="8722" width="6.5703125" style="141" bestFit="1" customWidth="1"/>
    <col min="8723" max="8724" width="4.5703125" style="141" bestFit="1" customWidth="1"/>
    <col min="8725" max="8725" width="5.42578125" style="141" bestFit="1" customWidth="1"/>
    <col min="8726" max="8726" width="3.140625" style="141" bestFit="1" customWidth="1"/>
    <col min="8727" max="8727" width="4.85546875" style="141" bestFit="1" customWidth="1"/>
    <col min="8728" max="8728" width="3.140625" style="141" bestFit="1" customWidth="1"/>
    <col min="8729" max="8729" width="16.85546875" style="141" customWidth="1"/>
    <col min="8730" max="8730" width="19.5703125" style="141" customWidth="1"/>
    <col min="8731" max="8731" width="15.140625" style="141" customWidth="1"/>
    <col min="8732" max="8960" width="9.140625" style="141"/>
    <col min="8961" max="8961" width="4.42578125" style="141" bestFit="1" customWidth="1"/>
    <col min="8962" max="8962" width="23.140625" style="141" bestFit="1" customWidth="1"/>
    <col min="8963" max="8963" width="27" style="141" bestFit="1" customWidth="1"/>
    <col min="8964" max="8964" width="3" style="141" bestFit="1" customWidth="1"/>
    <col min="8965" max="8965" width="9.28515625" style="141" bestFit="1" customWidth="1"/>
    <col min="8966" max="8966" width="18.140625" style="141" customWidth="1"/>
    <col min="8967" max="8968" width="4.42578125" style="141" bestFit="1" customWidth="1"/>
    <col min="8969" max="8969" width="5.28515625" style="141" bestFit="1" customWidth="1"/>
    <col min="8970" max="8970" width="5.42578125" style="141" bestFit="1" customWidth="1"/>
    <col min="8971" max="8972" width="5" style="141" bestFit="1" customWidth="1"/>
    <col min="8973" max="8973" width="5.28515625" style="141" bestFit="1" customWidth="1"/>
    <col min="8974" max="8974" width="4.42578125" style="141" bestFit="1" customWidth="1"/>
    <col min="8975" max="8975" width="4.5703125" style="141" bestFit="1" customWidth="1"/>
    <col min="8976" max="8977" width="3.5703125" style="141" bestFit="1" customWidth="1"/>
    <col min="8978" max="8978" width="6.5703125" style="141" bestFit="1" customWidth="1"/>
    <col min="8979" max="8980" width="4.5703125" style="141" bestFit="1" customWidth="1"/>
    <col min="8981" max="8981" width="5.42578125" style="141" bestFit="1" customWidth="1"/>
    <col min="8982" max="8982" width="3.140625" style="141" bestFit="1" customWidth="1"/>
    <col min="8983" max="8983" width="4.85546875" style="141" bestFit="1" customWidth="1"/>
    <col min="8984" max="8984" width="3.140625" style="141" bestFit="1" customWidth="1"/>
    <col min="8985" max="8985" width="16.85546875" style="141" customWidth="1"/>
    <col min="8986" max="8986" width="19.5703125" style="141" customWidth="1"/>
    <col min="8987" max="8987" width="15.140625" style="141" customWidth="1"/>
    <col min="8988" max="9216" width="9.140625" style="141"/>
    <col min="9217" max="9217" width="4.42578125" style="141" bestFit="1" customWidth="1"/>
    <col min="9218" max="9218" width="23.140625" style="141" bestFit="1" customWidth="1"/>
    <col min="9219" max="9219" width="27" style="141" bestFit="1" customWidth="1"/>
    <col min="9220" max="9220" width="3" style="141" bestFit="1" customWidth="1"/>
    <col min="9221" max="9221" width="9.28515625" style="141" bestFit="1" customWidth="1"/>
    <col min="9222" max="9222" width="18.140625" style="141" customWidth="1"/>
    <col min="9223" max="9224" width="4.42578125" style="141" bestFit="1" customWidth="1"/>
    <col min="9225" max="9225" width="5.28515625" style="141" bestFit="1" customWidth="1"/>
    <col min="9226" max="9226" width="5.42578125" style="141" bestFit="1" customWidth="1"/>
    <col min="9227" max="9228" width="5" style="141" bestFit="1" customWidth="1"/>
    <col min="9229" max="9229" width="5.28515625" style="141" bestFit="1" customWidth="1"/>
    <col min="9230" max="9230" width="4.42578125" style="141" bestFit="1" customWidth="1"/>
    <col min="9231" max="9231" width="4.5703125" style="141" bestFit="1" customWidth="1"/>
    <col min="9232" max="9233" width="3.5703125" style="141" bestFit="1" customWidth="1"/>
    <col min="9234" max="9234" width="6.5703125" style="141" bestFit="1" customWidth="1"/>
    <col min="9235" max="9236" width="4.5703125" style="141" bestFit="1" customWidth="1"/>
    <col min="9237" max="9237" width="5.42578125" style="141" bestFit="1" customWidth="1"/>
    <col min="9238" max="9238" width="3.140625" style="141" bestFit="1" customWidth="1"/>
    <col min="9239" max="9239" width="4.85546875" style="141" bestFit="1" customWidth="1"/>
    <col min="9240" max="9240" width="3.140625" style="141" bestFit="1" customWidth="1"/>
    <col min="9241" max="9241" width="16.85546875" style="141" customWidth="1"/>
    <col min="9242" max="9242" width="19.5703125" style="141" customWidth="1"/>
    <col min="9243" max="9243" width="15.140625" style="141" customWidth="1"/>
    <col min="9244" max="9472" width="9.140625" style="141"/>
    <col min="9473" max="9473" width="4.42578125" style="141" bestFit="1" customWidth="1"/>
    <col min="9474" max="9474" width="23.140625" style="141" bestFit="1" customWidth="1"/>
    <col min="9475" max="9475" width="27" style="141" bestFit="1" customWidth="1"/>
    <col min="9476" max="9476" width="3" style="141" bestFit="1" customWidth="1"/>
    <col min="9477" max="9477" width="9.28515625" style="141" bestFit="1" customWidth="1"/>
    <col min="9478" max="9478" width="18.140625" style="141" customWidth="1"/>
    <col min="9479" max="9480" width="4.42578125" style="141" bestFit="1" customWidth="1"/>
    <col min="9481" max="9481" width="5.28515625" style="141" bestFit="1" customWidth="1"/>
    <col min="9482" max="9482" width="5.42578125" style="141" bestFit="1" customWidth="1"/>
    <col min="9483" max="9484" width="5" style="141" bestFit="1" customWidth="1"/>
    <col min="9485" max="9485" width="5.28515625" style="141" bestFit="1" customWidth="1"/>
    <col min="9486" max="9486" width="4.42578125" style="141" bestFit="1" customWidth="1"/>
    <col min="9487" max="9487" width="4.5703125" style="141" bestFit="1" customWidth="1"/>
    <col min="9488" max="9489" width="3.5703125" style="141" bestFit="1" customWidth="1"/>
    <col min="9490" max="9490" width="6.5703125" style="141" bestFit="1" customWidth="1"/>
    <col min="9491" max="9492" width="4.5703125" style="141" bestFit="1" customWidth="1"/>
    <col min="9493" max="9493" width="5.42578125" style="141" bestFit="1" customWidth="1"/>
    <col min="9494" max="9494" width="3.140625" style="141" bestFit="1" customWidth="1"/>
    <col min="9495" max="9495" width="4.85546875" style="141" bestFit="1" customWidth="1"/>
    <col min="9496" max="9496" width="3.140625" style="141" bestFit="1" customWidth="1"/>
    <col min="9497" max="9497" width="16.85546875" style="141" customWidth="1"/>
    <col min="9498" max="9498" width="19.5703125" style="141" customWidth="1"/>
    <col min="9499" max="9499" width="15.140625" style="141" customWidth="1"/>
    <col min="9500" max="9728" width="9.140625" style="141"/>
    <col min="9729" max="9729" width="4.42578125" style="141" bestFit="1" customWidth="1"/>
    <col min="9730" max="9730" width="23.140625" style="141" bestFit="1" customWidth="1"/>
    <col min="9731" max="9731" width="27" style="141" bestFit="1" customWidth="1"/>
    <col min="9732" max="9732" width="3" style="141" bestFit="1" customWidth="1"/>
    <col min="9733" max="9733" width="9.28515625" style="141" bestFit="1" customWidth="1"/>
    <col min="9734" max="9734" width="18.140625" style="141" customWidth="1"/>
    <col min="9735" max="9736" width="4.42578125" style="141" bestFit="1" customWidth="1"/>
    <col min="9737" max="9737" width="5.28515625" style="141" bestFit="1" customWidth="1"/>
    <col min="9738" max="9738" width="5.42578125" style="141" bestFit="1" customWidth="1"/>
    <col min="9739" max="9740" width="5" style="141" bestFit="1" customWidth="1"/>
    <col min="9741" max="9741" width="5.28515625" style="141" bestFit="1" customWidth="1"/>
    <col min="9742" max="9742" width="4.42578125" style="141" bestFit="1" customWidth="1"/>
    <col min="9743" max="9743" width="4.5703125" style="141" bestFit="1" customWidth="1"/>
    <col min="9744" max="9745" width="3.5703125" style="141" bestFit="1" customWidth="1"/>
    <col min="9746" max="9746" width="6.5703125" style="141" bestFit="1" customWidth="1"/>
    <col min="9747" max="9748" width="4.5703125" style="141" bestFit="1" customWidth="1"/>
    <col min="9749" max="9749" width="5.42578125" style="141" bestFit="1" customWidth="1"/>
    <col min="9750" max="9750" width="3.140625" style="141" bestFit="1" customWidth="1"/>
    <col min="9751" max="9751" width="4.85546875" style="141" bestFit="1" customWidth="1"/>
    <col min="9752" max="9752" width="3.140625" style="141" bestFit="1" customWidth="1"/>
    <col min="9753" max="9753" width="16.85546875" style="141" customWidth="1"/>
    <col min="9754" max="9754" width="19.5703125" style="141" customWidth="1"/>
    <col min="9755" max="9755" width="15.140625" style="141" customWidth="1"/>
    <col min="9756" max="9984" width="9.140625" style="141"/>
    <col min="9985" max="9985" width="4.42578125" style="141" bestFit="1" customWidth="1"/>
    <col min="9986" max="9986" width="23.140625" style="141" bestFit="1" customWidth="1"/>
    <col min="9987" max="9987" width="27" style="141" bestFit="1" customWidth="1"/>
    <col min="9988" max="9988" width="3" style="141" bestFit="1" customWidth="1"/>
    <col min="9989" max="9989" width="9.28515625" style="141" bestFit="1" customWidth="1"/>
    <col min="9990" max="9990" width="18.140625" style="141" customWidth="1"/>
    <col min="9991" max="9992" width="4.42578125" style="141" bestFit="1" customWidth="1"/>
    <col min="9993" max="9993" width="5.28515625" style="141" bestFit="1" customWidth="1"/>
    <col min="9994" max="9994" width="5.42578125" style="141" bestFit="1" customWidth="1"/>
    <col min="9995" max="9996" width="5" style="141" bestFit="1" customWidth="1"/>
    <col min="9997" max="9997" width="5.28515625" style="141" bestFit="1" customWidth="1"/>
    <col min="9998" max="9998" width="4.42578125" style="141" bestFit="1" customWidth="1"/>
    <col min="9999" max="9999" width="4.5703125" style="141" bestFit="1" customWidth="1"/>
    <col min="10000" max="10001" width="3.5703125" style="141" bestFit="1" customWidth="1"/>
    <col min="10002" max="10002" width="6.5703125" style="141" bestFit="1" customWidth="1"/>
    <col min="10003" max="10004" width="4.5703125" style="141" bestFit="1" customWidth="1"/>
    <col min="10005" max="10005" width="5.42578125" style="141" bestFit="1" customWidth="1"/>
    <col min="10006" max="10006" width="3.140625" style="141" bestFit="1" customWidth="1"/>
    <col min="10007" max="10007" width="4.85546875" style="141" bestFit="1" customWidth="1"/>
    <col min="10008" max="10008" width="3.140625" style="141" bestFit="1" customWidth="1"/>
    <col min="10009" max="10009" width="16.85546875" style="141" customWidth="1"/>
    <col min="10010" max="10010" width="19.5703125" style="141" customWidth="1"/>
    <col min="10011" max="10011" width="15.140625" style="141" customWidth="1"/>
    <col min="10012" max="10240" width="9.140625" style="141"/>
    <col min="10241" max="10241" width="4.42578125" style="141" bestFit="1" customWidth="1"/>
    <col min="10242" max="10242" width="23.140625" style="141" bestFit="1" customWidth="1"/>
    <col min="10243" max="10243" width="27" style="141" bestFit="1" customWidth="1"/>
    <col min="10244" max="10244" width="3" style="141" bestFit="1" customWidth="1"/>
    <col min="10245" max="10245" width="9.28515625" style="141" bestFit="1" customWidth="1"/>
    <col min="10246" max="10246" width="18.140625" style="141" customWidth="1"/>
    <col min="10247" max="10248" width="4.42578125" style="141" bestFit="1" customWidth="1"/>
    <col min="10249" max="10249" width="5.28515625" style="141" bestFit="1" customWidth="1"/>
    <col min="10250" max="10250" width="5.42578125" style="141" bestFit="1" customWidth="1"/>
    <col min="10251" max="10252" width="5" style="141" bestFit="1" customWidth="1"/>
    <col min="10253" max="10253" width="5.28515625" style="141" bestFit="1" customWidth="1"/>
    <col min="10254" max="10254" width="4.42578125" style="141" bestFit="1" customWidth="1"/>
    <col min="10255" max="10255" width="4.5703125" style="141" bestFit="1" customWidth="1"/>
    <col min="10256" max="10257" width="3.5703125" style="141" bestFit="1" customWidth="1"/>
    <col min="10258" max="10258" width="6.5703125" style="141" bestFit="1" customWidth="1"/>
    <col min="10259" max="10260" width="4.5703125" style="141" bestFit="1" customWidth="1"/>
    <col min="10261" max="10261" width="5.42578125" style="141" bestFit="1" customWidth="1"/>
    <col min="10262" max="10262" width="3.140625" style="141" bestFit="1" customWidth="1"/>
    <col min="10263" max="10263" width="4.85546875" style="141" bestFit="1" customWidth="1"/>
    <col min="10264" max="10264" width="3.140625" style="141" bestFit="1" customWidth="1"/>
    <col min="10265" max="10265" width="16.85546875" style="141" customWidth="1"/>
    <col min="10266" max="10266" width="19.5703125" style="141" customWidth="1"/>
    <col min="10267" max="10267" width="15.140625" style="141" customWidth="1"/>
    <col min="10268" max="10496" width="9.140625" style="141"/>
    <col min="10497" max="10497" width="4.42578125" style="141" bestFit="1" customWidth="1"/>
    <col min="10498" max="10498" width="23.140625" style="141" bestFit="1" customWidth="1"/>
    <col min="10499" max="10499" width="27" style="141" bestFit="1" customWidth="1"/>
    <col min="10500" max="10500" width="3" style="141" bestFit="1" customWidth="1"/>
    <col min="10501" max="10501" width="9.28515625" style="141" bestFit="1" customWidth="1"/>
    <col min="10502" max="10502" width="18.140625" style="141" customWidth="1"/>
    <col min="10503" max="10504" width="4.42578125" style="141" bestFit="1" customWidth="1"/>
    <col min="10505" max="10505" width="5.28515625" style="141" bestFit="1" customWidth="1"/>
    <col min="10506" max="10506" width="5.42578125" style="141" bestFit="1" customWidth="1"/>
    <col min="10507" max="10508" width="5" style="141" bestFit="1" customWidth="1"/>
    <col min="10509" max="10509" width="5.28515625" style="141" bestFit="1" customWidth="1"/>
    <col min="10510" max="10510" width="4.42578125" style="141" bestFit="1" customWidth="1"/>
    <col min="10511" max="10511" width="4.5703125" style="141" bestFit="1" customWidth="1"/>
    <col min="10512" max="10513" width="3.5703125" style="141" bestFit="1" customWidth="1"/>
    <col min="10514" max="10514" width="6.5703125" style="141" bestFit="1" customWidth="1"/>
    <col min="10515" max="10516" width="4.5703125" style="141" bestFit="1" customWidth="1"/>
    <col min="10517" max="10517" width="5.42578125" style="141" bestFit="1" customWidth="1"/>
    <col min="10518" max="10518" width="3.140625" style="141" bestFit="1" customWidth="1"/>
    <col min="10519" max="10519" width="4.85546875" style="141" bestFit="1" customWidth="1"/>
    <col min="10520" max="10520" width="3.140625" style="141" bestFit="1" customWidth="1"/>
    <col min="10521" max="10521" width="16.85546875" style="141" customWidth="1"/>
    <col min="10522" max="10522" width="19.5703125" style="141" customWidth="1"/>
    <col min="10523" max="10523" width="15.140625" style="141" customWidth="1"/>
    <col min="10524" max="10752" width="9.140625" style="141"/>
    <col min="10753" max="10753" width="4.42578125" style="141" bestFit="1" customWidth="1"/>
    <col min="10754" max="10754" width="23.140625" style="141" bestFit="1" customWidth="1"/>
    <col min="10755" max="10755" width="27" style="141" bestFit="1" customWidth="1"/>
    <col min="10756" max="10756" width="3" style="141" bestFit="1" customWidth="1"/>
    <col min="10757" max="10757" width="9.28515625" style="141" bestFit="1" customWidth="1"/>
    <col min="10758" max="10758" width="18.140625" style="141" customWidth="1"/>
    <col min="10759" max="10760" width="4.42578125" style="141" bestFit="1" customWidth="1"/>
    <col min="10761" max="10761" width="5.28515625" style="141" bestFit="1" customWidth="1"/>
    <col min="10762" max="10762" width="5.42578125" style="141" bestFit="1" customWidth="1"/>
    <col min="10763" max="10764" width="5" style="141" bestFit="1" customWidth="1"/>
    <col min="10765" max="10765" width="5.28515625" style="141" bestFit="1" customWidth="1"/>
    <col min="10766" max="10766" width="4.42578125" style="141" bestFit="1" customWidth="1"/>
    <col min="10767" max="10767" width="4.5703125" style="141" bestFit="1" customWidth="1"/>
    <col min="10768" max="10769" width="3.5703125" style="141" bestFit="1" customWidth="1"/>
    <col min="10770" max="10770" width="6.5703125" style="141" bestFit="1" customWidth="1"/>
    <col min="10771" max="10772" width="4.5703125" style="141" bestFit="1" customWidth="1"/>
    <col min="10773" max="10773" width="5.42578125" style="141" bestFit="1" customWidth="1"/>
    <col min="10774" max="10774" width="3.140625" style="141" bestFit="1" customWidth="1"/>
    <col min="10775" max="10775" width="4.85546875" style="141" bestFit="1" customWidth="1"/>
    <col min="10776" max="10776" width="3.140625" style="141" bestFit="1" customWidth="1"/>
    <col min="10777" max="10777" width="16.85546875" style="141" customWidth="1"/>
    <col min="10778" max="10778" width="19.5703125" style="141" customWidth="1"/>
    <col min="10779" max="10779" width="15.140625" style="141" customWidth="1"/>
    <col min="10780" max="11008" width="9.140625" style="141"/>
    <col min="11009" max="11009" width="4.42578125" style="141" bestFit="1" customWidth="1"/>
    <col min="11010" max="11010" width="23.140625" style="141" bestFit="1" customWidth="1"/>
    <col min="11011" max="11011" width="27" style="141" bestFit="1" customWidth="1"/>
    <col min="11012" max="11012" width="3" style="141" bestFit="1" customWidth="1"/>
    <col min="11013" max="11013" width="9.28515625" style="141" bestFit="1" customWidth="1"/>
    <col min="11014" max="11014" width="18.140625" style="141" customWidth="1"/>
    <col min="11015" max="11016" width="4.42578125" style="141" bestFit="1" customWidth="1"/>
    <col min="11017" max="11017" width="5.28515625" style="141" bestFit="1" customWidth="1"/>
    <col min="11018" max="11018" width="5.42578125" style="141" bestFit="1" customWidth="1"/>
    <col min="11019" max="11020" width="5" style="141" bestFit="1" customWidth="1"/>
    <col min="11021" max="11021" width="5.28515625" style="141" bestFit="1" customWidth="1"/>
    <col min="11022" max="11022" width="4.42578125" style="141" bestFit="1" customWidth="1"/>
    <col min="11023" max="11023" width="4.5703125" style="141" bestFit="1" customWidth="1"/>
    <col min="11024" max="11025" width="3.5703125" style="141" bestFit="1" customWidth="1"/>
    <col min="11026" max="11026" width="6.5703125" style="141" bestFit="1" customWidth="1"/>
    <col min="11027" max="11028" width="4.5703125" style="141" bestFit="1" customWidth="1"/>
    <col min="11029" max="11029" width="5.42578125" style="141" bestFit="1" customWidth="1"/>
    <col min="11030" max="11030" width="3.140625" style="141" bestFit="1" customWidth="1"/>
    <col min="11031" max="11031" width="4.85546875" style="141" bestFit="1" customWidth="1"/>
    <col min="11032" max="11032" width="3.140625" style="141" bestFit="1" customWidth="1"/>
    <col min="11033" max="11033" width="16.85546875" style="141" customWidth="1"/>
    <col min="11034" max="11034" width="19.5703125" style="141" customWidth="1"/>
    <col min="11035" max="11035" width="15.140625" style="141" customWidth="1"/>
    <col min="11036" max="11264" width="9.140625" style="141"/>
    <col min="11265" max="11265" width="4.42578125" style="141" bestFit="1" customWidth="1"/>
    <col min="11266" max="11266" width="23.140625" style="141" bestFit="1" customWidth="1"/>
    <col min="11267" max="11267" width="27" style="141" bestFit="1" customWidth="1"/>
    <col min="11268" max="11268" width="3" style="141" bestFit="1" customWidth="1"/>
    <col min="11269" max="11269" width="9.28515625" style="141" bestFit="1" customWidth="1"/>
    <col min="11270" max="11270" width="18.140625" style="141" customWidth="1"/>
    <col min="11271" max="11272" width="4.42578125" style="141" bestFit="1" customWidth="1"/>
    <col min="11273" max="11273" width="5.28515625" style="141" bestFit="1" customWidth="1"/>
    <col min="11274" max="11274" width="5.42578125" style="141" bestFit="1" customWidth="1"/>
    <col min="11275" max="11276" width="5" style="141" bestFit="1" customWidth="1"/>
    <col min="11277" max="11277" width="5.28515625" style="141" bestFit="1" customWidth="1"/>
    <col min="11278" max="11278" width="4.42578125" style="141" bestFit="1" customWidth="1"/>
    <col min="11279" max="11279" width="4.5703125" style="141" bestFit="1" customWidth="1"/>
    <col min="11280" max="11281" width="3.5703125" style="141" bestFit="1" customWidth="1"/>
    <col min="11282" max="11282" width="6.5703125" style="141" bestFit="1" customWidth="1"/>
    <col min="11283" max="11284" width="4.5703125" style="141" bestFit="1" customWidth="1"/>
    <col min="11285" max="11285" width="5.42578125" style="141" bestFit="1" customWidth="1"/>
    <col min="11286" max="11286" width="3.140625" style="141" bestFit="1" customWidth="1"/>
    <col min="11287" max="11287" width="4.85546875" style="141" bestFit="1" customWidth="1"/>
    <col min="11288" max="11288" width="3.140625" style="141" bestFit="1" customWidth="1"/>
    <col min="11289" max="11289" width="16.85546875" style="141" customWidth="1"/>
    <col min="11290" max="11290" width="19.5703125" style="141" customWidth="1"/>
    <col min="11291" max="11291" width="15.140625" style="141" customWidth="1"/>
    <col min="11292" max="11520" width="9.140625" style="141"/>
    <col min="11521" max="11521" width="4.42578125" style="141" bestFit="1" customWidth="1"/>
    <col min="11522" max="11522" width="23.140625" style="141" bestFit="1" customWidth="1"/>
    <col min="11523" max="11523" width="27" style="141" bestFit="1" customWidth="1"/>
    <col min="11524" max="11524" width="3" style="141" bestFit="1" customWidth="1"/>
    <col min="11525" max="11525" width="9.28515625" style="141" bestFit="1" customWidth="1"/>
    <col min="11526" max="11526" width="18.140625" style="141" customWidth="1"/>
    <col min="11527" max="11528" width="4.42578125" style="141" bestFit="1" customWidth="1"/>
    <col min="11529" max="11529" width="5.28515625" style="141" bestFit="1" customWidth="1"/>
    <col min="11530" max="11530" width="5.42578125" style="141" bestFit="1" customWidth="1"/>
    <col min="11531" max="11532" width="5" style="141" bestFit="1" customWidth="1"/>
    <col min="11533" max="11533" width="5.28515625" style="141" bestFit="1" customWidth="1"/>
    <col min="11534" max="11534" width="4.42578125" style="141" bestFit="1" customWidth="1"/>
    <col min="11535" max="11535" width="4.5703125" style="141" bestFit="1" customWidth="1"/>
    <col min="11536" max="11537" width="3.5703125" style="141" bestFit="1" customWidth="1"/>
    <col min="11538" max="11538" width="6.5703125" style="141" bestFit="1" customWidth="1"/>
    <col min="11539" max="11540" width="4.5703125" style="141" bestFit="1" customWidth="1"/>
    <col min="11541" max="11541" width="5.42578125" style="141" bestFit="1" customWidth="1"/>
    <col min="11542" max="11542" width="3.140625" style="141" bestFit="1" customWidth="1"/>
    <col min="11543" max="11543" width="4.85546875" style="141" bestFit="1" customWidth="1"/>
    <col min="11544" max="11544" width="3.140625" style="141" bestFit="1" customWidth="1"/>
    <col min="11545" max="11545" width="16.85546875" style="141" customWidth="1"/>
    <col min="11546" max="11546" width="19.5703125" style="141" customWidth="1"/>
    <col min="11547" max="11547" width="15.140625" style="141" customWidth="1"/>
    <col min="11548" max="11776" width="9.140625" style="141"/>
    <col min="11777" max="11777" width="4.42578125" style="141" bestFit="1" customWidth="1"/>
    <col min="11778" max="11778" width="23.140625" style="141" bestFit="1" customWidth="1"/>
    <col min="11779" max="11779" width="27" style="141" bestFit="1" customWidth="1"/>
    <col min="11780" max="11780" width="3" style="141" bestFit="1" customWidth="1"/>
    <col min="11781" max="11781" width="9.28515625" style="141" bestFit="1" customWidth="1"/>
    <col min="11782" max="11782" width="18.140625" style="141" customWidth="1"/>
    <col min="11783" max="11784" width="4.42578125" style="141" bestFit="1" customWidth="1"/>
    <col min="11785" max="11785" width="5.28515625" style="141" bestFit="1" customWidth="1"/>
    <col min="11786" max="11786" width="5.42578125" style="141" bestFit="1" customWidth="1"/>
    <col min="11787" max="11788" width="5" style="141" bestFit="1" customWidth="1"/>
    <col min="11789" max="11789" width="5.28515625" style="141" bestFit="1" customWidth="1"/>
    <col min="11790" max="11790" width="4.42578125" style="141" bestFit="1" customWidth="1"/>
    <col min="11791" max="11791" width="4.5703125" style="141" bestFit="1" customWidth="1"/>
    <col min="11792" max="11793" width="3.5703125" style="141" bestFit="1" customWidth="1"/>
    <col min="11794" max="11794" width="6.5703125" style="141" bestFit="1" customWidth="1"/>
    <col min="11795" max="11796" width="4.5703125" style="141" bestFit="1" customWidth="1"/>
    <col min="11797" max="11797" width="5.42578125" style="141" bestFit="1" customWidth="1"/>
    <col min="11798" max="11798" width="3.140625" style="141" bestFit="1" customWidth="1"/>
    <col min="11799" max="11799" width="4.85546875" style="141" bestFit="1" customWidth="1"/>
    <col min="11800" max="11800" width="3.140625" style="141" bestFit="1" customWidth="1"/>
    <col min="11801" max="11801" width="16.85546875" style="141" customWidth="1"/>
    <col min="11802" max="11802" width="19.5703125" style="141" customWidth="1"/>
    <col min="11803" max="11803" width="15.140625" style="141" customWidth="1"/>
    <col min="11804" max="12032" width="9.140625" style="141"/>
    <col min="12033" max="12033" width="4.42578125" style="141" bestFit="1" customWidth="1"/>
    <col min="12034" max="12034" width="23.140625" style="141" bestFit="1" customWidth="1"/>
    <col min="12035" max="12035" width="27" style="141" bestFit="1" customWidth="1"/>
    <col min="12036" max="12036" width="3" style="141" bestFit="1" customWidth="1"/>
    <col min="12037" max="12037" width="9.28515625" style="141" bestFit="1" customWidth="1"/>
    <col min="12038" max="12038" width="18.140625" style="141" customWidth="1"/>
    <col min="12039" max="12040" width="4.42578125" style="141" bestFit="1" customWidth="1"/>
    <col min="12041" max="12041" width="5.28515625" style="141" bestFit="1" customWidth="1"/>
    <col min="12042" max="12042" width="5.42578125" style="141" bestFit="1" customWidth="1"/>
    <col min="12043" max="12044" width="5" style="141" bestFit="1" customWidth="1"/>
    <col min="12045" max="12045" width="5.28515625" style="141" bestFit="1" customWidth="1"/>
    <col min="12046" max="12046" width="4.42578125" style="141" bestFit="1" customWidth="1"/>
    <col min="12047" max="12047" width="4.5703125" style="141" bestFit="1" customWidth="1"/>
    <col min="12048" max="12049" width="3.5703125" style="141" bestFit="1" customWidth="1"/>
    <col min="12050" max="12050" width="6.5703125" style="141" bestFit="1" customWidth="1"/>
    <col min="12051" max="12052" width="4.5703125" style="141" bestFit="1" customWidth="1"/>
    <col min="12053" max="12053" width="5.42578125" style="141" bestFit="1" customWidth="1"/>
    <col min="12054" max="12054" width="3.140625" style="141" bestFit="1" customWidth="1"/>
    <col min="12055" max="12055" width="4.85546875" style="141" bestFit="1" customWidth="1"/>
    <col min="12056" max="12056" width="3.140625" style="141" bestFit="1" customWidth="1"/>
    <col min="12057" max="12057" width="16.85546875" style="141" customWidth="1"/>
    <col min="12058" max="12058" width="19.5703125" style="141" customWidth="1"/>
    <col min="12059" max="12059" width="15.140625" style="141" customWidth="1"/>
    <col min="12060" max="12288" width="9.140625" style="141"/>
    <col min="12289" max="12289" width="4.42578125" style="141" bestFit="1" customWidth="1"/>
    <col min="12290" max="12290" width="23.140625" style="141" bestFit="1" customWidth="1"/>
    <col min="12291" max="12291" width="27" style="141" bestFit="1" customWidth="1"/>
    <col min="12292" max="12292" width="3" style="141" bestFit="1" customWidth="1"/>
    <col min="12293" max="12293" width="9.28515625" style="141" bestFit="1" customWidth="1"/>
    <col min="12294" max="12294" width="18.140625" style="141" customWidth="1"/>
    <col min="12295" max="12296" width="4.42578125" style="141" bestFit="1" customWidth="1"/>
    <col min="12297" max="12297" width="5.28515625" style="141" bestFit="1" customWidth="1"/>
    <col min="12298" max="12298" width="5.42578125" style="141" bestFit="1" customWidth="1"/>
    <col min="12299" max="12300" width="5" style="141" bestFit="1" customWidth="1"/>
    <col min="12301" max="12301" width="5.28515625" style="141" bestFit="1" customWidth="1"/>
    <col min="12302" max="12302" width="4.42578125" style="141" bestFit="1" customWidth="1"/>
    <col min="12303" max="12303" width="4.5703125" style="141" bestFit="1" customWidth="1"/>
    <col min="12304" max="12305" width="3.5703125" style="141" bestFit="1" customWidth="1"/>
    <col min="12306" max="12306" width="6.5703125" style="141" bestFit="1" customWidth="1"/>
    <col min="12307" max="12308" width="4.5703125" style="141" bestFit="1" customWidth="1"/>
    <col min="12309" max="12309" width="5.42578125" style="141" bestFit="1" customWidth="1"/>
    <col min="12310" max="12310" width="3.140625" style="141" bestFit="1" customWidth="1"/>
    <col min="12311" max="12311" width="4.85546875" style="141" bestFit="1" customWidth="1"/>
    <col min="12312" max="12312" width="3.140625" style="141" bestFit="1" customWidth="1"/>
    <col min="12313" max="12313" width="16.85546875" style="141" customWidth="1"/>
    <col min="12314" max="12314" width="19.5703125" style="141" customWidth="1"/>
    <col min="12315" max="12315" width="15.140625" style="141" customWidth="1"/>
    <col min="12316" max="12544" width="9.140625" style="141"/>
    <col min="12545" max="12545" width="4.42578125" style="141" bestFit="1" customWidth="1"/>
    <col min="12546" max="12546" width="23.140625" style="141" bestFit="1" customWidth="1"/>
    <col min="12547" max="12547" width="27" style="141" bestFit="1" customWidth="1"/>
    <col min="12548" max="12548" width="3" style="141" bestFit="1" customWidth="1"/>
    <col min="12549" max="12549" width="9.28515625" style="141" bestFit="1" customWidth="1"/>
    <col min="12550" max="12550" width="18.140625" style="141" customWidth="1"/>
    <col min="12551" max="12552" width="4.42578125" style="141" bestFit="1" customWidth="1"/>
    <col min="12553" max="12553" width="5.28515625" style="141" bestFit="1" customWidth="1"/>
    <col min="12554" max="12554" width="5.42578125" style="141" bestFit="1" customWidth="1"/>
    <col min="12555" max="12556" width="5" style="141" bestFit="1" customWidth="1"/>
    <col min="12557" max="12557" width="5.28515625" style="141" bestFit="1" customWidth="1"/>
    <col min="12558" max="12558" width="4.42578125" style="141" bestFit="1" customWidth="1"/>
    <col min="12559" max="12559" width="4.5703125" style="141" bestFit="1" customWidth="1"/>
    <col min="12560" max="12561" width="3.5703125" style="141" bestFit="1" customWidth="1"/>
    <col min="12562" max="12562" width="6.5703125" style="141" bestFit="1" customWidth="1"/>
    <col min="12563" max="12564" width="4.5703125" style="141" bestFit="1" customWidth="1"/>
    <col min="12565" max="12565" width="5.42578125" style="141" bestFit="1" customWidth="1"/>
    <col min="12566" max="12566" width="3.140625" style="141" bestFit="1" customWidth="1"/>
    <col min="12567" max="12567" width="4.85546875" style="141" bestFit="1" customWidth="1"/>
    <col min="12568" max="12568" width="3.140625" style="141" bestFit="1" customWidth="1"/>
    <col min="12569" max="12569" width="16.85546875" style="141" customWidth="1"/>
    <col min="12570" max="12570" width="19.5703125" style="141" customWidth="1"/>
    <col min="12571" max="12571" width="15.140625" style="141" customWidth="1"/>
    <col min="12572" max="12800" width="9.140625" style="141"/>
    <col min="12801" max="12801" width="4.42578125" style="141" bestFit="1" customWidth="1"/>
    <col min="12802" max="12802" width="23.140625" style="141" bestFit="1" customWidth="1"/>
    <col min="12803" max="12803" width="27" style="141" bestFit="1" customWidth="1"/>
    <col min="12804" max="12804" width="3" style="141" bestFit="1" customWidth="1"/>
    <col min="12805" max="12805" width="9.28515625" style="141" bestFit="1" customWidth="1"/>
    <col min="12806" max="12806" width="18.140625" style="141" customWidth="1"/>
    <col min="12807" max="12808" width="4.42578125" style="141" bestFit="1" customWidth="1"/>
    <col min="12809" max="12809" width="5.28515625" style="141" bestFit="1" customWidth="1"/>
    <col min="12810" max="12810" width="5.42578125" style="141" bestFit="1" customWidth="1"/>
    <col min="12811" max="12812" width="5" style="141" bestFit="1" customWidth="1"/>
    <col min="12813" max="12813" width="5.28515625" style="141" bestFit="1" customWidth="1"/>
    <col min="12814" max="12814" width="4.42578125" style="141" bestFit="1" customWidth="1"/>
    <col min="12815" max="12815" width="4.5703125" style="141" bestFit="1" customWidth="1"/>
    <col min="12816" max="12817" width="3.5703125" style="141" bestFit="1" customWidth="1"/>
    <col min="12818" max="12818" width="6.5703125" style="141" bestFit="1" customWidth="1"/>
    <col min="12819" max="12820" width="4.5703125" style="141" bestFit="1" customWidth="1"/>
    <col min="12821" max="12821" width="5.42578125" style="141" bestFit="1" customWidth="1"/>
    <col min="12822" max="12822" width="3.140625" style="141" bestFit="1" customWidth="1"/>
    <col min="12823" max="12823" width="4.85546875" style="141" bestFit="1" customWidth="1"/>
    <col min="12824" max="12824" width="3.140625" style="141" bestFit="1" customWidth="1"/>
    <col min="12825" max="12825" width="16.85546875" style="141" customWidth="1"/>
    <col min="12826" max="12826" width="19.5703125" style="141" customWidth="1"/>
    <col min="12827" max="12827" width="15.140625" style="141" customWidth="1"/>
    <col min="12828" max="13056" width="9.140625" style="141"/>
    <col min="13057" max="13057" width="4.42578125" style="141" bestFit="1" customWidth="1"/>
    <col min="13058" max="13058" width="23.140625" style="141" bestFit="1" customWidth="1"/>
    <col min="13059" max="13059" width="27" style="141" bestFit="1" customWidth="1"/>
    <col min="13060" max="13060" width="3" style="141" bestFit="1" customWidth="1"/>
    <col min="13061" max="13061" width="9.28515625" style="141" bestFit="1" customWidth="1"/>
    <col min="13062" max="13062" width="18.140625" style="141" customWidth="1"/>
    <col min="13063" max="13064" width="4.42578125" style="141" bestFit="1" customWidth="1"/>
    <col min="13065" max="13065" width="5.28515625" style="141" bestFit="1" customWidth="1"/>
    <col min="13066" max="13066" width="5.42578125" style="141" bestFit="1" customWidth="1"/>
    <col min="13067" max="13068" width="5" style="141" bestFit="1" customWidth="1"/>
    <col min="13069" max="13069" width="5.28515625" style="141" bestFit="1" customWidth="1"/>
    <col min="13070" max="13070" width="4.42578125" style="141" bestFit="1" customWidth="1"/>
    <col min="13071" max="13071" width="4.5703125" style="141" bestFit="1" customWidth="1"/>
    <col min="13072" max="13073" width="3.5703125" style="141" bestFit="1" customWidth="1"/>
    <col min="13074" max="13074" width="6.5703125" style="141" bestFit="1" customWidth="1"/>
    <col min="13075" max="13076" width="4.5703125" style="141" bestFit="1" customWidth="1"/>
    <col min="13077" max="13077" width="5.42578125" style="141" bestFit="1" customWidth="1"/>
    <col min="13078" max="13078" width="3.140625" style="141" bestFit="1" customWidth="1"/>
    <col min="13079" max="13079" width="4.85546875" style="141" bestFit="1" customWidth="1"/>
    <col min="13080" max="13080" width="3.140625" style="141" bestFit="1" customWidth="1"/>
    <col min="13081" max="13081" width="16.85546875" style="141" customWidth="1"/>
    <col min="13082" max="13082" width="19.5703125" style="141" customWidth="1"/>
    <col min="13083" max="13083" width="15.140625" style="141" customWidth="1"/>
    <col min="13084" max="13312" width="9.140625" style="141"/>
    <col min="13313" max="13313" width="4.42578125" style="141" bestFit="1" customWidth="1"/>
    <col min="13314" max="13314" width="23.140625" style="141" bestFit="1" customWidth="1"/>
    <col min="13315" max="13315" width="27" style="141" bestFit="1" customWidth="1"/>
    <col min="13316" max="13316" width="3" style="141" bestFit="1" customWidth="1"/>
    <col min="13317" max="13317" width="9.28515625" style="141" bestFit="1" customWidth="1"/>
    <col min="13318" max="13318" width="18.140625" style="141" customWidth="1"/>
    <col min="13319" max="13320" width="4.42578125" style="141" bestFit="1" customWidth="1"/>
    <col min="13321" max="13321" width="5.28515625" style="141" bestFit="1" customWidth="1"/>
    <col min="13322" max="13322" width="5.42578125" style="141" bestFit="1" customWidth="1"/>
    <col min="13323" max="13324" width="5" style="141" bestFit="1" customWidth="1"/>
    <col min="13325" max="13325" width="5.28515625" style="141" bestFit="1" customWidth="1"/>
    <col min="13326" max="13326" width="4.42578125" style="141" bestFit="1" customWidth="1"/>
    <col min="13327" max="13327" width="4.5703125" style="141" bestFit="1" customWidth="1"/>
    <col min="13328" max="13329" width="3.5703125" style="141" bestFit="1" customWidth="1"/>
    <col min="13330" max="13330" width="6.5703125" style="141" bestFit="1" customWidth="1"/>
    <col min="13331" max="13332" width="4.5703125" style="141" bestFit="1" customWidth="1"/>
    <col min="13333" max="13333" width="5.42578125" style="141" bestFit="1" customWidth="1"/>
    <col min="13334" max="13334" width="3.140625" style="141" bestFit="1" customWidth="1"/>
    <col min="13335" max="13335" width="4.85546875" style="141" bestFit="1" customWidth="1"/>
    <col min="13336" max="13336" width="3.140625" style="141" bestFit="1" customWidth="1"/>
    <col min="13337" max="13337" width="16.85546875" style="141" customWidth="1"/>
    <col min="13338" max="13338" width="19.5703125" style="141" customWidth="1"/>
    <col min="13339" max="13339" width="15.140625" style="141" customWidth="1"/>
    <col min="13340" max="13568" width="9.140625" style="141"/>
    <col min="13569" max="13569" width="4.42578125" style="141" bestFit="1" customWidth="1"/>
    <col min="13570" max="13570" width="23.140625" style="141" bestFit="1" customWidth="1"/>
    <col min="13571" max="13571" width="27" style="141" bestFit="1" customWidth="1"/>
    <col min="13572" max="13572" width="3" style="141" bestFit="1" customWidth="1"/>
    <col min="13573" max="13573" width="9.28515625" style="141" bestFit="1" customWidth="1"/>
    <col min="13574" max="13574" width="18.140625" style="141" customWidth="1"/>
    <col min="13575" max="13576" width="4.42578125" style="141" bestFit="1" customWidth="1"/>
    <col min="13577" max="13577" width="5.28515625" style="141" bestFit="1" customWidth="1"/>
    <col min="13578" max="13578" width="5.42578125" style="141" bestFit="1" customWidth="1"/>
    <col min="13579" max="13580" width="5" style="141" bestFit="1" customWidth="1"/>
    <col min="13581" max="13581" width="5.28515625" style="141" bestFit="1" customWidth="1"/>
    <col min="13582" max="13582" width="4.42578125" style="141" bestFit="1" customWidth="1"/>
    <col min="13583" max="13583" width="4.5703125" style="141" bestFit="1" customWidth="1"/>
    <col min="13584" max="13585" width="3.5703125" style="141" bestFit="1" customWidth="1"/>
    <col min="13586" max="13586" width="6.5703125" style="141" bestFit="1" customWidth="1"/>
    <col min="13587" max="13588" width="4.5703125" style="141" bestFit="1" customWidth="1"/>
    <col min="13589" max="13589" width="5.42578125" style="141" bestFit="1" customWidth="1"/>
    <col min="13590" max="13590" width="3.140625" style="141" bestFit="1" customWidth="1"/>
    <col min="13591" max="13591" width="4.85546875" style="141" bestFit="1" customWidth="1"/>
    <col min="13592" max="13592" width="3.140625" style="141" bestFit="1" customWidth="1"/>
    <col min="13593" max="13593" width="16.85546875" style="141" customWidth="1"/>
    <col min="13594" max="13594" width="19.5703125" style="141" customWidth="1"/>
    <col min="13595" max="13595" width="15.140625" style="141" customWidth="1"/>
    <col min="13596" max="13824" width="9.140625" style="141"/>
    <col min="13825" max="13825" width="4.42578125" style="141" bestFit="1" customWidth="1"/>
    <col min="13826" max="13826" width="23.140625" style="141" bestFit="1" customWidth="1"/>
    <col min="13827" max="13827" width="27" style="141" bestFit="1" customWidth="1"/>
    <col min="13828" max="13828" width="3" style="141" bestFit="1" customWidth="1"/>
    <col min="13829" max="13829" width="9.28515625" style="141" bestFit="1" customWidth="1"/>
    <col min="13830" max="13830" width="18.140625" style="141" customWidth="1"/>
    <col min="13831" max="13832" width="4.42578125" style="141" bestFit="1" customWidth="1"/>
    <col min="13833" max="13833" width="5.28515625" style="141" bestFit="1" customWidth="1"/>
    <col min="13834" max="13834" width="5.42578125" style="141" bestFit="1" customWidth="1"/>
    <col min="13835" max="13836" width="5" style="141" bestFit="1" customWidth="1"/>
    <col min="13837" max="13837" width="5.28515625" style="141" bestFit="1" customWidth="1"/>
    <col min="13838" max="13838" width="4.42578125" style="141" bestFit="1" customWidth="1"/>
    <col min="13839" max="13839" width="4.5703125" style="141" bestFit="1" customWidth="1"/>
    <col min="13840" max="13841" width="3.5703125" style="141" bestFit="1" customWidth="1"/>
    <col min="13842" max="13842" width="6.5703125" style="141" bestFit="1" customWidth="1"/>
    <col min="13843" max="13844" width="4.5703125" style="141" bestFit="1" customWidth="1"/>
    <col min="13845" max="13845" width="5.42578125" style="141" bestFit="1" customWidth="1"/>
    <col min="13846" max="13846" width="3.140625" style="141" bestFit="1" customWidth="1"/>
    <col min="13847" max="13847" width="4.85546875" style="141" bestFit="1" customWidth="1"/>
    <col min="13848" max="13848" width="3.140625" style="141" bestFit="1" customWidth="1"/>
    <col min="13849" max="13849" width="16.85546875" style="141" customWidth="1"/>
    <col min="13850" max="13850" width="19.5703125" style="141" customWidth="1"/>
    <col min="13851" max="13851" width="15.140625" style="141" customWidth="1"/>
    <col min="13852" max="14080" width="9.140625" style="141"/>
    <col min="14081" max="14081" width="4.42578125" style="141" bestFit="1" customWidth="1"/>
    <col min="14082" max="14082" width="23.140625" style="141" bestFit="1" customWidth="1"/>
    <col min="14083" max="14083" width="27" style="141" bestFit="1" customWidth="1"/>
    <col min="14084" max="14084" width="3" style="141" bestFit="1" customWidth="1"/>
    <col min="14085" max="14085" width="9.28515625" style="141" bestFit="1" customWidth="1"/>
    <col min="14086" max="14086" width="18.140625" style="141" customWidth="1"/>
    <col min="14087" max="14088" width="4.42578125" style="141" bestFit="1" customWidth="1"/>
    <col min="14089" max="14089" width="5.28515625" style="141" bestFit="1" customWidth="1"/>
    <col min="14090" max="14090" width="5.42578125" style="141" bestFit="1" customWidth="1"/>
    <col min="14091" max="14092" width="5" style="141" bestFit="1" customWidth="1"/>
    <col min="14093" max="14093" width="5.28515625" style="141" bestFit="1" customWidth="1"/>
    <col min="14094" max="14094" width="4.42578125" style="141" bestFit="1" customWidth="1"/>
    <col min="14095" max="14095" width="4.5703125" style="141" bestFit="1" customWidth="1"/>
    <col min="14096" max="14097" width="3.5703125" style="141" bestFit="1" customWidth="1"/>
    <col min="14098" max="14098" width="6.5703125" style="141" bestFit="1" customWidth="1"/>
    <col min="14099" max="14100" width="4.5703125" style="141" bestFit="1" customWidth="1"/>
    <col min="14101" max="14101" width="5.42578125" style="141" bestFit="1" customWidth="1"/>
    <col min="14102" max="14102" width="3.140625" style="141" bestFit="1" customWidth="1"/>
    <col min="14103" max="14103" width="4.85546875" style="141" bestFit="1" customWidth="1"/>
    <col min="14104" max="14104" width="3.140625" style="141" bestFit="1" customWidth="1"/>
    <col min="14105" max="14105" width="16.85546875" style="141" customWidth="1"/>
    <col min="14106" max="14106" width="19.5703125" style="141" customWidth="1"/>
    <col min="14107" max="14107" width="15.140625" style="141" customWidth="1"/>
    <col min="14108" max="14336" width="9.140625" style="141"/>
    <col min="14337" max="14337" width="4.42578125" style="141" bestFit="1" customWidth="1"/>
    <col min="14338" max="14338" width="23.140625" style="141" bestFit="1" customWidth="1"/>
    <col min="14339" max="14339" width="27" style="141" bestFit="1" customWidth="1"/>
    <col min="14340" max="14340" width="3" style="141" bestFit="1" customWidth="1"/>
    <col min="14341" max="14341" width="9.28515625" style="141" bestFit="1" customWidth="1"/>
    <col min="14342" max="14342" width="18.140625" style="141" customWidth="1"/>
    <col min="14343" max="14344" width="4.42578125" style="141" bestFit="1" customWidth="1"/>
    <col min="14345" max="14345" width="5.28515625" style="141" bestFit="1" customWidth="1"/>
    <col min="14346" max="14346" width="5.42578125" style="141" bestFit="1" customWidth="1"/>
    <col min="14347" max="14348" width="5" style="141" bestFit="1" customWidth="1"/>
    <col min="14349" max="14349" width="5.28515625" style="141" bestFit="1" customWidth="1"/>
    <col min="14350" max="14350" width="4.42578125" style="141" bestFit="1" customWidth="1"/>
    <col min="14351" max="14351" width="4.5703125" style="141" bestFit="1" customWidth="1"/>
    <col min="14352" max="14353" width="3.5703125" style="141" bestFit="1" customWidth="1"/>
    <col min="14354" max="14354" width="6.5703125" style="141" bestFit="1" customWidth="1"/>
    <col min="14355" max="14356" width="4.5703125" style="141" bestFit="1" customWidth="1"/>
    <col min="14357" max="14357" width="5.42578125" style="141" bestFit="1" customWidth="1"/>
    <col min="14358" max="14358" width="3.140625" style="141" bestFit="1" customWidth="1"/>
    <col min="14359" max="14359" width="4.85546875" style="141" bestFit="1" customWidth="1"/>
    <col min="14360" max="14360" width="3.140625" style="141" bestFit="1" customWidth="1"/>
    <col min="14361" max="14361" width="16.85546875" style="141" customWidth="1"/>
    <col min="14362" max="14362" width="19.5703125" style="141" customWidth="1"/>
    <col min="14363" max="14363" width="15.140625" style="141" customWidth="1"/>
    <col min="14364" max="14592" width="9.140625" style="141"/>
    <col min="14593" max="14593" width="4.42578125" style="141" bestFit="1" customWidth="1"/>
    <col min="14594" max="14594" width="23.140625" style="141" bestFit="1" customWidth="1"/>
    <col min="14595" max="14595" width="27" style="141" bestFit="1" customWidth="1"/>
    <col min="14596" max="14596" width="3" style="141" bestFit="1" customWidth="1"/>
    <col min="14597" max="14597" width="9.28515625" style="141" bestFit="1" customWidth="1"/>
    <col min="14598" max="14598" width="18.140625" style="141" customWidth="1"/>
    <col min="14599" max="14600" width="4.42578125" style="141" bestFit="1" customWidth="1"/>
    <col min="14601" max="14601" width="5.28515625" style="141" bestFit="1" customWidth="1"/>
    <col min="14602" max="14602" width="5.42578125" style="141" bestFit="1" customWidth="1"/>
    <col min="14603" max="14604" width="5" style="141" bestFit="1" customWidth="1"/>
    <col min="14605" max="14605" width="5.28515625" style="141" bestFit="1" customWidth="1"/>
    <col min="14606" max="14606" width="4.42578125" style="141" bestFit="1" customWidth="1"/>
    <col min="14607" max="14607" width="4.5703125" style="141" bestFit="1" customWidth="1"/>
    <col min="14608" max="14609" width="3.5703125" style="141" bestFit="1" customWidth="1"/>
    <col min="14610" max="14610" width="6.5703125" style="141" bestFit="1" customWidth="1"/>
    <col min="14611" max="14612" width="4.5703125" style="141" bestFit="1" customWidth="1"/>
    <col min="14613" max="14613" width="5.42578125" style="141" bestFit="1" customWidth="1"/>
    <col min="14614" max="14614" width="3.140625" style="141" bestFit="1" customWidth="1"/>
    <col min="14615" max="14615" width="4.85546875" style="141" bestFit="1" customWidth="1"/>
    <col min="14616" max="14616" width="3.140625" style="141" bestFit="1" customWidth="1"/>
    <col min="14617" max="14617" width="16.85546875" style="141" customWidth="1"/>
    <col min="14618" max="14618" width="19.5703125" style="141" customWidth="1"/>
    <col min="14619" max="14619" width="15.140625" style="141" customWidth="1"/>
    <col min="14620" max="14848" width="9.140625" style="141"/>
    <col min="14849" max="14849" width="4.42578125" style="141" bestFit="1" customWidth="1"/>
    <col min="14850" max="14850" width="23.140625" style="141" bestFit="1" customWidth="1"/>
    <col min="14851" max="14851" width="27" style="141" bestFit="1" customWidth="1"/>
    <col min="14852" max="14852" width="3" style="141" bestFit="1" customWidth="1"/>
    <col min="14853" max="14853" width="9.28515625" style="141" bestFit="1" customWidth="1"/>
    <col min="14854" max="14854" width="18.140625" style="141" customWidth="1"/>
    <col min="14855" max="14856" width="4.42578125" style="141" bestFit="1" customWidth="1"/>
    <col min="14857" max="14857" width="5.28515625" style="141" bestFit="1" customWidth="1"/>
    <col min="14858" max="14858" width="5.42578125" style="141" bestFit="1" customWidth="1"/>
    <col min="14859" max="14860" width="5" style="141" bestFit="1" customWidth="1"/>
    <col min="14861" max="14861" width="5.28515625" style="141" bestFit="1" customWidth="1"/>
    <col min="14862" max="14862" width="4.42578125" style="141" bestFit="1" customWidth="1"/>
    <col min="14863" max="14863" width="4.5703125" style="141" bestFit="1" customWidth="1"/>
    <col min="14864" max="14865" width="3.5703125" style="141" bestFit="1" customWidth="1"/>
    <col min="14866" max="14866" width="6.5703125" style="141" bestFit="1" customWidth="1"/>
    <col min="14867" max="14868" width="4.5703125" style="141" bestFit="1" customWidth="1"/>
    <col min="14869" max="14869" width="5.42578125" style="141" bestFit="1" customWidth="1"/>
    <col min="14870" max="14870" width="3.140625" style="141" bestFit="1" customWidth="1"/>
    <col min="14871" max="14871" width="4.85546875" style="141" bestFit="1" customWidth="1"/>
    <col min="14872" max="14872" width="3.140625" style="141" bestFit="1" customWidth="1"/>
    <col min="14873" max="14873" width="16.85546875" style="141" customWidth="1"/>
    <col min="14874" max="14874" width="19.5703125" style="141" customWidth="1"/>
    <col min="14875" max="14875" width="15.140625" style="141" customWidth="1"/>
    <col min="14876" max="15104" width="9.140625" style="141"/>
    <col min="15105" max="15105" width="4.42578125" style="141" bestFit="1" customWidth="1"/>
    <col min="15106" max="15106" width="23.140625" style="141" bestFit="1" customWidth="1"/>
    <col min="15107" max="15107" width="27" style="141" bestFit="1" customWidth="1"/>
    <col min="15108" max="15108" width="3" style="141" bestFit="1" customWidth="1"/>
    <col min="15109" max="15109" width="9.28515625" style="141" bestFit="1" customWidth="1"/>
    <col min="15110" max="15110" width="18.140625" style="141" customWidth="1"/>
    <col min="15111" max="15112" width="4.42578125" style="141" bestFit="1" customWidth="1"/>
    <col min="15113" max="15113" width="5.28515625" style="141" bestFit="1" customWidth="1"/>
    <col min="15114" max="15114" width="5.42578125" style="141" bestFit="1" customWidth="1"/>
    <col min="15115" max="15116" width="5" style="141" bestFit="1" customWidth="1"/>
    <col min="15117" max="15117" width="5.28515625" style="141" bestFit="1" customWidth="1"/>
    <col min="15118" max="15118" width="4.42578125" style="141" bestFit="1" customWidth="1"/>
    <col min="15119" max="15119" width="4.5703125" style="141" bestFit="1" customWidth="1"/>
    <col min="15120" max="15121" width="3.5703125" style="141" bestFit="1" customWidth="1"/>
    <col min="15122" max="15122" width="6.5703125" style="141" bestFit="1" customWidth="1"/>
    <col min="15123" max="15124" width="4.5703125" style="141" bestFit="1" customWidth="1"/>
    <col min="15125" max="15125" width="5.42578125" style="141" bestFit="1" customWidth="1"/>
    <col min="15126" max="15126" width="3.140625" style="141" bestFit="1" customWidth="1"/>
    <col min="15127" max="15127" width="4.85546875" style="141" bestFit="1" customWidth="1"/>
    <col min="15128" max="15128" width="3.140625" style="141" bestFit="1" customWidth="1"/>
    <col min="15129" max="15129" width="16.85546875" style="141" customWidth="1"/>
    <col min="15130" max="15130" width="19.5703125" style="141" customWidth="1"/>
    <col min="15131" max="15131" width="15.140625" style="141" customWidth="1"/>
    <col min="15132" max="15360" width="9.140625" style="141"/>
    <col min="15361" max="15361" width="4.42578125" style="141" bestFit="1" customWidth="1"/>
    <col min="15362" max="15362" width="23.140625" style="141" bestFit="1" customWidth="1"/>
    <col min="15363" max="15363" width="27" style="141" bestFit="1" customWidth="1"/>
    <col min="15364" max="15364" width="3" style="141" bestFit="1" customWidth="1"/>
    <col min="15365" max="15365" width="9.28515625" style="141" bestFit="1" customWidth="1"/>
    <col min="15366" max="15366" width="18.140625" style="141" customWidth="1"/>
    <col min="15367" max="15368" width="4.42578125" style="141" bestFit="1" customWidth="1"/>
    <col min="15369" max="15369" width="5.28515625" style="141" bestFit="1" customWidth="1"/>
    <col min="15370" max="15370" width="5.42578125" style="141" bestFit="1" customWidth="1"/>
    <col min="15371" max="15372" width="5" style="141" bestFit="1" customWidth="1"/>
    <col min="15373" max="15373" width="5.28515625" style="141" bestFit="1" customWidth="1"/>
    <col min="15374" max="15374" width="4.42578125" style="141" bestFit="1" customWidth="1"/>
    <col min="15375" max="15375" width="4.5703125" style="141" bestFit="1" customWidth="1"/>
    <col min="15376" max="15377" width="3.5703125" style="141" bestFit="1" customWidth="1"/>
    <col min="15378" max="15378" width="6.5703125" style="141" bestFit="1" customWidth="1"/>
    <col min="15379" max="15380" width="4.5703125" style="141" bestFit="1" customWidth="1"/>
    <col min="15381" max="15381" width="5.42578125" style="141" bestFit="1" customWidth="1"/>
    <col min="15382" max="15382" width="3.140625" style="141" bestFit="1" customWidth="1"/>
    <col min="15383" max="15383" width="4.85546875" style="141" bestFit="1" customWidth="1"/>
    <col min="15384" max="15384" width="3.140625" style="141" bestFit="1" customWidth="1"/>
    <col min="15385" max="15385" width="16.85546875" style="141" customWidth="1"/>
    <col min="15386" max="15386" width="19.5703125" style="141" customWidth="1"/>
    <col min="15387" max="15387" width="15.140625" style="141" customWidth="1"/>
    <col min="15388" max="15616" width="9.140625" style="141"/>
    <col min="15617" max="15617" width="4.42578125" style="141" bestFit="1" customWidth="1"/>
    <col min="15618" max="15618" width="23.140625" style="141" bestFit="1" customWidth="1"/>
    <col min="15619" max="15619" width="27" style="141" bestFit="1" customWidth="1"/>
    <col min="15620" max="15620" width="3" style="141" bestFit="1" customWidth="1"/>
    <col min="15621" max="15621" width="9.28515625" style="141" bestFit="1" customWidth="1"/>
    <col min="15622" max="15622" width="18.140625" style="141" customWidth="1"/>
    <col min="15623" max="15624" width="4.42578125" style="141" bestFit="1" customWidth="1"/>
    <col min="15625" max="15625" width="5.28515625" style="141" bestFit="1" customWidth="1"/>
    <col min="15626" max="15626" width="5.42578125" style="141" bestFit="1" customWidth="1"/>
    <col min="15627" max="15628" width="5" style="141" bestFit="1" customWidth="1"/>
    <col min="15629" max="15629" width="5.28515625" style="141" bestFit="1" customWidth="1"/>
    <col min="15630" max="15630" width="4.42578125" style="141" bestFit="1" customWidth="1"/>
    <col min="15631" max="15631" width="4.5703125" style="141" bestFit="1" customWidth="1"/>
    <col min="15632" max="15633" width="3.5703125" style="141" bestFit="1" customWidth="1"/>
    <col min="15634" max="15634" width="6.5703125" style="141" bestFit="1" customWidth="1"/>
    <col min="15635" max="15636" width="4.5703125" style="141" bestFit="1" customWidth="1"/>
    <col min="15637" max="15637" width="5.42578125" style="141" bestFit="1" customWidth="1"/>
    <col min="15638" max="15638" width="3.140625" style="141" bestFit="1" customWidth="1"/>
    <col min="15639" max="15639" width="4.85546875" style="141" bestFit="1" customWidth="1"/>
    <col min="15640" max="15640" width="3.140625" style="141" bestFit="1" customWidth="1"/>
    <col min="15641" max="15641" width="16.85546875" style="141" customWidth="1"/>
    <col min="15642" max="15642" width="19.5703125" style="141" customWidth="1"/>
    <col min="15643" max="15643" width="15.140625" style="141" customWidth="1"/>
    <col min="15644" max="15872" width="9.140625" style="141"/>
    <col min="15873" max="15873" width="4.42578125" style="141" bestFit="1" customWidth="1"/>
    <col min="15874" max="15874" width="23.140625" style="141" bestFit="1" customWidth="1"/>
    <col min="15875" max="15875" width="27" style="141" bestFit="1" customWidth="1"/>
    <col min="15876" max="15876" width="3" style="141" bestFit="1" customWidth="1"/>
    <col min="15877" max="15877" width="9.28515625" style="141" bestFit="1" customWidth="1"/>
    <col min="15878" max="15878" width="18.140625" style="141" customWidth="1"/>
    <col min="15879" max="15880" width="4.42578125" style="141" bestFit="1" customWidth="1"/>
    <col min="15881" max="15881" width="5.28515625" style="141" bestFit="1" customWidth="1"/>
    <col min="15882" max="15882" width="5.42578125" style="141" bestFit="1" customWidth="1"/>
    <col min="15883" max="15884" width="5" style="141" bestFit="1" customWidth="1"/>
    <col min="15885" max="15885" width="5.28515625" style="141" bestFit="1" customWidth="1"/>
    <col min="15886" max="15886" width="4.42578125" style="141" bestFit="1" customWidth="1"/>
    <col min="15887" max="15887" width="4.5703125" style="141" bestFit="1" customWidth="1"/>
    <col min="15888" max="15889" width="3.5703125" style="141" bestFit="1" customWidth="1"/>
    <col min="15890" max="15890" width="6.5703125" style="141" bestFit="1" customWidth="1"/>
    <col min="15891" max="15892" width="4.5703125" style="141" bestFit="1" customWidth="1"/>
    <col min="15893" max="15893" width="5.42578125" style="141" bestFit="1" customWidth="1"/>
    <col min="15894" max="15894" width="3.140625" style="141" bestFit="1" customWidth="1"/>
    <col min="15895" max="15895" width="4.85546875" style="141" bestFit="1" customWidth="1"/>
    <col min="15896" max="15896" width="3.140625" style="141" bestFit="1" customWidth="1"/>
    <col min="15897" max="15897" width="16.85546875" style="141" customWidth="1"/>
    <col min="15898" max="15898" width="19.5703125" style="141" customWidth="1"/>
    <col min="15899" max="15899" width="15.140625" style="141" customWidth="1"/>
    <col min="15900" max="16128" width="9.140625" style="141"/>
    <col min="16129" max="16129" width="4.42578125" style="141" bestFit="1" customWidth="1"/>
    <col min="16130" max="16130" width="23.140625" style="141" bestFit="1" customWidth="1"/>
    <col min="16131" max="16131" width="27" style="141" bestFit="1" customWidth="1"/>
    <col min="16132" max="16132" width="3" style="141" bestFit="1" customWidth="1"/>
    <col min="16133" max="16133" width="9.28515625" style="141" bestFit="1" customWidth="1"/>
    <col min="16134" max="16134" width="18.140625" style="141" customWidth="1"/>
    <col min="16135" max="16136" width="4.42578125" style="141" bestFit="1" customWidth="1"/>
    <col min="16137" max="16137" width="5.28515625" style="141" bestFit="1" customWidth="1"/>
    <col min="16138" max="16138" width="5.42578125" style="141" bestFit="1" customWidth="1"/>
    <col min="16139" max="16140" width="5" style="141" bestFit="1" customWidth="1"/>
    <col min="16141" max="16141" width="5.28515625" style="141" bestFit="1" customWidth="1"/>
    <col min="16142" max="16142" width="4.42578125" style="141" bestFit="1" customWidth="1"/>
    <col min="16143" max="16143" width="4.5703125" style="141" bestFit="1" customWidth="1"/>
    <col min="16144" max="16145" width="3.5703125" style="141" bestFit="1" customWidth="1"/>
    <col min="16146" max="16146" width="6.5703125" style="141" bestFit="1" customWidth="1"/>
    <col min="16147" max="16148" width="4.5703125" style="141" bestFit="1" customWidth="1"/>
    <col min="16149" max="16149" width="5.42578125" style="141" bestFit="1" customWidth="1"/>
    <col min="16150" max="16150" width="3.140625" style="141" bestFit="1" customWidth="1"/>
    <col min="16151" max="16151" width="4.85546875" style="141" bestFit="1" customWidth="1"/>
    <col min="16152" max="16152" width="3.140625" style="141" bestFit="1" customWidth="1"/>
    <col min="16153" max="16153" width="16.85546875" style="141" customWidth="1"/>
    <col min="16154" max="16154" width="19.5703125" style="141" customWidth="1"/>
    <col min="16155" max="16155" width="15.140625" style="141" customWidth="1"/>
    <col min="16156" max="16384" width="9.140625" style="141"/>
  </cols>
  <sheetData>
    <row r="1" spans="1:61" s="1" customFormat="1" ht="15" x14ac:dyDescent="0.25">
      <c r="A1" s="31"/>
      <c r="B1" s="390" t="s">
        <v>1219</v>
      </c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</row>
    <row r="2" spans="1:61" s="1" customFormat="1" x14ac:dyDescent="0.2">
      <c r="A2" s="226"/>
      <c r="B2" s="386" t="s">
        <v>1223</v>
      </c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</row>
    <row r="3" spans="1:61" s="1" customFormat="1" x14ac:dyDescent="0.2">
      <c r="A3" s="226"/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7"/>
      <c r="X3" s="387"/>
      <c r="Y3" s="387"/>
      <c r="Z3" s="387"/>
    </row>
    <row r="4" spans="1:61" x14ac:dyDescent="0.2">
      <c r="A4" s="155"/>
    </row>
    <row r="5" spans="1:61" ht="87" x14ac:dyDescent="0.2">
      <c r="A5" s="6" t="s">
        <v>241</v>
      </c>
      <c r="B5" s="340" t="s">
        <v>242</v>
      </c>
      <c r="C5" s="306" t="s">
        <v>0</v>
      </c>
      <c r="D5" s="307" t="s">
        <v>1</v>
      </c>
      <c r="E5" s="306" t="s">
        <v>2</v>
      </c>
      <c r="F5" s="306" t="s">
        <v>3</v>
      </c>
      <c r="G5" s="306" t="s">
        <v>4</v>
      </c>
      <c r="H5" s="305" t="s">
        <v>5</v>
      </c>
      <c r="I5" s="305" t="s">
        <v>6</v>
      </c>
      <c r="J5" s="305" t="s">
        <v>7</v>
      </c>
      <c r="K5" s="305" t="s">
        <v>8</v>
      </c>
      <c r="L5" s="305" t="s">
        <v>9</v>
      </c>
      <c r="M5" s="305" t="s">
        <v>10</v>
      </c>
      <c r="N5" s="305" t="s">
        <v>7</v>
      </c>
      <c r="O5" s="305" t="s">
        <v>11</v>
      </c>
      <c r="P5" s="305" t="s">
        <v>12</v>
      </c>
      <c r="Q5" s="305" t="s">
        <v>13</v>
      </c>
      <c r="R5" s="305" t="s">
        <v>14</v>
      </c>
      <c r="S5" s="305" t="s">
        <v>15</v>
      </c>
      <c r="T5" s="305" t="s">
        <v>16</v>
      </c>
      <c r="U5" s="305" t="s">
        <v>17</v>
      </c>
      <c r="V5" s="308" t="s">
        <v>18</v>
      </c>
      <c r="W5" s="305" t="s">
        <v>19</v>
      </c>
      <c r="X5" s="305" t="s">
        <v>20</v>
      </c>
      <c r="Y5" s="305" t="s">
        <v>22</v>
      </c>
      <c r="Z5" s="309" t="s">
        <v>1200</v>
      </c>
    </row>
    <row r="6" spans="1:61" ht="15" customHeight="1" x14ac:dyDescent="0.2">
      <c r="A6" s="155">
        <v>1</v>
      </c>
      <c r="B6" s="103">
        <v>143</v>
      </c>
      <c r="C6" s="140" t="s">
        <v>1057</v>
      </c>
      <c r="D6" s="140" t="s">
        <v>1058</v>
      </c>
      <c r="E6" s="140" t="s">
        <v>68</v>
      </c>
      <c r="F6" s="144">
        <v>36099</v>
      </c>
      <c r="G6" s="140" t="s">
        <v>70</v>
      </c>
      <c r="H6" s="155">
        <v>980</v>
      </c>
      <c r="I6" s="106">
        <v>1100</v>
      </c>
      <c r="J6" s="106">
        <v>2014</v>
      </c>
      <c r="K6" s="16">
        <f t="shared" ref="K6:K37" si="0">(H6/I6)*100</f>
        <v>89.090909090909093</v>
      </c>
      <c r="L6" s="103">
        <v>930</v>
      </c>
      <c r="M6" s="106">
        <v>1100</v>
      </c>
      <c r="N6" s="106">
        <v>2016</v>
      </c>
      <c r="O6" s="106">
        <f t="shared" ref="O6:O20" si="1">IF(Y6="MI",L6-10,L6)*1</f>
        <v>920</v>
      </c>
      <c r="P6" s="16">
        <f t="shared" ref="P6:P37" si="2">(O6/M6)*100</f>
        <v>83.636363636363626</v>
      </c>
      <c r="Q6" s="103">
        <v>430</v>
      </c>
      <c r="R6" s="103">
        <v>800</v>
      </c>
      <c r="S6" s="16">
        <f t="shared" ref="S6:S37" si="3">(Q6/R6)*100</f>
        <v>53.75</v>
      </c>
      <c r="T6" s="16">
        <f t="shared" ref="T6:T44" si="4">(K6*0.1)</f>
        <v>8.9090909090909101</v>
      </c>
      <c r="U6" s="16">
        <f t="shared" ref="U6:U37" si="5">(P6*0.5)</f>
        <v>41.818181818181813</v>
      </c>
      <c r="V6" s="150">
        <f t="shared" ref="V6:V37" si="6">Q6*40/R6</f>
        <v>21.5</v>
      </c>
      <c r="W6" s="106"/>
      <c r="X6" s="111">
        <f>(T6+U6+V6+W6)</f>
        <v>72.22727272727272</v>
      </c>
      <c r="Y6" s="103" t="s">
        <v>26</v>
      </c>
      <c r="Z6" s="156" t="s">
        <v>1201</v>
      </c>
    </row>
    <row r="7" spans="1:61" ht="15" customHeight="1" x14ac:dyDescent="0.2">
      <c r="A7" s="155">
        <v>2</v>
      </c>
      <c r="B7" s="103">
        <v>216</v>
      </c>
      <c r="C7" s="112" t="s">
        <v>1099</v>
      </c>
      <c r="D7" s="112" t="s">
        <v>1100</v>
      </c>
      <c r="E7" s="112" t="s">
        <v>68</v>
      </c>
      <c r="F7" s="135" t="s">
        <v>1101</v>
      </c>
      <c r="G7" s="112" t="s">
        <v>45</v>
      </c>
      <c r="H7" s="103">
        <v>901</v>
      </c>
      <c r="I7" s="106">
        <v>1100</v>
      </c>
      <c r="J7" s="106">
        <v>2014</v>
      </c>
      <c r="K7" s="16">
        <f t="shared" si="0"/>
        <v>81.909090909090907</v>
      </c>
      <c r="L7" s="103">
        <v>966</v>
      </c>
      <c r="M7" s="106">
        <v>1100</v>
      </c>
      <c r="N7" s="106">
        <v>2016</v>
      </c>
      <c r="O7" s="106">
        <f t="shared" si="1"/>
        <v>956</v>
      </c>
      <c r="P7" s="16">
        <f t="shared" si="2"/>
        <v>86.909090909090907</v>
      </c>
      <c r="Q7" s="103">
        <v>401</v>
      </c>
      <c r="R7" s="103">
        <v>800</v>
      </c>
      <c r="S7" s="16">
        <f t="shared" si="3"/>
        <v>50.125</v>
      </c>
      <c r="T7" s="16">
        <f t="shared" si="4"/>
        <v>8.1909090909090914</v>
      </c>
      <c r="U7" s="16">
        <f t="shared" si="5"/>
        <v>43.454545454545453</v>
      </c>
      <c r="V7" s="150">
        <f t="shared" si="6"/>
        <v>20.05</v>
      </c>
      <c r="W7" s="106"/>
      <c r="X7" s="111">
        <f>(T7+U7+V7+W7)</f>
        <v>71.695454545454538</v>
      </c>
      <c r="Y7" s="103" t="s">
        <v>26</v>
      </c>
      <c r="Z7" s="156" t="s">
        <v>1201</v>
      </c>
    </row>
    <row r="8" spans="1:61" ht="15" customHeight="1" x14ac:dyDescent="0.2">
      <c r="A8" s="155">
        <v>3</v>
      </c>
      <c r="B8" s="103">
        <v>181</v>
      </c>
      <c r="C8" s="140" t="s">
        <v>1086</v>
      </c>
      <c r="D8" s="140" t="s">
        <v>1087</v>
      </c>
      <c r="E8" s="140" t="s">
        <v>68</v>
      </c>
      <c r="F8" s="144">
        <v>36085</v>
      </c>
      <c r="G8" s="140" t="s">
        <v>35</v>
      </c>
      <c r="H8" s="155">
        <v>978</v>
      </c>
      <c r="I8" s="106">
        <v>1100</v>
      </c>
      <c r="J8" s="155">
        <v>2014</v>
      </c>
      <c r="K8" s="16">
        <f t="shared" si="0"/>
        <v>88.909090909090907</v>
      </c>
      <c r="L8" s="155">
        <v>927</v>
      </c>
      <c r="M8" s="106">
        <v>1100</v>
      </c>
      <c r="N8" s="155">
        <v>2016</v>
      </c>
      <c r="O8" s="106">
        <f t="shared" si="1"/>
        <v>917</v>
      </c>
      <c r="P8" s="16">
        <f t="shared" si="2"/>
        <v>83.36363636363636</v>
      </c>
      <c r="Q8" s="155">
        <v>415</v>
      </c>
      <c r="R8" s="103">
        <v>800</v>
      </c>
      <c r="S8" s="16">
        <f t="shared" si="3"/>
        <v>51.875000000000007</v>
      </c>
      <c r="T8" s="16">
        <f t="shared" si="4"/>
        <v>8.8909090909090907</v>
      </c>
      <c r="U8" s="16">
        <f t="shared" si="5"/>
        <v>41.68181818181818</v>
      </c>
      <c r="V8" s="150">
        <f t="shared" si="6"/>
        <v>20.75</v>
      </c>
      <c r="W8" s="106"/>
      <c r="X8" s="111">
        <f>(T8+U8+V8+W8)</f>
        <v>71.322727272727263</v>
      </c>
      <c r="Y8" s="103" t="s">
        <v>26</v>
      </c>
      <c r="Z8" s="156" t="s">
        <v>1201</v>
      </c>
    </row>
    <row r="9" spans="1:61" ht="15" customHeight="1" x14ac:dyDescent="0.2">
      <c r="A9" s="155">
        <v>4</v>
      </c>
      <c r="B9" s="103">
        <v>165</v>
      </c>
      <c r="C9" s="140" t="s">
        <v>1075</v>
      </c>
      <c r="D9" s="140" t="s">
        <v>1076</v>
      </c>
      <c r="E9" s="140" t="s">
        <v>24</v>
      </c>
      <c r="F9" s="144">
        <v>35533</v>
      </c>
      <c r="G9" s="140" t="s">
        <v>1077</v>
      </c>
      <c r="H9" s="155">
        <v>883</v>
      </c>
      <c r="I9" s="106">
        <v>1100</v>
      </c>
      <c r="J9" s="106">
        <v>2014</v>
      </c>
      <c r="K9" s="16">
        <f t="shared" si="0"/>
        <v>80.27272727272728</v>
      </c>
      <c r="L9" s="103">
        <v>920</v>
      </c>
      <c r="M9" s="106">
        <v>1100</v>
      </c>
      <c r="N9" s="106">
        <v>2016</v>
      </c>
      <c r="O9" s="106">
        <f t="shared" si="1"/>
        <v>910</v>
      </c>
      <c r="P9" s="16">
        <f t="shared" si="2"/>
        <v>82.727272727272734</v>
      </c>
      <c r="Q9" s="103">
        <v>423</v>
      </c>
      <c r="R9" s="103">
        <v>800</v>
      </c>
      <c r="S9" s="16">
        <f t="shared" si="3"/>
        <v>52.875000000000007</v>
      </c>
      <c r="T9" s="16">
        <f t="shared" si="4"/>
        <v>8.0272727272727291</v>
      </c>
      <c r="U9" s="16">
        <f t="shared" si="5"/>
        <v>41.363636363636367</v>
      </c>
      <c r="V9" s="150">
        <f t="shared" si="6"/>
        <v>21.15</v>
      </c>
      <c r="W9" s="106"/>
      <c r="X9" s="111">
        <f t="shared" ref="X9:X55" si="7">(T9+U9+V9+W9)</f>
        <v>70.540909090909096</v>
      </c>
      <c r="Y9" s="103" t="s">
        <v>26</v>
      </c>
      <c r="Z9" s="156" t="s">
        <v>1201</v>
      </c>
    </row>
    <row r="10" spans="1:61" ht="15" customHeight="1" x14ac:dyDescent="0.2">
      <c r="A10" s="155">
        <v>5</v>
      </c>
      <c r="B10" s="103">
        <v>63</v>
      </c>
      <c r="C10" s="140" t="s">
        <v>1007</v>
      </c>
      <c r="D10" s="112" t="s">
        <v>1008</v>
      </c>
      <c r="E10" s="112" t="s">
        <v>68</v>
      </c>
      <c r="F10" s="113" t="s">
        <v>1009</v>
      </c>
      <c r="G10" s="112" t="s">
        <v>70</v>
      </c>
      <c r="H10" s="103">
        <v>962</v>
      </c>
      <c r="I10" s="106">
        <v>1100</v>
      </c>
      <c r="J10" s="106">
        <v>2014</v>
      </c>
      <c r="K10" s="16">
        <f t="shared" si="0"/>
        <v>87.454545454545453</v>
      </c>
      <c r="L10" s="103">
        <v>944</v>
      </c>
      <c r="M10" s="106">
        <v>1100</v>
      </c>
      <c r="N10" s="106">
        <v>2016</v>
      </c>
      <c r="O10" s="106">
        <f t="shared" si="1"/>
        <v>934</v>
      </c>
      <c r="P10" s="16">
        <f t="shared" si="2"/>
        <v>84.909090909090907</v>
      </c>
      <c r="Q10" s="103">
        <v>383</v>
      </c>
      <c r="R10" s="103">
        <v>800</v>
      </c>
      <c r="S10" s="16">
        <f t="shared" si="3"/>
        <v>47.875</v>
      </c>
      <c r="T10" s="16">
        <f t="shared" si="4"/>
        <v>8.745454545454546</v>
      </c>
      <c r="U10" s="16">
        <f t="shared" si="5"/>
        <v>42.454545454545453</v>
      </c>
      <c r="V10" s="150">
        <f t="shared" si="6"/>
        <v>19.149999999999999</v>
      </c>
      <c r="W10" s="106"/>
      <c r="X10" s="111">
        <f t="shared" si="7"/>
        <v>70.349999999999994</v>
      </c>
      <c r="Y10" s="103" t="s">
        <v>26</v>
      </c>
      <c r="Z10" s="156" t="s">
        <v>1201</v>
      </c>
    </row>
    <row r="11" spans="1:61" ht="15" customHeight="1" x14ac:dyDescent="0.2">
      <c r="A11" s="155">
        <v>6</v>
      </c>
      <c r="B11" s="103">
        <v>120</v>
      </c>
      <c r="C11" s="140" t="s">
        <v>1047</v>
      </c>
      <c r="D11" s="140" t="s">
        <v>1048</v>
      </c>
      <c r="E11" s="140" t="s">
        <v>24</v>
      </c>
      <c r="F11" s="143" t="s">
        <v>431</v>
      </c>
      <c r="G11" s="140" t="s">
        <v>35</v>
      </c>
      <c r="H11" s="155">
        <v>909</v>
      </c>
      <c r="I11" s="106">
        <v>1100</v>
      </c>
      <c r="J11" s="106">
        <v>2013</v>
      </c>
      <c r="K11" s="16">
        <f t="shared" si="0"/>
        <v>82.63636363636364</v>
      </c>
      <c r="L11" s="103">
        <v>907</v>
      </c>
      <c r="M11" s="106">
        <v>1100</v>
      </c>
      <c r="N11" s="106">
        <v>2015</v>
      </c>
      <c r="O11" s="106">
        <f t="shared" si="1"/>
        <v>897</v>
      </c>
      <c r="P11" s="16">
        <f t="shared" si="2"/>
        <v>81.545454545454547</v>
      </c>
      <c r="Q11" s="103">
        <v>426</v>
      </c>
      <c r="R11" s="103">
        <v>800</v>
      </c>
      <c r="S11" s="16">
        <f t="shared" si="3"/>
        <v>53.25</v>
      </c>
      <c r="T11" s="16">
        <f t="shared" si="4"/>
        <v>8.2636363636363637</v>
      </c>
      <c r="U11" s="16">
        <f t="shared" si="5"/>
        <v>40.772727272727273</v>
      </c>
      <c r="V11" s="150">
        <f t="shared" si="6"/>
        <v>21.3</v>
      </c>
      <c r="W11" s="106"/>
      <c r="X11" s="111">
        <f t="shared" si="7"/>
        <v>70.336363636363643</v>
      </c>
      <c r="Y11" s="103" t="s">
        <v>26</v>
      </c>
      <c r="Z11" s="156" t="s">
        <v>1201</v>
      </c>
    </row>
    <row r="12" spans="1:61" ht="15" customHeight="1" x14ac:dyDescent="0.2">
      <c r="A12" s="155">
        <v>7</v>
      </c>
      <c r="B12" s="103">
        <v>153</v>
      </c>
      <c r="C12" s="140" t="s">
        <v>1061</v>
      </c>
      <c r="D12" s="140" t="s">
        <v>1062</v>
      </c>
      <c r="E12" s="140" t="s">
        <v>68</v>
      </c>
      <c r="F12" s="143" t="s">
        <v>1063</v>
      </c>
      <c r="G12" s="140" t="s">
        <v>31</v>
      </c>
      <c r="H12" s="155">
        <v>938</v>
      </c>
      <c r="I12" s="106">
        <v>1100</v>
      </c>
      <c r="J12" s="106">
        <v>2014</v>
      </c>
      <c r="K12" s="16">
        <f t="shared" si="0"/>
        <v>85.27272727272728</v>
      </c>
      <c r="L12" s="103">
        <v>911</v>
      </c>
      <c r="M12" s="106">
        <v>1100</v>
      </c>
      <c r="N12" s="106">
        <v>2016</v>
      </c>
      <c r="O12" s="106">
        <f t="shared" si="1"/>
        <v>901</v>
      </c>
      <c r="P12" s="16">
        <f t="shared" si="2"/>
        <v>81.909090909090907</v>
      </c>
      <c r="Q12" s="103">
        <v>416</v>
      </c>
      <c r="R12" s="103">
        <v>800</v>
      </c>
      <c r="S12" s="16">
        <f t="shared" si="3"/>
        <v>52</v>
      </c>
      <c r="T12" s="16">
        <f t="shared" si="4"/>
        <v>8.5272727272727291</v>
      </c>
      <c r="U12" s="16">
        <f t="shared" si="5"/>
        <v>40.954545454545453</v>
      </c>
      <c r="V12" s="150">
        <f t="shared" si="6"/>
        <v>20.8</v>
      </c>
      <c r="W12" s="106"/>
      <c r="X12" s="111">
        <f t="shared" si="7"/>
        <v>70.281818181818181</v>
      </c>
      <c r="Y12" s="155" t="s">
        <v>26</v>
      </c>
      <c r="Z12" s="156" t="s">
        <v>1201</v>
      </c>
    </row>
    <row r="13" spans="1:61" ht="15" customHeight="1" x14ac:dyDescent="0.2">
      <c r="A13" s="155">
        <v>8</v>
      </c>
      <c r="B13" s="103">
        <v>99</v>
      </c>
      <c r="C13" s="140" t="s">
        <v>1031</v>
      </c>
      <c r="D13" s="140" t="s">
        <v>1032</v>
      </c>
      <c r="E13" s="140" t="s">
        <v>68</v>
      </c>
      <c r="F13" s="143" t="s">
        <v>1033</v>
      </c>
      <c r="G13" s="140" t="s">
        <v>1034</v>
      </c>
      <c r="H13" s="155">
        <v>887</v>
      </c>
      <c r="I13" s="106">
        <v>1050</v>
      </c>
      <c r="J13" s="106">
        <v>2014</v>
      </c>
      <c r="K13" s="16">
        <f t="shared" si="0"/>
        <v>84.476190476190467</v>
      </c>
      <c r="L13" s="103">
        <v>899</v>
      </c>
      <c r="M13" s="106">
        <v>1100</v>
      </c>
      <c r="N13" s="106">
        <v>2016</v>
      </c>
      <c r="O13" s="106">
        <f t="shared" si="1"/>
        <v>889</v>
      </c>
      <c r="P13" s="16">
        <f t="shared" si="2"/>
        <v>80.818181818181827</v>
      </c>
      <c r="Q13" s="103">
        <v>425</v>
      </c>
      <c r="R13" s="103">
        <v>800</v>
      </c>
      <c r="S13" s="16">
        <f t="shared" si="3"/>
        <v>53.125</v>
      </c>
      <c r="T13" s="16">
        <f t="shared" si="4"/>
        <v>8.4476190476190478</v>
      </c>
      <c r="U13" s="16">
        <f t="shared" si="5"/>
        <v>40.409090909090914</v>
      </c>
      <c r="V13" s="150">
        <f t="shared" si="6"/>
        <v>21.25</v>
      </c>
      <c r="W13" s="106"/>
      <c r="X13" s="111">
        <f t="shared" si="7"/>
        <v>70.106709956709963</v>
      </c>
      <c r="Y13" s="103" t="s">
        <v>26</v>
      </c>
      <c r="Z13" s="156" t="s">
        <v>1201</v>
      </c>
    </row>
    <row r="14" spans="1:61" ht="15" customHeight="1" x14ac:dyDescent="0.2">
      <c r="A14" s="155">
        <v>9</v>
      </c>
      <c r="B14" s="103">
        <v>30</v>
      </c>
      <c r="C14" s="112" t="s">
        <v>983</v>
      </c>
      <c r="D14" s="112" t="s">
        <v>984</v>
      </c>
      <c r="E14" s="112" t="s">
        <v>68</v>
      </c>
      <c r="F14" s="135" t="s">
        <v>985</v>
      </c>
      <c r="G14" s="112" t="s">
        <v>35</v>
      </c>
      <c r="H14" s="103">
        <v>912</v>
      </c>
      <c r="I14" s="106">
        <v>1050</v>
      </c>
      <c r="J14" s="106">
        <v>2013</v>
      </c>
      <c r="K14" s="16">
        <f t="shared" si="0"/>
        <v>86.857142857142861</v>
      </c>
      <c r="L14" s="103">
        <v>935</v>
      </c>
      <c r="M14" s="106">
        <v>1100</v>
      </c>
      <c r="N14" s="106">
        <v>2015</v>
      </c>
      <c r="O14" s="106">
        <f t="shared" si="1"/>
        <v>925</v>
      </c>
      <c r="P14" s="16">
        <f t="shared" si="2"/>
        <v>84.090909090909093</v>
      </c>
      <c r="Q14" s="103">
        <v>385</v>
      </c>
      <c r="R14" s="103">
        <v>800</v>
      </c>
      <c r="S14" s="16">
        <f t="shared" si="3"/>
        <v>48.125</v>
      </c>
      <c r="T14" s="16">
        <f t="shared" si="4"/>
        <v>8.6857142857142868</v>
      </c>
      <c r="U14" s="16">
        <f t="shared" si="5"/>
        <v>42.045454545454547</v>
      </c>
      <c r="V14" s="150">
        <f t="shared" si="6"/>
        <v>19.25</v>
      </c>
      <c r="W14" s="106"/>
      <c r="X14" s="111">
        <f t="shared" si="7"/>
        <v>69.98116883116883</v>
      </c>
      <c r="Y14" s="103" t="s">
        <v>26</v>
      </c>
      <c r="Z14" s="156" t="s">
        <v>1201</v>
      </c>
    </row>
    <row r="15" spans="1:61" ht="15" customHeight="1" x14ac:dyDescent="0.2">
      <c r="A15" s="155">
        <v>10</v>
      </c>
      <c r="B15" s="103">
        <v>197</v>
      </c>
      <c r="C15" s="140" t="s">
        <v>1096</v>
      </c>
      <c r="D15" s="140" t="s">
        <v>1097</v>
      </c>
      <c r="E15" s="140" t="s">
        <v>24</v>
      </c>
      <c r="F15" s="144">
        <v>36086</v>
      </c>
      <c r="G15" s="140" t="s">
        <v>35</v>
      </c>
      <c r="H15" s="155">
        <v>979</v>
      </c>
      <c r="I15" s="106">
        <v>1100</v>
      </c>
      <c r="J15" s="155">
        <v>2015</v>
      </c>
      <c r="K15" s="16">
        <f t="shared" si="0"/>
        <v>89</v>
      </c>
      <c r="L15" s="155">
        <v>908</v>
      </c>
      <c r="M15" s="106">
        <v>1100</v>
      </c>
      <c r="N15" s="155">
        <v>2017</v>
      </c>
      <c r="O15" s="106">
        <f t="shared" si="1"/>
        <v>908</v>
      </c>
      <c r="P15" s="16">
        <f t="shared" si="2"/>
        <v>82.545454545454547</v>
      </c>
      <c r="Q15" s="155">
        <v>395</v>
      </c>
      <c r="R15" s="103">
        <v>800</v>
      </c>
      <c r="S15" s="16">
        <f t="shared" si="3"/>
        <v>49.375</v>
      </c>
      <c r="T15" s="16">
        <f t="shared" si="4"/>
        <v>8.9</v>
      </c>
      <c r="U15" s="16">
        <f t="shared" si="5"/>
        <v>41.272727272727273</v>
      </c>
      <c r="V15" s="150">
        <f t="shared" si="6"/>
        <v>19.75</v>
      </c>
      <c r="W15" s="106"/>
      <c r="X15" s="111">
        <f t="shared" si="7"/>
        <v>69.922727272727272</v>
      </c>
      <c r="Y15" s="103"/>
      <c r="Z15" s="156" t="s">
        <v>1201</v>
      </c>
    </row>
    <row r="16" spans="1:61" ht="15" customHeight="1" x14ac:dyDescent="0.2">
      <c r="A16" s="155">
        <v>11</v>
      </c>
      <c r="B16" s="103">
        <v>186</v>
      </c>
      <c r="C16" s="140" t="s">
        <v>1088</v>
      </c>
      <c r="D16" s="140" t="s">
        <v>1089</v>
      </c>
      <c r="E16" s="140" t="s">
        <v>68</v>
      </c>
      <c r="F16" s="144">
        <v>36071</v>
      </c>
      <c r="G16" s="140" t="s">
        <v>1090</v>
      </c>
      <c r="H16" s="155">
        <v>911</v>
      </c>
      <c r="I16" s="106">
        <v>1100</v>
      </c>
      <c r="J16" s="155">
        <v>2015</v>
      </c>
      <c r="K16" s="16">
        <f t="shared" si="0"/>
        <v>82.818181818181813</v>
      </c>
      <c r="L16" s="155">
        <v>923</v>
      </c>
      <c r="M16" s="106">
        <v>1100</v>
      </c>
      <c r="N16" s="155">
        <v>2017</v>
      </c>
      <c r="O16" s="106">
        <f t="shared" si="1"/>
        <v>923</v>
      </c>
      <c r="P16" s="16">
        <f t="shared" si="2"/>
        <v>83.909090909090907</v>
      </c>
      <c r="Q16" s="155">
        <v>381</v>
      </c>
      <c r="R16" s="103">
        <v>800</v>
      </c>
      <c r="S16" s="16">
        <f t="shared" si="3"/>
        <v>47.625</v>
      </c>
      <c r="T16" s="16">
        <f t="shared" si="4"/>
        <v>8.2818181818181813</v>
      </c>
      <c r="U16" s="16">
        <f t="shared" si="5"/>
        <v>41.954545454545453</v>
      </c>
      <c r="V16" s="150">
        <f t="shared" si="6"/>
        <v>19.05</v>
      </c>
      <c r="W16" s="106"/>
      <c r="X16" s="111">
        <f t="shared" si="7"/>
        <v>69.286363636363632</v>
      </c>
      <c r="Y16" s="103"/>
      <c r="Z16" s="156" t="s">
        <v>1201</v>
      </c>
    </row>
    <row r="17" spans="1:32" ht="15" customHeight="1" x14ac:dyDescent="0.2">
      <c r="A17" s="155">
        <v>12</v>
      </c>
      <c r="B17" s="103">
        <v>172</v>
      </c>
      <c r="C17" s="140" t="s">
        <v>1082</v>
      </c>
      <c r="D17" s="140" t="s">
        <v>1083</v>
      </c>
      <c r="E17" s="140" t="s">
        <v>68</v>
      </c>
      <c r="F17" s="144">
        <v>35600</v>
      </c>
      <c r="G17" s="140" t="s">
        <v>336</v>
      </c>
      <c r="H17" s="155">
        <v>966</v>
      </c>
      <c r="I17" s="106">
        <v>1100</v>
      </c>
      <c r="J17" s="155">
        <v>2014</v>
      </c>
      <c r="K17" s="16">
        <f t="shared" si="0"/>
        <v>87.818181818181813</v>
      </c>
      <c r="L17" s="155">
        <v>944</v>
      </c>
      <c r="M17" s="106">
        <v>1100</v>
      </c>
      <c r="N17" s="155">
        <v>2016</v>
      </c>
      <c r="O17" s="106">
        <f t="shared" si="1"/>
        <v>934</v>
      </c>
      <c r="P17" s="16">
        <f t="shared" si="2"/>
        <v>84.909090909090907</v>
      </c>
      <c r="Q17" s="155">
        <v>355</v>
      </c>
      <c r="R17" s="103">
        <v>800</v>
      </c>
      <c r="S17" s="16">
        <f t="shared" si="3"/>
        <v>44.375</v>
      </c>
      <c r="T17" s="16">
        <f t="shared" si="4"/>
        <v>8.7818181818181813</v>
      </c>
      <c r="U17" s="16">
        <f t="shared" si="5"/>
        <v>42.454545454545453</v>
      </c>
      <c r="V17" s="150">
        <f t="shared" si="6"/>
        <v>17.75</v>
      </c>
      <c r="W17" s="106"/>
      <c r="X17" s="111">
        <f t="shared" si="7"/>
        <v>68.986363636363635</v>
      </c>
      <c r="Y17" s="103" t="s">
        <v>26</v>
      </c>
      <c r="Z17" s="156" t="s">
        <v>1201</v>
      </c>
    </row>
    <row r="18" spans="1:32" ht="15" customHeight="1" x14ac:dyDescent="0.2">
      <c r="A18" s="155">
        <v>13</v>
      </c>
      <c r="B18" s="137">
        <v>37</v>
      </c>
      <c r="C18" s="112" t="s">
        <v>992</v>
      </c>
      <c r="D18" s="112" t="s">
        <v>993</v>
      </c>
      <c r="E18" s="112" t="s">
        <v>68</v>
      </c>
      <c r="F18" s="135" t="s">
        <v>994</v>
      </c>
      <c r="G18" s="112" t="s">
        <v>32</v>
      </c>
      <c r="H18" s="103">
        <v>974</v>
      </c>
      <c r="I18" s="106">
        <v>1100</v>
      </c>
      <c r="J18" s="106">
        <v>2014</v>
      </c>
      <c r="K18" s="16">
        <f t="shared" si="0"/>
        <v>88.545454545454547</v>
      </c>
      <c r="L18" s="103">
        <v>896</v>
      </c>
      <c r="M18" s="106">
        <v>1100</v>
      </c>
      <c r="N18" s="106">
        <v>2016</v>
      </c>
      <c r="O18" s="106">
        <f t="shared" si="1"/>
        <v>886</v>
      </c>
      <c r="P18" s="16">
        <f t="shared" si="2"/>
        <v>80.545454545454547</v>
      </c>
      <c r="Q18" s="103">
        <v>378</v>
      </c>
      <c r="R18" s="103">
        <v>800</v>
      </c>
      <c r="S18" s="16">
        <f t="shared" si="3"/>
        <v>47.25</v>
      </c>
      <c r="T18" s="16">
        <f t="shared" si="4"/>
        <v>8.8545454545454554</v>
      </c>
      <c r="U18" s="16">
        <f t="shared" si="5"/>
        <v>40.272727272727273</v>
      </c>
      <c r="V18" s="150">
        <f t="shared" si="6"/>
        <v>18.899999999999999</v>
      </c>
      <c r="W18" s="106"/>
      <c r="X18" s="111">
        <f t="shared" si="7"/>
        <v>68.027272727272731</v>
      </c>
      <c r="Y18" s="103" t="s">
        <v>26</v>
      </c>
      <c r="Z18" s="156" t="s">
        <v>1201</v>
      </c>
    </row>
    <row r="19" spans="1:32" s="140" customFormat="1" ht="15" customHeight="1" x14ac:dyDescent="0.2">
      <c r="A19" s="155">
        <v>14</v>
      </c>
      <c r="B19" s="103">
        <v>98</v>
      </c>
      <c r="C19" s="140" t="s">
        <v>1028</v>
      </c>
      <c r="D19" s="140" t="s">
        <v>1029</v>
      </c>
      <c r="E19" s="140" t="s">
        <v>68</v>
      </c>
      <c r="F19" s="143" t="s">
        <v>1030</v>
      </c>
      <c r="G19" s="140" t="s">
        <v>38</v>
      </c>
      <c r="H19" s="155">
        <v>950</v>
      </c>
      <c r="I19" s="106">
        <v>1100</v>
      </c>
      <c r="J19" s="106">
        <v>2014</v>
      </c>
      <c r="K19" s="16">
        <f t="shared" si="0"/>
        <v>86.36363636363636</v>
      </c>
      <c r="L19" s="103">
        <v>921</v>
      </c>
      <c r="M19" s="106">
        <v>1100</v>
      </c>
      <c r="N19" s="106">
        <v>2016</v>
      </c>
      <c r="O19" s="106">
        <f t="shared" si="1"/>
        <v>911</v>
      </c>
      <c r="P19" s="16">
        <f t="shared" si="2"/>
        <v>82.818181818181813</v>
      </c>
      <c r="Q19" s="103">
        <v>329</v>
      </c>
      <c r="R19" s="103">
        <v>800</v>
      </c>
      <c r="S19" s="16">
        <f t="shared" si="3"/>
        <v>41.125</v>
      </c>
      <c r="T19" s="16">
        <f t="shared" si="4"/>
        <v>8.6363636363636367</v>
      </c>
      <c r="U19" s="16">
        <f t="shared" si="5"/>
        <v>41.409090909090907</v>
      </c>
      <c r="V19" s="150">
        <f t="shared" si="6"/>
        <v>16.45</v>
      </c>
      <c r="W19" s="106"/>
      <c r="X19" s="111">
        <f t="shared" si="7"/>
        <v>66.49545454545455</v>
      </c>
      <c r="Y19" s="103" t="s">
        <v>26</v>
      </c>
      <c r="Z19" s="156" t="s">
        <v>1201</v>
      </c>
      <c r="AA19" s="146"/>
      <c r="AB19" s="146"/>
      <c r="AC19" s="146"/>
      <c r="AD19" s="146"/>
      <c r="AE19" s="146"/>
      <c r="AF19" s="146"/>
    </row>
    <row r="20" spans="1:32" ht="15" customHeight="1" x14ac:dyDescent="0.2">
      <c r="A20" s="155">
        <v>15</v>
      </c>
      <c r="B20" s="138">
        <v>123</v>
      </c>
      <c r="C20" s="142" t="s">
        <v>1049</v>
      </c>
      <c r="D20" s="142" t="s">
        <v>1050</v>
      </c>
      <c r="E20" s="142" t="s">
        <v>24</v>
      </c>
      <c r="F20" s="172" t="s">
        <v>1051</v>
      </c>
      <c r="G20" s="142" t="s">
        <v>32</v>
      </c>
      <c r="H20" s="173">
        <v>886</v>
      </c>
      <c r="I20" s="139">
        <v>1100</v>
      </c>
      <c r="J20" s="139">
        <v>2014</v>
      </c>
      <c r="K20" s="136">
        <f t="shared" si="0"/>
        <v>80.545454545454547</v>
      </c>
      <c r="L20" s="138">
        <v>901</v>
      </c>
      <c r="M20" s="139">
        <v>1100</v>
      </c>
      <c r="N20" s="139">
        <v>2016</v>
      </c>
      <c r="O20" s="139">
        <f t="shared" si="1"/>
        <v>891</v>
      </c>
      <c r="P20" s="136">
        <f t="shared" si="2"/>
        <v>81</v>
      </c>
      <c r="Q20" s="138">
        <v>358</v>
      </c>
      <c r="R20" s="138">
        <v>800</v>
      </c>
      <c r="S20" s="136">
        <f t="shared" si="3"/>
        <v>44.75</v>
      </c>
      <c r="T20" s="136">
        <f t="shared" si="4"/>
        <v>8.0545454545454547</v>
      </c>
      <c r="U20" s="136">
        <f t="shared" si="5"/>
        <v>40.5</v>
      </c>
      <c r="V20" s="151">
        <f t="shared" si="6"/>
        <v>17.899999999999999</v>
      </c>
      <c r="W20" s="139"/>
      <c r="X20" s="111">
        <f t="shared" si="7"/>
        <v>66.454545454545453</v>
      </c>
      <c r="Y20" s="138" t="s">
        <v>26</v>
      </c>
      <c r="Z20" s="156" t="s">
        <v>1201</v>
      </c>
    </row>
    <row r="21" spans="1:32" ht="15" customHeight="1" x14ac:dyDescent="0.2">
      <c r="A21" s="155">
        <v>16</v>
      </c>
      <c r="B21" s="103">
        <v>53</v>
      </c>
      <c r="C21" s="112" t="s">
        <v>998</v>
      </c>
      <c r="D21" s="112" t="s">
        <v>999</v>
      </c>
      <c r="E21" s="112" t="s">
        <v>24</v>
      </c>
      <c r="F21" s="135" t="s">
        <v>401</v>
      </c>
      <c r="G21" s="112" t="s">
        <v>964</v>
      </c>
      <c r="H21" s="103">
        <v>932</v>
      </c>
      <c r="I21" s="106">
        <v>1100</v>
      </c>
      <c r="J21" s="106">
        <v>2014</v>
      </c>
      <c r="K21" s="16">
        <f t="shared" si="0"/>
        <v>84.727272727272734</v>
      </c>
      <c r="L21" s="103">
        <v>915</v>
      </c>
      <c r="M21" s="106">
        <v>1100</v>
      </c>
      <c r="N21" s="106">
        <v>2016</v>
      </c>
      <c r="O21" s="106">
        <f>IF(Y21="MI",L21-10,L21)</f>
        <v>905</v>
      </c>
      <c r="P21" s="16">
        <f t="shared" si="2"/>
        <v>82.27272727272728</v>
      </c>
      <c r="Q21" s="103">
        <v>336</v>
      </c>
      <c r="R21" s="103">
        <v>800</v>
      </c>
      <c r="S21" s="16">
        <f t="shared" si="3"/>
        <v>42</v>
      </c>
      <c r="T21" s="16">
        <f t="shared" si="4"/>
        <v>8.4727272727272744</v>
      </c>
      <c r="U21" s="16">
        <f t="shared" si="5"/>
        <v>41.13636363636364</v>
      </c>
      <c r="V21" s="150">
        <f t="shared" si="6"/>
        <v>16.8</v>
      </c>
      <c r="W21" s="106"/>
      <c r="X21" s="111">
        <f t="shared" si="7"/>
        <v>66.409090909090921</v>
      </c>
      <c r="Y21" s="103" t="s">
        <v>26</v>
      </c>
      <c r="Z21" s="156" t="s">
        <v>1201</v>
      </c>
    </row>
    <row r="22" spans="1:32" ht="15" customHeight="1" x14ac:dyDescent="0.2">
      <c r="A22" s="155">
        <v>17</v>
      </c>
      <c r="B22" s="103">
        <v>48</v>
      </c>
      <c r="C22" s="140" t="s">
        <v>995</v>
      </c>
      <c r="D22" s="112" t="s">
        <v>996</v>
      </c>
      <c r="E22" s="112" t="s">
        <v>68</v>
      </c>
      <c r="F22" s="113" t="s">
        <v>390</v>
      </c>
      <c r="G22" s="112" t="s">
        <v>25</v>
      </c>
      <c r="H22" s="103">
        <v>965</v>
      </c>
      <c r="I22" s="106">
        <v>1100</v>
      </c>
      <c r="J22" s="106">
        <v>2015</v>
      </c>
      <c r="K22" s="16">
        <f t="shared" si="0"/>
        <v>87.727272727272734</v>
      </c>
      <c r="L22" s="103">
        <v>924</v>
      </c>
      <c r="M22" s="106">
        <v>1100</v>
      </c>
      <c r="N22" s="106">
        <v>2017</v>
      </c>
      <c r="O22" s="106">
        <f t="shared" ref="O22:O29" si="8">IF(Y22="MI",L22-10,L22)*1</f>
        <v>924</v>
      </c>
      <c r="P22" s="16">
        <f t="shared" si="2"/>
        <v>84</v>
      </c>
      <c r="Q22" s="103">
        <v>310</v>
      </c>
      <c r="R22" s="103">
        <v>800</v>
      </c>
      <c r="S22" s="16">
        <f t="shared" si="3"/>
        <v>38.75</v>
      </c>
      <c r="T22" s="16">
        <f t="shared" si="4"/>
        <v>8.7727272727272734</v>
      </c>
      <c r="U22" s="16">
        <f t="shared" si="5"/>
        <v>42</v>
      </c>
      <c r="V22" s="150">
        <f t="shared" si="6"/>
        <v>15.5</v>
      </c>
      <c r="W22" s="106"/>
      <c r="X22" s="111">
        <f t="shared" si="7"/>
        <v>66.27272727272728</v>
      </c>
      <c r="Y22" s="103">
        <v>0</v>
      </c>
      <c r="Z22" s="156" t="s">
        <v>1201</v>
      </c>
    </row>
    <row r="23" spans="1:32" ht="15" customHeight="1" x14ac:dyDescent="0.2">
      <c r="A23" s="155">
        <v>18</v>
      </c>
      <c r="B23" s="103">
        <v>8</v>
      </c>
      <c r="C23" s="112" t="s">
        <v>640</v>
      </c>
      <c r="D23" s="112" t="s">
        <v>969</v>
      </c>
      <c r="E23" s="112" t="s">
        <v>24</v>
      </c>
      <c r="F23" s="113" t="s">
        <v>970</v>
      </c>
      <c r="G23" s="112" t="s">
        <v>964</v>
      </c>
      <c r="H23" s="103">
        <v>907</v>
      </c>
      <c r="I23" s="106">
        <v>1100</v>
      </c>
      <c r="J23" s="106">
        <v>2014</v>
      </c>
      <c r="K23" s="16">
        <f t="shared" si="0"/>
        <v>82.454545454545453</v>
      </c>
      <c r="L23" s="103">
        <v>908</v>
      </c>
      <c r="M23" s="106">
        <v>1100</v>
      </c>
      <c r="N23" s="106">
        <v>2016</v>
      </c>
      <c r="O23" s="106">
        <f t="shared" si="8"/>
        <v>898</v>
      </c>
      <c r="P23" s="16">
        <f t="shared" si="2"/>
        <v>81.63636363636364</v>
      </c>
      <c r="Q23" s="103">
        <v>333</v>
      </c>
      <c r="R23" s="103">
        <v>800</v>
      </c>
      <c r="S23" s="16">
        <f t="shared" si="3"/>
        <v>41.625</v>
      </c>
      <c r="T23" s="16">
        <f t="shared" si="4"/>
        <v>8.245454545454546</v>
      </c>
      <c r="U23" s="16">
        <f t="shared" si="5"/>
        <v>40.81818181818182</v>
      </c>
      <c r="V23" s="150">
        <f t="shared" si="6"/>
        <v>16.649999999999999</v>
      </c>
      <c r="W23" s="106"/>
      <c r="X23" s="111">
        <f t="shared" si="7"/>
        <v>65.713636363636368</v>
      </c>
      <c r="Y23" s="103" t="s">
        <v>416</v>
      </c>
      <c r="Z23" s="156" t="s">
        <v>1202</v>
      </c>
    </row>
    <row r="24" spans="1:32" ht="15" customHeight="1" x14ac:dyDescent="0.2">
      <c r="A24" s="155">
        <v>19</v>
      </c>
      <c r="B24" s="103">
        <v>155</v>
      </c>
      <c r="C24" s="140" t="s">
        <v>1064</v>
      </c>
      <c r="D24" s="140" t="s">
        <v>1065</v>
      </c>
      <c r="E24" s="140" t="s">
        <v>68</v>
      </c>
      <c r="F24" s="144">
        <v>35925</v>
      </c>
      <c r="G24" s="140" t="s">
        <v>109</v>
      </c>
      <c r="H24" s="155">
        <v>942</v>
      </c>
      <c r="I24" s="106">
        <v>1100</v>
      </c>
      <c r="J24" s="106">
        <v>2014</v>
      </c>
      <c r="K24" s="16">
        <f t="shared" si="0"/>
        <v>85.636363636363626</v>
      </c>
      <c r="L24" s="103">
        <v>902</v>
      </c>
      <c r="M24" s="106">
        <v>1100</v>
      </c>
      <c r="N24" s="106">
        <v>2017</v>
      </c>
      <c r="O24" s="106">
        <f t="shared" si="8"/>
        <v>902</v>
      </c>
      <c r="P24" s="16">
        <f t="shared" si="2"/>
        <v>82</v>
      </c>
      <c r="Q24" s="103">
        <v>320</v>
      </c>
      <c r="R24" s="103">
        <v>800</v>
      </c>
      <c r="S24" s="16">
        <f t="shared" si="3"/>
        <v>40</v>
      </c>
      <c r="T24" s="16">
        <f t="shared" si="4"/>
        <v>8.5636363636363626</v>
      </c>
      <c r="U24" s="16">
        <f t="shared" si="5"/>
        <v>41</v>
      </c>
      <c r="V24" s="150">
        <f t="shared" si="6"/>
        <v>16</v>
      </c>
      <c r="W24" s="106"/>
      <c r="X24" s="111">
        <f t="shared" si="7"/>
        <v>65.563636363636363</v>
      </c>
      <c r="Y24" s="103"/>
      <c r="Z24" s="156" t="s">
        <v>1202</v>
      </c>
    </row>
    <row r="25" spans="1:32" ht="15" customHeight="1" x14ac:dyDescent="0.2">
      <c r="A25" s="155">
        <v>20</v>
      </c>
      <c r="B25" s="103">
        <v>170</v>
      </c>
      <c r="C25" s="140" t="s">
        <v>1080</v>
      </c>
      <c r="D25" s="140" t="s">
        <v>1081</v>
      </c>
      <c r="E25" s="140" t="s">
        <v>24</v>
      </c>
      <c r="F25" s="144">
        <v>42917</v>
      </c>
      <c r="G25" s="140" t="s">
        <v>336</v>
      </c>
      <c r="H25" s="155">
        <v>947</v>
      </c>
      <c r="I25" s="106">
        <v>1100</v>
      </c>
      <c r="J25" s="155">
        <v>2014</v>
      </c>
      <c r="K25" s="16">
        <f t="shared" si="0"/>
        <v>86.090909090909093</v>
      </c>
      <c r="L25" s="155">
        <v>942</v>
      </c>
      <c r="M25" s="106">
        <v>1100</v>
      </c>
      <c r="N25" s="155">
        <v>2017</v>
      </c>
      <c r="O25" s="106">
        <f t="shared" si="8"/>
        <v>932</v>
      </c>
      <c r="P25" s="16">
        <f t="shared" si="2"/>
        <v>84.727272727272734</v>
      </c>
      <c r="Q25" s="155">
        <v>289</v>
      </c>
      <c r="R25" s="103">
        <v>800</v>
      </c>
      <c r="S25" s="16">
        <f t="shared" si="3"/>
        <v>36.125</v>
      </c>
      <c r="T25" s="16">
        <f t="shared" si="4"/>
        <v>8.6090909090909093</v>
      </c>
      <c r="U25" s="16">
        <f t="shared" si="5"/>
        <v>42.363636363636367</v>
      </c>
      <c r="V25" s="150">
        <f t="shared" si="6"/>
        <v>14.45</v>
      </c>
      <c r="W25" s="106"/>
      <c r="X25" s="111">
        <f t="shared" si="7"/>
        <v>65.422727272727272</v>
      </c>
      <c r="Y25" s="103" t="s">
        <v>26</v>
      </c>
      <c r="Z25" s="156" t="s">
        <v>1202</v>
      </c>
    </row>
    <row r="26" spans="1:32" ht="15" customHeight="1" x14ac:dyDescent="0.2">
      <c r="A26" s="155">
        <v>21</v>
      </c>
      <c r="B26" s="103">
        <v>115</v>
      </c>
      <c r="C26" s="140" t="s">
        <v>1042</v>
      </c>
      <c r="D26" s="140" t="s">
        <v>1043</v>
      </c>
      <c r="E26" s="140" t="s">
        <v>24</v>
      </c>
      <c r="F26" s="143" t="s">
        <v>1044</v>
      </c>
      <c r="G26" s="140" t="s">
        <v>86</v>
      </c>
      <c r="H26" s="155">
        <v>923</v>
      </c>
      <c r="I26" s="106">
        <v>1100</v>
      </c>
      <c r="J26" s="106">
        <v>2014</v>
      </c>
      <c r="K26" s="16">
        <f t="shared" si="0"/>
        <v>83.909090909090907</v>
      </c>
      <c r="L26" s="103">
        <v>894</v>
      </c>
      <c r="M26" s="106">
        <v>1100</v>
      </c>
      <c r="N26" s="106">
        <v>2016</v>
      </c>
      <c r="O26" s="106">
        <f t="shared" si="8"/>
        <v>884</v>
      </c>
      <c r="P26" s="16">
        <f t="shared" si="2"/>
        <v>80.36363636363636</v>
      </c>
      <c r="Q26" s="103">
        <v>334</v>
      </c>
      <c r="R26" s="103">
        <v>800</v>
      </c>
      <c r="S26" s="16">
        <f t="shared" si="3"/>
        <v>41.75</v>
      </c>
      <c r="T26" s="16">
        <f t="shared" si="4"/>
        <v>8.3909090909090907</v>
      </c>
      <c r="U26" s="16">
        <f t="shared" si="5"/>
        <v>40.18181818181818</v>
      </c>
      <c r="V26" s="150">
        <f t="shared" si="6"/>
        <v>16.7</v>
      </c>
      <c r="W26" s="106"/>
      <c r="X26" s="111">
        <f t="shared" si="7"/>
        <v>65.272727272727266</v>
      </c>
      <c r="Y26" s="103" t="s">
        <v>26</v>
      </c>
      <c r="Z26" s="156" t="s">
        <v>1202</v>
      </c>
    </row>
    <row r="27" spans="1:32" ht="15" customHeight="1" x14ac:dyDescent="0.2">
      <c r="A27" s="155">
        <v>22</v>
      </c>
      <c r="B27" s="103">
        <v>152</v>
      </c>
      <c r="C27" s="140" t="s">
        <v>1059</v>
      </c>
      <c r="D27" s="140" t="s">
        <v>1060</v>
      </c>
      <c r="E27" s="140" t="s">
        <v>24</v>
      </c>
      <c r="F27" s="144">
        <v>35796</v>
      </c>
      <c r="G27" s="140" t="s">
        <v>86</v>
      </c>
      <c r="H27" s="155">
        <v>848</v>
      </c>
      <c r="I27" s="106">
        <v>1100</v>
      </c>
      <c r="J27" s="106">
        <v>2014</v>
      </c>
      <c r="K27" s="16">
        <f t="shared" si="0"/>
        <v>77.090909090909093</v>
      </c>
      <c r="L27" s="103">
        <v>849</v>
      </c>
      <c r="M27" s="106">
        <v>1100</v>
      </c>
      <c r="N27" s="106">
        <v>2016</v>
      </c>
      <c r="O27" s="106">
        <f t="shared" si="8"/>
        <v>839</v>
      </c>
      <c r="P27" s="16">
        <f t="shared" si="2"/>
        <v>76.272727272727266</v>
      </c>
      <c r="Q27" s="103">
        <v>388</v>
      </c>
      <c r="R27" s="103">
        <v>800</v>
      </c>
      <c r="S27" s="16">
        <f t="shared" si="3"/>
        <v>48.5</v>
      </c>
      <c r="T27" s="16">
        <f t="shared" si="4"/>
        <v>7.7090909090909099</v>
      </c>
      <c r="U27" s="16">
        <f t="shared" si="5"/>
        <v>38.136363636363633</v>
      </c>
      <c r="V27" s="150">
        <f t="shared" si="6"/>
        <v>19.399999999999999</v>
      </c>
      <c r="W27" s="106"/>
      <c r="X27" s="111">
        <f t="shared" si="7"/>
        <v>65.24545454545455</v>
      </c>
      <c r="Y27" s="103" t="s">
        <v>26</v>
      </c>
      <c r="Z27" s="156" t="s">
        <v>1202</v>
      </c>
    </row>
    <row r="28" spans="1:32" ht="15" customHeight="1" x14ac:dyDescent="0.2">
      <c r="A28" s="155">
        <v>23</v>
      </c>
      <c r="B28" s="103">
        <v>10</v>
      </c>
      <c r="C28" s="140" t="s">
        <v>974</v>
      </c>
      <c r="D28" s="112" t="s">
        <v>975</v>
      </c>
      <c r="E28" s="112" t="s">
        <v>68</v>
      </c>
      <c r="F28" s="135">
        <v>35809.022002314814</v>
      </c>
      <c r="G28" s="112" t="s">
        <v>968</v>
      </c>
      <c r="H28" s="103">
        <v>915</v>
      </c>
      <c r="I28" s="106">
        <v>1100</v>
      </c>
      <c r="J28" s="106">
        <v>2014</v>
      </c>
      <c r="K28" s="16">
        <f t="shared" si="0"/>
        <v>83.181818181818173</v>
      </c>
      <c r="L28" s="103">
        <v>943</v>
      </c>
      <c r="M28" s="106">
        <v>1100</v>
      </c>
      <c r="N28" s="106">
        <v>2016</v>
      </c>
      <c r="O28" s="106">
        <f t="shared" si="8"/>
        <v>933</v>
      </c>
      <c r="P28" s="16">
        <f t="shared" si="2"/>
        <v>84.818181818181813</v>
      </c>
      <c r="Q28" s="103">
        <v>286</v>
      </c>
      <c r="R28" s="103">
        <v>800</v>
      </c>
      <c r="S28" s="16">
        <f t="shared" si="3"/>
        <v>35.75</v>
      </c>
      <c r="T28" s="16">
        <f t="shared" si="4"/>
        <v>8.3181818181818183</v>
      </c>
      <c r="U28" s="16">
        <f t="shared" si="5"/>
        <v>42.409090909090907</v>
      </c>
      <c r="V28" s="150">
        <f t="shared" si="6"/>
        <v>14.3</v>
      </c>
      <c r="W28" s="106"/>
      <c r="X28" s="111">
        <f t="shared" si="7"/>
        <v>65.027272727272731</v>
      </c>
      <c r="Y28" s="103" t="s">
        <v>26</v>
      </c>
      <c r="Z28" s="156" t="s">
        <v>1202</v>
      </c>
    </row>
    <row r="29" spans="1:32" ht="15" customHeight="1" x14ac:dyDescent="0.2">
      <c r="A29" s="155">
        <v>24</v>
      </c>
      <c r="B29" s="103">
        <v>168</v>
      </c>
      <c r="C29" s="140" t="s">
        <v>1078</v>
      </c>
      <c r="D29" s="140" t="s">
        <v>1079</v>
      </c>
      <c r="E29" s="140" t="s">
        <v>24</v>
      </c>
      <c r="F29" s="144">
        <v>35881</v>
      </c>
      <c r="G29" s="140" t="s">
        <v>1074</v>
      </c>
      <c r="H29" s="155">
        <v>992</v>
      </c>
      <c r="I29" s="106">
        <v>1100</v>
      </c>
      <c r="J29" s="155">
        <v>2014</v>
      </c>
      <c r="K29" s="16">
        <f t="shared" si="0"/>
        <v>90.181818181818187</v>
      </c>
      <c r="L29" s="155">
        <v>911</v>
      </c>
      <c r="M29" s="106">
        <v>1100</v>
      </c>
      <c r="N29" s="155">
        <v>2016</v>
      </c>
      <c r="O29" s="106">
        <f t="shared" si="8"/>
        <v>901</v>
      </c>
      <c r="P29" s="16">
        <f t="shared" si="2"/>
        <v>81.909090909090907</v>
      </c>
      <c r="Q29" s="155">
        <v>300</v>
      </c>
      <c r="R29" s="103">
        <v>800</v>
      </c>
      <c r="S29" s="16">
        <f t="shared" si="3"/>
        <v>37.5</v>
      </c>
      <c r="T29" s="16">
        <f t="shared" si="4"/>
        <v>9.0181818181818194</v>
      </c>
      <c r="U29" s="16">
        <f t="shared" si="5"/>
        <v>40.954545454545453</v>
      </c>
      <c r="V29" s="150">
        <f t="shared" si="6"/>
        <v>15</v>
      </c>
      <c r="W29" s="106"/>
      <c r="X29" s="111">
        <f t="shared" si="7"/>
        <v>64.972727272727269</v>
      </c>
      <c r="Y29" s="103" t="s">
        <v>26</v>
      </c>
      <c r="Z29" s="156" t="s">
        <v>1202</v>
      </c>
    </row>
    <row r="30" spans="1:32" ht="15" customHeight="1" x14ac:dyDescent="0.2">
      <c r="A30" s="155">
        <v>25</v>
      </c>
      <c r="B30" s="103">
        <v>15</v>
      </c>
      <c r="C30" s="112" t="s">
        <v>60</v>
      </c>
      <c r="D30" s="112" t="s">
        <v>978</v>
      </c>
      <c r="E30" s="112" t="s">
        <v>24</v>
      </c>
      <c r="F30" s="135" t="s">
        <v>979</v>
      </c>
      <c r="G30" s="112" t="s">
        <v>32</v>
      </c>
      <c r="H30" s="103">
        <v>920</v>
      </c>
      <c r="I30" s="106">
        <v>1100</v>
      </c>
      <c r="J30" s="106">
        <v>2014</v>
      </c>
      <c r="K30" s="16">
        <f t="shared" si="0"/>
        <v>83.636363636363626</v>
      </c>
      <c r="L30" s="103">
        <v>903</v>
      </c>
      <c r="M30" s="106">
        <v>1100</v>
      </c>
      <c r="N30" s="106">
        <v>2016</v>
      </c>
      <c r="O30" s="106">
        <f>IF(Y30="MI",L30-10,L30)</f>
        <v>893</v>
      </c>
      <c r="P30" s="16">
        <f t="shared" si="2"/>
        <v>81.181818181818173</v>
      </c>
      <c r="Q30" s="103">
        <v>308</v>
      </c>
      <c r="R30" s="103">
        <v>800</v>
      </c>
      <c r="S30" s="16">
        <f t="shared" si="3"/>
        <v>38.5</v>
      </c>
      <c r="T30" s="16">
        <f t="shared" si="4"/>
        <v>8.3636363636363633</v>
      </c>
      <c r="U30" s="16">
        <f t="shared" si="5"/>
        <v>40.590909090909086</v>
      </c>
      <c r="V30" s="150">
        <f t="shared" si="6"/>
        <v>15.4</v>
      </c>
      <c r="W30" s="106"/>
      <c r="X30" s="111">
        <f t="shared" si="7"/>
        <v>64.354545454545459</v>
      </c>
      <c r="Y30" s="103" t="s">
        <v>26</v>
      </c>
      <c r="Z30" s="156" t="s">
        <v>1202</v>
      </c>
    </row>
    <row r="31" spans="1:32" ht="15" customHeight="1" x14ac:dyDescent="0.2">
      <c r="A31" s="155">
        <v>26</v>
      </c>
      <c r="B31" s="103">
        <v>192</v>
      </c>
      <c r="C31" s="140" t="s">
        <v>1091</v>
      </c>
      <c r="D31" s="140" t="s">
        <v>1092</v>
      </c>
      <c r="E31" s="140" t="s">
        <v>24</v>
      </c>
      <c r="F31" s="144">
        <v>36219</v>
      </c>
      <c r="G31" s="140" t="s">
        <v>50</v>
      </c>
      <c r="H31" s="155">
        <v>910</v>
      </c>
      <c r="I31" s="106">
        <v>1100</v>
      </c>
      <c r="J31" s="155">
        <v>2014</v>
      </c>
      <c r="K31" s="16">
        <f t="shared" si="0"/>
        <v>82.727272727272734</v>
      </c>
      <c r="L31" s="155">
        <v>908</v>
      </c>
      <c r="M31" s="106">
        <v>1100</v>
      </c>
      <c r="N31" s="155">
        <v>2017</v>
      </c>
      <c r="O31" s="106">
        <f t="shared" ref="O31:O37" si="9">IF(Y31="MI",L31-10,L31)*1</f>
        <v>908</v>
      </c>
      <c r="P31" s="16">
        <f t="shared" si="2"/>
        <v>82.545454545454547</v>
      </c>
      <c r="Q31" s="155">
        <v>296</v>
      </c>
      <c r="R31" s="103">
        <v>800</v>
      </c>
      <c r="S31" s="16">
        <f t="shared" si="3"/>
        <v>37</v>
      </c>
      <c r="T31" s="16">
        <f t="shared" si="4"/>
        <v>8.2727272727272734</v>
      </c>
      <c r="U31" s="16">
        <f t="shared" si="5"/>
        <v>41.272727272727273</v>
      </c>
      <c r="V31" s="150">
        <f t="shared" si="6"/>
        <v>14.8</v>
      </c>
      <c r="W31" s="106"/>
      <c r="X31" s="111">
        <f t="shared" si="7"/>
        <v>64.345454545454544</v>
      </c>
      <c r="Y31" s="103"/>
      <c r="Z31" s="156" t="s">
        <v>1202</v>
      </c>
    </row>
    <row r="32" spans="1:32" ht="15" customHeight="1" x14ac:dyDescent="0.2">
      <c r="A32" s="155">
        <v>27</v>
      </c>
      <c r="B32" s="103">
        <v>163</v>
      </c>
      <c r="C32" s="140" t="s">
        <v>1072</v>
      </c>
      <c r="D32" s="140" t="s">
        <v>1073</v>
      </c>
      <c r="E32" s="140" t="s">
        <v>68</v>
      </c>
      <c r="F32" s="143" t="s">
        <v>245</v>
      </c>
      <c r="G32" s="140" t="s">
        <v>25</v>
      </c>
      <c r="H32" s="155">
        <v>979</v>
      </c>
      <c r="I32" s="106">
        <v>1100</v>
      </c>
      <c r="J32" s="106">
        <v>2015</v>
      </c>
      <c r="K32" s="16">
        <f t="shared" si="0"/>
        <v>89</v>
      </c>
      <c r="L32" s="103">
        <v>913</v>
      </c>
      <c r="M32" s="106">
        <v>1100</v>
      </c>
      <c r="N32" s="106">
        <v>2017</v>
      </c>
      <c r="O32" s="106">
        <f t="shared" si="9"/>
        <v>913</v>
      </c>
      <c r="P32" s="16">
        <f t="shared" si="2"/>
        <v>83</v>
      </c>
      <c r="Q32" s="103">
        <v>272</v>
      </c>
      <c r="R32" s="103">
        <v>800</v>
      </c>
      <c r="S32" s="16">
        <f t="shared" si="3"/>
        <v>34</v>
      </c>
      <c r="T32" s="16">
        <f t="shared" si="4"/>
        <v>8.9</v>
      </c>
      <c r="U32" s="16">
        <f t="shared" si="5"/>
        <v>41.5</v>
      </c>
      <c r="V32" s="150">
        <f t="shared" si="6"/>
        <v>13.6</v>
      </c>
      <c r="W32" s="106"/>
      <c r="X32" s="111">
        <f t="shared" si="7"/>
        <v>64</v>
      </c>
      <c r="Y32" s="103"/>
      <c r="Z32" s="156" t="s">
        <v>1202</v>
      </c>
    </row>
    <row r="33" spans="1:26" ht="15" customHeight="1" x14ac:dyDescent="0.2">
      <c r="A33" s="155">
        <v>28</v>
      </c>
      <c r="B33" s="103">
        <v>81</v>
      </c>
      <c r="C33" s="140" t="s">
        <v>1018</v>
      </c>
      <c r="D33" s="140" t="s">
        <v>1019</v>
      </c>
      <c r="E33" s="140" t="s">
        <v>68</v>
      </c>
      <c r="F33" s="143" t="s">
        <v>997</v>
      </c>
      <c r="G33" s="140" t="s">
        <v>1002</v>
      </c>
      <c r="H33" s="155">
        <v>949</v>
      </c>
      <c r="I33" s="106">
        <v>1100</v>
      </c>
      <c r="J33" s="106">
        <v>2014</v>
      </c>
      <c r="K33" s="16">
        <f t="shared" si="0"/>
        <v>86.272727272727266</v>
      </c>
      <c r="L33" s="103">
        <v>893</v>
      </c>
      <c r="M33" s="106">
        <v>1100</v>
      </c>
      <c r="N33" s="106">
        <v>2016</v>
      </c>
      <c r="O33" s="106">
        <f t="shared" si="9"/>
        <v>883</v>
      </c>
      <c r="P33" s="16">
        <f t="shared" si="2"/>
        <v>80.27272727272728</v>
      </c>
      <c r="Q33" s="103">
        <v>297</v>
      </c>
      <c r="R33" s="103">
        <v>800</v>
      </c>
      <c r="S33" s="16">
        <f t="shared" si="3"/>
        <v>37.125</v>
      </c>
      <c r="T33" s="16">
        <f t="shared" si="4"/>
        <v>8.627272727272727</v>
      </c>
      <c r="U33" s="16">
        <f t="shared" si="5"/>
        <v>40.13636363636364</v>
      </c>
      <c r="V33" s="150">
        <f t="shared" si="6"/>
        <v>14.85</v>
      </c>
      <c r="W33" s="106"/>
      <c r="X33" s="111">
        <f t="shared" si="7"/>
        <v>63.613636363636367</v>
      </c>
      <c r="Y33" s="103" t="s">
        <v>26</v>
      </c>
      <c r="Z33" s="156" t="s">
        <v>1202</v>
      </c>
    </row>
    <row r="34" spans="1:26" ht="15" customHeight="1" x14ac:dyDescent="0.2">
      <c r="A34" s="155">
        <v>29</v>
      </c>
      <c r="B34" s="103">
        <v>180</v>
      </c>
      <c r="C34" s="140" t="s">
        <v>1085</v>
      </c>
      <c r="D34" s="140" t="s">
        <v>211</v>
      </c>
      <c r="E34" s="140" t="s">
        <v>24</v>
      </c>
      <c r="F34" s="144">
        <v>35902</v>
      </c>
      <c r="G34" s="140" t="s">
        <v>482</v>
      </c>
      <c r="H34" s="155">
        <v>866</v>
      </c>
      <c r="I34" s="106">
        <v>1100</v>
      </c>
      <c r="J34" s="155">
        <v>2014</v>
      </c>
      <c r="K34" s="16">
        <f t="shared" si="0"/>
        <v>78.72727272727272</v>
      </c>
      <c r="L34" s="155">
        <v>908</v>
      </c>
      <c r="M34" s="106">
        <v>1100</v>
      </c>
      <c r="N34" s="155">
        <v>2016</v>
      </c>
      <c r="O34" s="106">
        <f t="shared" si="9"/>
        <v>898</v>
      </c>
      <c r="P34" s="16">
        <f t="shared" si="2"/>
        <v>81.63636363636364</v>
      </c>
      <c r="Q34" s="155">
        <v>298</v>
      </c>
      <c r="R34" s="103">
        <v>800</v>
      </c>
      <c r="S34" s="16">
        <f t="shared" si="3"/>
        <v>37.25</v>
      </c>
      <c r="T34" s="16">
        <f t="shared" si="4"/>
        <v>7.8727272727272721</v>
      </c>
      <c r="U34" s="16">
        <f t="shared" si="5"/>
        <v>40.81818181818182</v>
      </c>
      <c r="V34" s="150">
        <f t="shared" si="6"/>
        <v>14.9</v>
      </c>
      <c r="W34" s="106"/>
      <c r="X34" s="111">
        <f t="shared" si="7"/>
        <v>63.590909090909093</v>
      </c>
      <c r="Y34" s="103" t="s">
        <v>26</v>
      </c>
      <c r="Z34" s="156" t="s">
        <v>1202</v>
      </c>
    </row>
    <row r="35" spans="1:26" ht="15" customHeight="1" x14ac:dyDescent="0.2">
      <c r="A35" s="155">
        <v>30</v>
      </c>
      <c r="B35" s="103">
        <v>54</v>
      </c>
      <c r="C35" s="112" t="s">
        <v>1000</v>
      </c>
      <c r="D35" s="112" t="s">
        <v>94</v>
      </c>
      <c r="E35" s="112" t="s">
        <v>24</v>
      </c>
      <c r="F35" s="113" t="s">
        <v>1001</v>
      </c>
      <c r="G35" s="112" t="s">
        <v>1002</v>
      </c>
      <c r="H35" s="103">
        <v>925</v>
      </c>
      <c r="I35" s="106">
        <v>1100</v>
      </c>
      <c r="J35" s="106">
        <v>2014</v>
      </c>
      <c r="K35" s="16">
        <f t="shared" si="0"/>
        <v>84.090909090909093</v>
      </c>
      <c r="L35" s="103">
        <v>870</v>
      </c>
      <c r="M35" s="106">
        <v>1100</v>
      </c>
      <c r="N35" s="106">
        <v>2017</v>
      </c>
      <c r="O35" s="106">
        <f t="shared" si="9"/>
        <v>860</v>
      </c>
      <c r="P35" s="16">
        <f t="shared" si="2"/>
        <v>78.181818181818187</v>
      </c>
      <c r="Q35" s="103">
        <v>321</v>
      </c>
      <c r="R35" s="103">
        <v>800</v>
      </c>
      <c r="S35" s="16">
        <f t="shared" si="3"/>
        <v>40.125</v>
      </c>
      <c r="T35" s="16">
        <f t="shared" si="4"/>
        <v>8.4090909090909101</v>
      </c>
      <c r="U35" s="16">
        <f t="shared" si="5"/>
        <v>39.090909090909093</v>
      </c>
      <c r="V35" s="150">
        <f t="shared" si="6"/>
        <v>16.05</v>
      </c>
      <c r="W35" s="106"/>
      <c r="X35" s="111">
        <f t="shared" si="7"/>
        <v>63.55</v>
      </c>
      <c r="Y35" s="103" t="s">
        <v>26</v>
      </c>
      <c r="Z35" s="156" t="s">
        <v>1202</v>
      </c>
    </row>
    <row r="36" spans="1:26" ht="15" customHeight="1" x14ac:dyDescent="0.2">
      <c r="A36" s="155">
        <v>31</v>
      </c>
      <c r="B36" s="103">
        <v>119</v>
      </c>
      <c r="C36" s="142" t="s">
        <v>1045</v>
      </c>
      <c r="D36" s="142" t="s">
        <v>1046</v>
      </c>
      <c r="E36" s="142" t="s">
        <v>68</v>
      </c>
      <c r="F36" s="172" t="s">
        <v>605</v>
      </c>
      <c r="G36" s="142" t="s">
        <v>45</v>
      </c>
      <c r="H36" s="173">
        <v>960</v>
      </c>
      <c r="I36" s="139">
        <v>1100</v>
      </c>
      <c r="J36" s="139">
        <v>2014</v>
      </c>
      <c r="K36" s="136">
        <f t="shared" si="0"/>
        <v>87.272727272727266</v>
      </c>
      <c r="L36" s="138">
        <v>909</v>
      </c>
      <c r="M36" s="139">
        <v>1100</v>
      </c>
      <c r="N36" s="139">
        <v>2016</v>
      </c>
      <c r="O36" s="139">
        <f t="shared" si="9"/>
        <v>899</v>
      </c>
      <c r="P36" s="136">
        <f t="shared" si="2"/>
        <v>81.72727272727272</v>
      </c>
      <c r="Q36" s="138">
        <v>271</v>
      </c>
      <c r="R36" s="138">
        <v>800</v>
      </c>
      <c r="S36" s="136">
        <f t="shared" si="3"/>
        <v>33.875</v>
      </c>
      <c r="T36" s="136">
        <f t="shared" si="4"/>
        <v>8.7272727272727266</v>
      </c>
      <c r="U36" s="136">
        <f t="shared" si="5"/>
        <v>40.86363636363636</v>
      </c>
      <c r="V36" s="151">
        <f t="shared" si="6"/>
        <v>13.55</v>
      </c>
      <c r="W36" s="139"/>
      <c r="X36" s="111">
        <f t="shared" si="7"/>
        <v>63.140909090909091</v>
      </c>
      <c r="Y36" s="138" t="s">
        <v>26</v>
      </c>
      <c r="Z36" s="156" t="s">
        <v>1202</v>
      </c>
    </row>
    <row r="37" spans="1:26" ht="15" customHeight="1" x14ac:dyDescent="0.2">
      <c r="A37" s="155">
        <v>32</v>
      </c>
      <c r="B37" s="103">
        <v>59</v>
      </c>
      <c r="C37" s="112" t="s">
        <v>1004</v>
      </c>
      <c r="D37" s="112" t="s">
        <v>1005</v>
      </c>
      <c r="E37" s="112" t="s">
        <v>24</v>
      </c>
      <c r="F37" s="113" t="s">
        <v>1006</v>
      </c>
      <c r="G37" s="112" t="s">
        <v>1003</v>
      </c>
      <c r="H37" s="103">
        <v>923</v>
      </c>
      <c r="I37" s="106">
        <v>1100</v>
      </c>
      <c r="J37" s="106">
        <v>2014</v>
      </c>
      <c r="K37" s="16">
        <f t="shared" si="0"/>
        <v>83.909090909090907</v>
      </c>
      <c r="L37" s="103">
        <v>857</v>
      </c>
      <c r="M37" s="106">
        <v>1100</v>
      </c>
      <c r="N37" s="106">
        <v>2016</v>
      </c>
      <c r="O37" s="106">
        <f t="shared" si="9"/>
        <v>847</v>
      </c>
      <c r="P37" s="16">
        <f t="shared" si="2"/>
        <v>77</v>
      </c>
      <c r="Q37" s="103">
        <v>324</v>
      </c>
      <c r="R37" s="103">
        <v>800</v>
      </c>
      <c r="S37" s="16">
        <f t="shared" si="3"/>
        <v>40.5</v>
      </c>
      <c r="T37" s="16">
        <f t="shared" si="4"/>
        <v>8.3909090909090907</v>
      </c>
      <c r="U37" s="16">
        <f t="shared" si="5"/>
        <v>38.5</v>
      </c>
      <c r="V37" s="150">
        <f t="shared" si="6"/>
        <v>16.2</v>
      </c>
      <c r="W37" s="106"/>
      <c r="X37" s="111">
        <f t="shared" si="7"/>
        <v>63.090909090909093</v>
      </c>
      <c r="Y37" s="103" t="s">
        <v>26</v>
      </c>
      <c r="Z37" s="156" t="s">
        <v>1202</v>
      </c>
    </row>
    <row r="38" spans="1:26" ht="15" customHeight="1" x14ac:dyDescent="0.2">
      <c r="A38" s="155">
        <v>33</v>
      </c>
      <c r="B38" s="103">
        <v>34</v>
      </c>
      <c r="C38" s="112" t="s">
        <v>989</v>
      </c>
      <c r="D38" s="112" t="s">
        <v>183</v>
      </c>
      <c r="E38" s="112" t="s">
        <v>24</v>
      </c>
      <c r="F38" s="135" t="s">
        <v>990</v>
      </c>
      <c r="G38" s="112" t="s">
        <v>25</v>
      </c>
      <c r="H38" s="103">
        <v>845</v>
      </c>
      <c r="I38" s="106">
        <v>1100</v>
      </c>
      <c r="J38" s="106">
        <v>2014</v>
      </c>
      <c r="K38" s="16">
        <f t="shared" ref="K38:K55" si="10">(H38/I38)*100</f>
        <v>76.818181818181813</v>
      </c>
      <c r="L38" s="103">
        <v>862</v>
      </c>
      <c r="M38" s="106">
        <v>1100</v>
      </c>
      <c r="N38" s="106">
        <v>2017</v>
      </c>
      <c r="O38" s="106">
        <f>IF(Y38="MI",L38-10,L38)</f>
        <v>852</v>
      </c>
      <c r="P38" s="16">
        <f t="shared" ref="P38:P55" si="11">(O38/M38)*100</f>
        <v>77.454545454545453</v>
      </c>
      <c r="Q38" s="103">
        <v>333</v>
      </c>
      <c r="R38" s="103">
        <v>800</v>
      </c>
      <c r="S38" s="16">
        <f t="shared" ref="S38:S55" si="12">(Q38/R38)*100</f>
        <v>41.625</v>
      </c>
      <c r="T38" s="16">
        <f t="shared" si="4"/>
        <v>7.6818181818181817</v>
      </c>
      <c r="U38" s="16">
        <f t="shared" ref="U38:U55" si="13">(P38*0.5)</f>
        <v>38.727272727272727</v>
      </c>
      <c r="V38" s="150">
        <f t="shared" ref="V38:V55" si="14">Q38*40/R38</f>
        <v>16.649999999999999</v>
      </c>
      <c r="W38" s="106"/>
      <c r="X38" s="111">
        <f t="shared" si="7"/>
        <v>63.059090909090905</v>
      </c>
      <c r="Y38" s="103" t="s">
        <v>26</v>
      </c>
      <c r="Z38" s="156" t="s">
        <v>1202</v>
      </c>
    </row>
    <row r="39" spans="1:26" ht="15" customHeight="1" x14ac:dyDescent="0.2">
      <c r="A39" s="155">
        <v>34</v>
      </c>
      <c r="B39" s="103">
        <v>159</v>
      </c>
      <c r="C39" s="140" t="s">
        <v>1069</v>
      </c>
      <c r="D39" s="140" t="s">
        <v>1070</v>
      </c>
      <c r="E39" s="140" t="s">
        <v>68</v>
      </c>
      <c r="F39" s="143" t="s">
        <v>1071</v>
      </c>
      <c r="G39" s="140" t="s">
        <v>45</v>
      </c>
      <c r="H39" s="155">
        <v>984</v>
      </c>
      <c r="I39" s="106">
        <v>1050</v>
      </c>
      <c r="J39" s="106">
        <v>2015</v>
      </c>
      <c r="K39" s="16">
        <f t="shared" si="10"/>
        <v>93.714285714285722</v>
      </c>
      <c r="L39" s="103">
        <v>947</v>
      </c>
      <c r="M39" s="106">
        <v>1100</v>
      </c>
      <c r="N39" s="106">
        <v>2017</v>
      </c>
      <c r="O39" s="106">
        <f>IF(Y39="MI",L39-10,L39)*1</f>
        <v>947</v>
      </c>
      <c r="P39" s="16">
        <f t="shared" si="11"/>
        <v>86.090909090909093</v>
      </c>
      <c r="Q39" s="103">
        <v>211</v>
      </c>
      <c r="R39" s="103">
        <v>800</v>
      </c>
      <c r="S39" s="16">
        <f t="shared" si="12"/>
        <v>26.375</v>
      </c>
      <c r="T39" s="16">
        <f t="shared" si="4"/>
        <v>9.3714285714285719</v>
      </c>
      <c r="U39" s="16">
        <f t="shared" si="13"/>
        <v>43.045454545454547</v>
      </c>
      <c r="V39" s="150">
        <f t="shared" si="14"/>
        <v>10.55</v>
      </c>
      <c r="W39" s="106"/>
      <c r="X39" s="111">
        <f t="shared" si="7"/>
        <v>62.966883116883125</v>
      </c>
      <c r="Y39" s="103"/>
      <c r="Z39" s="156" t="s">
        <v>1202</v>
      </c>
    </row>
    <row r="40" spans="1:26" ht="15" customHeight="1" x14ac:dyDescent="0.2">
      <c r="A40" s="155">
        <v>35</v>
      </c>
      <c r="B40" s="103">
        <v>9</v>
      </c>
      <c r="C40" s="112" t="s">
        <v>971</v>
      </c>
      <c r="D40" s="112" t="s">
        <v>972</v>
      </c>
      <c r="E40" s="112" t="s">
        <v>24</v>
      </c>
      <c r="F40" s="135" t="s">
        <v>973</v>
      </c>
      <c r="G40" s="112" t="s">
        <v>45</v>
      </c>
      <c r="H40" s="103">
        <v>960</v>
      </c>
      <c r="I40" s="106">
        <v>1100</v>
      </c>
      <c r="J40" s="106">
        <v>2014</v>
      </c>
      <c r="K40" s="16">
        <f t="shared" si="10"/>
        <v>87.272727272727266</v>
      </c>
      <c r="L40" s="103">
        <v>917</v>
      </c>
      <c r="M40" s="106">
        <v>1100</v>
      </c>
      <c r="N40" s="106">
        <v>2016</v>
      </c>
      <c r="O40" s="106">
        <f>IF(Z40="MI",L40-10,L40)</f>
        <v>917</v>
      </c>
      <c r="P40" s="16">
        <f t="shared" si="11"/>
        <v>83.36363636363636</v>
      </c>
      <c r="Q40" s="103">
        <v>251</v>
      </c>
      <c r="R40" s="103">
        <v>800</v>
      </c>
      <c r="S40" s="16">
        <f t="shared" si="12"/>
        <v>31.374999999999996</v>
      </c>
      <c r="T40" s="16">
        <f t="shared" si="4"/>
        <v>8.7272727272727266</v>
      </c>
      <c r="U40" s="16">
        <f t="shared" si="13"/>
        <v>41.68181818181818</v>
      </c>
      <c r="V40" s="150">
        <f t="shared" si="14"/>
        <v>12.55</v>
      </c>
      <c r="W40" s="106"/>
      <c r="X40" s="111">
        <f t="shared" si="7"/>
        <v>62.959090909090904</v>
      </c>
      <c r="Y40" s="103" t="s">
        <v>26</v>
      </c>
      <c r="Z40" s="156" t="s">
        <v>1202</v>
      </c>
    </row>
    <row r="41" spans="1:26" ht="15" customHeight="1" x14ac:dyDescent="0.2">
      <c r="A41" s="155">
        <v>36</v>
      </c>
      <c r="B41" s="103">
        <v>2</v>
      </c>
      <c r="C41" s="112" t="s">
        <v>965</v>
      </c>
      <c r="D41" s="112" t="s">
        <v>966</v>
      </c>
      <c r="E41" s="112" t="s">
        <v>24</v>
      </c>
      <c r="F41" s="113" t="s">
        <v>967</v>
      </c>
      <c r="G41" s="112" t="s">
        <v>336</v>
      </c>
      <c r="H41" s="103">
        <v>877</v>
      </c>
      <c r="I41" s="106">
        <v>1100</v>
      </c>
      <c r="J41" s="106">
        <v>2014</v>
      </c>
      <c r="K41" s="16">
        <f t="shared" si="10"/>
        <v>79.72727272727272</v>
      </c>
      <c r="L41" s="103">
        <v>887</v>
      </c>
      <c r="M41" s="106">
        <v>1100</v>
      </c>
      <c r="N41" s="106">
        <v>2016</v>
      </c>
      <c r="O41" s="103">
        <f>IF(Y41="MI",L41-10,L41)</f>
        <v>877</v>
      </c>
      <c r="P41" s="16">
        <f t="shared" si="11"/>
        <v>79.72727272727272</v>
      </c>
      <c r="Q41" s="103">
        <v>302</v>
      </c>
      <c r="R41" s="103">
        <v>800</v>
      </c>
      <c r="S41" s="16">
        <f t="shared" si="12"/>
        <v>37.75</v>
      </c>
      <c r="T41" s="16">
        <f t="shared" si="4"/>
        <v>7.9727272727272727</v>
      </c>
      <c r="U41" s="16">
        <f t="shared" si="13"/>
        <v>39.86363636363636</v>
      </c>
      <c r="V41" s="150">
        <f t="shared" si="14"/>
        <v>15.1</v>
      </c>
      <c r="W41" s="106"/>
      <c r="X41" s="111">
        <f t="shared" si="7"/>
        <v>62.93636363636363</v>
      </c>
      <c r="Y41" s="103" t="s">
        <v>26</v>
      </c>
      <c r="Z41" s="156" t="s">
        <v>1202</v>
      </c>
    </row>
    <row r="42" spans="1:26" ht="15" customHeight="1" x14ac:dyDescent="0.2">
      <c r="A42" s="155">
        <v>37</v>
      </c>
      <c r="B42" s="103">
        <v>14</v>
      </c>
      <c r="C42" s="112" t="s">
        <v>976</v>
      </c>
      <c r="D42" s="112" t="s">
        <v>977</v>
      </c>
      <c r="E42" s="112" t="s">
        <v>68</v>
      </c>
      <c r="F42" s="135">
        <v>35084.021990740737</v>
      </c>
      <c r="G42" s="112" t="s">
        <v>70</v>
      </c>
      <c r="H42" s="103">
        <v>852</v>
      </c>
      <c r="I42" s="106">
        <v>1050</v>
      </c>
      <c r="J42" s="106">
        <v>2013</v>
      </c>
      <c r="K42" s="16">
        <f t="shared" si="10"/>
        <v>81.142857142857139</v>
      </c>
      <c r="L42" s="103">
        <v>929</v>
      </c>
      <c r="M42" s="106">
        <v>1100</v>
      </c>
      <c r="N42" s="106">
        <v>2015</v>
      </c>
      <c r="O42" s="106">
        <f>IF(Y42="MI",L42-10,L42)</f>
        <v>919</v>
      </c>
      <c r="P42" s="16">
        <f t="shared" si="11"/>
        <v>83.545454545454547</v>
      </c>
      <c r="Q42" s="103">
        <v>260</v>
      </c>
      <c r="R42" s="103">
        <v>800</v>
      </c>
      <c r="S42" s="16">
        <f t="shared" si="12"/>
        <v>32.5</v>
      </c>
      <c r="T42" s="16">
        <f t="shared" si="4"/>
        <v>8.1142857142857139</v>
      </c>
      <c r="U42" s="16">
        <f t="shared" si="13"/>
        <v>41.772727272727273</v>
      </c>
      <c r="V42" s="150">
        <f t="shared" si="14"/>
        <v>13</v>
      </c>
      <c r="W42" s="106"/>
      <c r="X42" s="111">
        <f t="shared" si="7"/>
        <v>62.887012987012987</v>
      </c>
      <c r="Y42" s="103" t="s">
        <v>26</v>
      </c>
      <c r="Z42" s="156" t="s">
        <v>1202</v>
      </c>
    </row>
    <row r="43" spans="1:26" ht="15" customHeight="1" x14ac:dyDescent="0.2">
      <c r="A43" s="155">
        <v>38</v>
      </c>
      <c r="B43" s="103">
        <v>158</v>
      </c>
      <c r="C43" s="140" t="s">
        <v>1066</v>
      </c>
      <c r="D43" s="140" t="s">
        <v>1067</v>
      </c>
      <c r="E43" s="140" t="s">
        <v>24</v>
      </c>
      <c r="F43" s="143" t="s">
        <v>1068</v>
      </c>
      <c r="G43" s="140" t="s">
        <v>50</v>
      </c>
      <c r="H43" s="155">
        <v>903</v>
      </c>
      <c r="I43" s="106">
        <v>1100</v>
      </c>
      <c r="J43" s="106">
        <v>2013</v>
      </c>
      <c r="K43" s="16">
        <f t="shared" si="10"/>
        <v>82.090909090909093</v>
      </c>
      <c r="L43" s="103">
        <v>947</v>
      </c>
      <c r="M43" s="106">
        <v>1100</v>
      </c>
      <c r="N43" s="106">
        <v>2015</v>
      </c>
      <c r="O43" s="106">
        <f>IF(Y43="MI",L43-10,L43)*1</f>
        <v>937</v>
      </c>
      <c r="P43" s="16">
        <f t="shared" si="11"/>
        <v>85.181818181818187</v>
      </c>
      <c r="Q43" s="103">
        <v>239</v>
      </c>
      <c r="R43" s="103">
        <v>800</v>
      </c>
      <c r="S43" s="16">
        <f t="shared" si="12"/>
        <v>29.875</v>
      </c>
      <c r="T43" s="16">
        <f t="shared" si="4"/>
        <v>8.209090909090909</v>
      </c>
      <c r="U43" s="16">
        <f t="shared" si="13"/>
        <v>42.590909090909093</v>
      </c>
      <c r="V43" s="150">
        <f t="shared" si="14"/>
        <v>11.95</v>
      </c>
      <c r="W43" s="106"/>
      <c r="X43" s="111">
        <f t="shared" si="7"/>
        <v>62.75</v>
      </c>
      <c r="Y43" s="103" t="s">
        <v>26</v>
      </c>
      <c r="Z43" s="156" t="s">
        <v>1202</v>
      </c>
    </row>
    <row r="44" spans="1:26" ht="15" customHeight="1" x14ac:dyDescent="0.2">
      <c r="A44" s="155">
        <v>39</v>
      </c>
      <c r="B44" s="103">
        <v>217</v>
      </c>
      <c r="C44" s="140" t="s">
        <v>1192</v>
      </c>
      <c r="D44" s="140" t="s">
        <v>1102</v>
      </c>
      <c r="E44" s="140" t="s">
        <v>68</v>
      </c>
      <c r="F44" s="143" t="s">
        <v>1103</v>
      </c>
      <c r="G44" s="140" t="s">
        <v>45</v>
      </c>
      <c r="H44" s="155">
        <v>954</v>
      </c>
      <c r="I44" s="106">
        <v>1050</v>
      </c>
      <c r="J44" s="106">
        <v>2014</v>
      </c>
      <c r="K44" s="16">
        <f t="shared" si="10"/>
        <v>90.857142857142861</v>
      </c>
      <c r="L44" s="103">
        <v>921</v>
      </c>
      <c r="M44" s="106">
        <v>1100</v>
      </c>
      <c r="N44" s="106">
        <v>2016</v>
      </c>
      <c r="O44" s="106">
        <f>IF(Y44="MI",L44-10,L44)*1</f>
        <v>911</v>
      </c>
      <c r="P44" s="16">
        <f t="shared" si="11"/>
        <v>82.818181818181813</v>
      </c>
      <c r="Q44" s="103">
        <v>241</v>
      </c>
      <c r="R44" s="103">
        <v>800</v>
      </c>
      <c r="S44" s="16">
        <f t="shared" si="12"/>
        <v>30.125</v>
      </c>
      <c r="T44" s="16">
        <f t="shared" si="4"/>
        <v>9.0857142857142872</v>
      </c>
      <c r="U44" s="16">
        <f t="shared" si="13"/>
        <v>41.409090909090907</v>
      </c>
      <c r="V44" s="150">
        <f t="shared" si="14"/>
        <v>12.05</v>
      </c>
      <c r="W44" s="106"/>
      <c r="X44" s="111">
        <f t="shared" si="7"/>
        <v>62.544805194805193</v>
      </c>
      <c r="Y44" s="103" t="s">
        <v>26</v>
      </c>
      <c r="Z44" s="156" t="s">
        <v>1202</v>
      </c>
    </row>
    <row r="45" spans="1:26" ht="15" customHeight="1" x14ac:dyDescent="0.2">
      <c r="A45" s="155">
        <v>40</v>
      </c>
      <c r="B45" s="103">
        <v>65</v>
      </c>
      <c r="C45" s="112" t="s">
        <v>436</v>
      </c>
      <c r="D45" s="112" t="s">
        <v>1010</v>
      </c>
      <c r="E45" s="112" t="s">
        <v>68</v>
      </c>
      <c r="F45" s="135" t="s">
        <v>1011</v>
      </c>
      <c r="G45" s="112" t="s">
        <v>35</v>
      </c>
      <c r="H45" s="103">
        <v>966</v>
      </c>
      <c r="I45" s="106">
        <v>1100</v>
      </c>
      <c r="J45" s="106">
        <v>2015</v>
      </c>
      <c r="K45" s="16">
        <f t="shared" si="10"/>
        <v>87.818181818181813</v>
      </c>
      <c r="L45" s="103">
        <v>919</v>
      </c>
      <c r="M45" s="106">
        <v>1100</v>
      </c>
      <c r="N45" s="106">
        <v>2017</v>
      </c>
      <c r="O45" s="106">
        <f>IF(Y45="MI",L45-10,L45)</f>
        <v>919</v>
      </c>
      <c r="P45" s="16">
        <f t="shared" si="11"/>
        <v>83.545454545454547</v>
      </c>
      <c r="Q45" s="103">
        <v>240</v>
      </c>
      <c r="R45" s="103">
        <v>800</v>
      </c>
      <c r="S45" s="16">
        <f t="shared" si="12"/>
        <v>30</v>
      </c>
      <c r="T45" s="16">
        <f ca="1">T45</f>
        <v>0</v>
      </c>
      <c r="U45" s="16">
        <f t="shared" si="13"/>
        <v>41.772727272727273</v>
      </c>
      <c r="V45" s="150">
        <f t="shared" si="14"/>
        <v>12</v>
      </c>
      <c r="W45" s="106"/>
      <c r="X45" s="111">
        <f t="shared" ca="1" si="7"/>
        <v>72.22727272727272</v>
      </c>
      <c r="Y45" s="103">
        <v>0</v>
      </c>
      <c r="Z45" s="156" t="s">
        <v>1202</v>
      </c>
    </row>
    <row r="46" spans="1:26" ht="15" customHeight="1" x14ac:dyDescent="0.2">
      <c r="A46" s="155">
        <v>41</v>
      </c>
      <c r="B46" s="103">
        <v>102</v>
      </c>
      <c r="C46" s="140" t="s">
        <v>1039</v>
      </c>
      <c r="D46" s="140" t="s">
        <v>1040</v>
      </c>
      <c r="E46" s="140" t="s">
        <v>68</v>
      </c>
      <c r="F46" s="143" t="s">
        <v>1041</v>
      </c>
      <c r="G46" s="140" t="s">
        <v>968</v>
      </c>
      <c r="H46" s="155">
        <v>843</v>
      </c>
      <c r="I46" s="106">
        <v>1050</v>
      </c>
      <c r="J46" s="106">
        <v>2013</v>
      </c>
      <c r="K46" s="16">
        <f t="shared" si="10"/>
        <v>80.285714285714278</v>
      </c>
      <c r="L46" s="103">
        <v>849</v>
      </c>
      <c r="M46" s="106">
        <v>1100</v>
      </c>
      <c r="N46" s="106">
        <v>2016</v>
      </c>
      <c r="O46" s="106">
        <f t="shared" ref="O46:O55" si="15">IF(Y46="MI",L46-10,L46)*1</f>
        <v>839</v>
      </c>
      <c r="P46" s="16">
        <f t="shared" si="11"/>
        <v>76.272727272727266</v>
      </c>
      <c r="Q46" s="103">
        <v>318</v>
      </c>
      <c r="R46" s="103">
        <v>800</v>
      </c>
      <c r="S46" s="16">
        <f t="shared" si="12"/>
        <v>39.75</v>
      </c>
      <c r="T46" s="16">
        <f t="shared" ref="T46:T55" si="16">(K46*0.1)</f>
        <v>8.0285714285714285</v>
      </c>
      <c r="U46" s="16">
        <f t="shared" si="13"/>
        <v>38.136363636363633</v>
      </c>
      <c r="V46" s="150">
        <f t="shared" si="14"/>
        <v>15.9</v>
      </c>
      <c r="W46" s="106"/>
      <c r="X46" s="111">
        <f t="shared" si="7"/>
        <v>62.064935064935064</v>
      </c>
      <c r="Y46" s="103" t="s">
        <v>416</v>
      </c>
      <c r="Z46" s="156" t="s">
        <v>1202</v>
      </c>
    </row>
    <row r="47" spans="1:26" ht="15" customHeight="1" x14ac:dyDescent="0.2">
      <c r="A47" s="155">
        <v>42</v>
      </c>
      <c r="B47" s="103">
        <v>69</v>
      </c>
      <c r="C47" s="112" t="s">
        <v>1012</v>
      </c>
      <c r="D47" s="112" t="s">
        <v>1013</v>
      </c>
      <c r="E47" s="112" t="s">
        <v>24</v>
      </c>
      <c r="F47" s="135" t="s">
        <v>430</v>
      </c>
      <c r="G47" s="112" t="s">
        <v>1014</v>
      </c>
      <c r="H47" s="103">
        <v>889</v>
      </c>
      <c r="I47" s="106">
        <v>1100</v>
      </c>
      <c r="J47" s="106">
        <v>2014</v>
      </c>
      <c r="K47" s="16">
        <f t="shared" si="10"/>
        <v>80.818181818181827</v>
      </c>
      <c r="L47" s="103">
        <v>847</v>
      </c>
      <c r="M47" s="106">
        <v>1100</v>
      </c>
      <c r="N47" s="106">
        <v>2017</v>
      </c>
      <c r="O47" s="106">
        <f t="shared" si="15"/>
        <v>847</v>
      </c>
      <c r="P47" s="16">
        <f t="shared" si="11"/>
        <v>77</v>
      </c>
      <c r="Q47" s="103">
        <v>309</v>
      </c>
      <c r="R47" s="103">
        <v>800</v>
      </c>
      <c r="S47" s="16">
        <f t="shared" si="12"/>
        <v>38.625</v>
      </c>
      <c r="T47" s="16">
        <f t="shared" si="16"/>
        <v>8.0818181818181838</v>
      </c>
      <c r="U47" s="16">
        <f t="shared" si="13"/>
        <v>38.5</v>
      </c>
      <c r="V47" s="150">
        <f t="shared" si="14"/>
        <v>15.45</v>
      </c>
      <c r="W47" s="106"/>
      <c r="X47" s="111">
        <f t="shared" si="7"/>
        <v>62.031818181818181</v>
      </c>
      <c r="Y47" s="103">
        <v>0</v>
      </c>
      <c r="Z47" s="156" t="s">
        <v>1202</v>
      </c>
    </row>
    <row r="48" spans="1:26" ht="15" customHeight="1" x14ac:dyDescent="0.2">
      <c r="A48" s="155">
        <v>43</v>
      </c>
      <c r="B48" s="103">
        <v>206</v>
      </c>
      <c r="C48" s="140" t="s">
        <v>1098</v>
      </c>
      <c r="D48" s="140" t="s">
        <v>229</v>
      </c>
      <c r="E48" s="140" t="s">
        <v>68</v>
      </c>
      <c r="F48" s="144">
        <v>35650</v>
      </c>
      <c r="G48" s="140" t="s">
        <v>35</v>
      </c>
      <c r="H48" s="155">
        <v>961</v>
      </c>
      <c r="I48" s="106">
        <v>1100</v>
      </c>
      <c r="J48" s="155">
        <v>2014</v>
      </c>
      <c r="K48" s="16">
        <f t="shared" si="10"/>
        <v>87.36363636363636</v>
      </c>
      <c r="L48" s="155">
        <v>910</v>
      </c>
      <c r="M48" s="106">
        <v>1100</v>
      </c>
      <c r="N48" s="155">
        <v>2016</v>
      </c>
      <c r="O48" s="106">
        <f t="shared" si="15"/>
        <v>900</v>
      </c>
      <c r="P48" s="16">
        <f t="shared" si="11"/>
        <v>81.818181818181827</v>
      </c>
      <c r="Q48" s="155">
        <v>246</v>
      </c>
      <c r="R48" s="103">
        <v>800</v>
      </c>
      <c r="S48" s="16">
        <f t="shared" si="12"/>
        <v>30.75</v>
      </c>
      <c r="T48" s="16">
        <f t="shared" si="16"/>
        <v>8.7363636363636363</v>
      </c>
      <c r="U48" s="16">
        <f t="shared" si="13"/>
        <v>40.909090909090914</v>
      </c>
      <c r="V48" s="150">
        <f t="shared" si="14"/>
        <v>12.3</v>
      </c>
      <c r="W48" s="106"/>
      <c r="X48" s="111">
        <f t="shared" si="7"/>
        <v>61.945454545454552</v>
      </c>
      <c r="Y48" s="103" t="s">
        <v>26</v>
      </c>
      <c r="Z48" s="156" t="s">
        <v>1202</v>
      </c>
    </row>
    <row r="49" spans="1:26" ht="15" customHeight="1" x14ac:dyDescent="0.2">
      <c r="A49" s="155">
        <v>44</v>
      </c>
      <c r="B49" s="103">
        <v>72</v>
      </c>
      <c r="C49" s="112" t="s">
        <v>1015</v>
      </c>
      <c r="D49" s="112" t="s">
        <v>1016</v>
      </c>
      <c r="E49" s="112" t="s">
        <v>68</v>
      </c>
      <c r="F49" s="135" t="s">
        <v>1017</v>
      </c>
      <c r="G49" s="112" t="s">
        <v>35</v>
      </c>
      <c r="H49" s="103">
        <v>754</v>
      </c>
      <c r="I49" s="106">
        <v>1050</v>
      </c>
      <c r="J49" s="106">
        <v>2015</v>
      </c>
      <c r="K49" s="16">
        <f t="shared" si="10"/>
        <v>71.80952380952381</v>
      </c>
      <c r="L49" s="103">
        <v>878</v>
      </c>
      <c r="M49" s="106">
        <v>1100</v>
      </c>
      <c r="N49" s="106">
        <v>2017</v>
      </c>
      <c r="O49" s="106">
        <f t="shared" si="15"/>
        <v>878</v>
      </c>
      <c r="P49" s="16">
        <f t="shared" si="11"/>
        <v>79.818181818181827</v>
      </c>
      <c r="Q49" s="103">
        <v>297</v>
      </c>
      <c r="R49" s="103">
        <v>800</v>
      </c>
      <c r="S49" s="16">
        <f t="shared" si="12"/>
        <v>37.125</v>
      </c>
      <c r="T49" s="16">
        <f t="shared" si="16"/>
        <v>7.1809523809523812</v>
      </c>
      <c r="U49" s="16">
        <f t="shared" si="13"/>
        <v>39.909090909090914</v>
      </c>
      <c r="V49" s="150">
        <f t="shared" si="14"/>
        <v>14.85</v>
      </c>
      <c r="W49" s="106"/>
      <c r="X49" s="111">
        <f t="shared" si="7"/>
        <v>61.940043290043299</v>
      </c>
      <c r="Y49" s="103">
        <v>0</v>
      </c>
      <c r="Z49" s="156" t="s">
        <v>1202</v>
      </c>
    </row>
    <row r="50" spans="1:26" ht="15" customHeight="1" x14ac:dyDescent="0.2">
      <c r="A50" s="155">
        <v>45</v>
      </c>
      <c r="B50" s="103">
        <v>33</v>
      </c>
      <c r="C50" s="112" t="s">
        <v>986</v>
      </c>
      <c r="D50" s="112" t="s">
        <v>987</v>
      </c>
      <c r="E50" s="112" t="s">
        <v>24</v>
      </c>
      <c r="F50" s="113" t="s">
        <v>988</v>
      </c>
      <c r="G50" s="112" t="s">
        <v>25</v>
      </c>
      <c r="H50" s="103">
        <v>800</v>
      </c>
      <c r="I50" s="106">
        <v>1050</v>
      </c>
      <c r="J50" s="106">
        <v>2013</v>
      </c>
      <c r="K50" s="16">
        <f t="shared" si="10"/>
        <v>76.19047619047619</v>
      </c>
      <c r="L50" s="103">
        <v>835</v>
      </c>
      <c r="M50" s="106">
        <v>1100</v>
      </c>
      <c r="N50" s="106">
        <v>2016</v>
      </c>
      <c r="O50" s="106">
        <f t="shared" si="15"/>
        <v>825</v>
      </c>
      <c r="P50" s="16">
        <f t="shared" si="11"/>
        <v>75</v>
      </c>
      <c r="Q50" s="103">
        <v>334</v>
      </c>
      <c r="R50" s="103">
        <v>800</v>
      </c>
      <c r="S50" s="16">
        <f t="shared" si="12"/>
        <v>41.75</v>
      </c>
      <c r="T50" s="16">
        <f t="shared" si="16"/>
        <v>7.6190476190476195</v>
      </c>
      <c r="U50" s="16">
        <f t="shared" si="13"/>
        <v>37.5</v>
      </c>
      <c r="V50" s="150">
        <f t="shared" si="14"/>
        <v>16.7</v>
      </c>
      <c r="W50" s="106"/>
      <c r="X50" s="111">
        <f t="shared" si="7"/>
        <v>61.819047619047623</v>
      </c>
      <c r="Y50" s="103" t="s">
        <v>26</v>
      </c>
      <c r="Z50" s="156" t="s">
        <v>1202</v>
      </c>
    </row>
    <row r="51" spans="1:26" ht="15" customHeight="1" x14ac:dyDescent="0.2">
      <c r="A51" s="155">
        <v>46</v>
      </c>
      <c r="B51" s="103">
        <v>127</v>
      </c>
      <c r="C51" s="140" t="s">
        <v>1052</v>
      </c>
      <c r="D51" s="140" t="s">
        <v>193</v>
      </c>
      <c r="E51" s="140" t="s">
        <v>68</v>
      </c>
      <c r="F51" s="143" t="s">
        <v>1053</v>
      </c>
      <c r="G51" s="140" t="s">
        <v>35</v>
      </c>
      <c r="H51" s="155">
        <v>965</v>
      </c>
      <c r="I51" s="106">
        <v>1100</v>
      </c>
      <c r="J51" s="106">
        <v>2014</v>
      </c>
      <c r="K51" s="16">
        <f t="shared" si="10"/>
        <v>87.727272727272734</v>
      </c>
      <c r="L51" s="103">
        <v>905</v>
      </c>
      <c r="M51" s="106">
        <v>1100</v>
      </c>
      <c r="N51" s="106">
        <v>2016</v>
      </c>
      <c r="O51" s="106">
        <f t="shared" si="15"/>
        <v>895</v>
      </c>
      <c r="P51" s="16">
        <f t="shared" si="11"/>
        <v>81.36363636363636</v>
      </c>
      <c r="Q51" s="103">
        <v>247</v>
      </c>
      <c r="R51" s="103">
        <v>800</v>
      </c>
      <c r="S51" s="16">
        <f t="shared" si="12"/>
        <v>30.875000000000004</v>
      </c>
      <c r="T51" s="16">
        <f t="shared" si="16"/>
        <v>8.7727272727272734</v>
      </c>
      <c r="U51" s="16">
        <f t="shared" si="13"/>
        <v>40.68181818181818</v>
      </c>
      <c r="V51" s="150">
        <f t="shared" si="14"/>
        <v>12.35</v>
      </c>
      <c r="W51" s="106"/>
      <c r="X51" s="111">
        <f t="shared" si="7"/>
        <v>61.804545454545455</v>
      </c>
      <c r="Y51" s="103" t="s">
        <v>26</v>
      </c>
      <c r="Z51" s="156" t="s">
        <v>1202</v>
      </c>
    </row>
    <row r="52" spans="1:26" ht="15" customHeight="1" x14ac:dyDescent="0.2">
      <c r="A52" s="155">
        <v>47</v>
      </c>
      <c r="B52" s="103">
        <v>16</v>
      </c>
      <c r="C52" s="112" t="s">
        <v>980</v>
      </c>
      <c r="D52" s="112" t="s">
        <v>981</v>
      </c>
      <c r="E52" s="112" t="s">
        <v>24</v>
      </c>
      <c r="F52" s="135" t="s">
        <v>982</v>
      </c>
      <c r="G52" s="112" t="s">
        <v>968</v>
      </c>
      <c r="H52" s="103">
        <v>934</v>
      </c>
      <c r="I52" s="106">
        <v>1100</v>
      </c>
      <c r="J52" s="106">
        <v>2014</v>
      </c>
      <c r="K52" s="16">
        <f t="shared" si="10"/>
        <v>84.909090909090907</v>
      </c>
      <c r="L52" s="103">
        <v>871</v>
      </c>
      <c r="M52" s="106">
        <v>1100</v>
      </c>
      <c r="N52" s="106">
        <v>2016</v>
      </c>
      <c r="O52" s="106">
        <f t="shared" si="15"/>
        <v>861</v>
      </c>
      <c r="P52" s="16">
        <f t="shared" si="11"/>
        <v>78.272727272727266</v>
      </c>
      <c r="Q52" s="103">
        <v>277</v>
      </c>
      <c r="R52" s="103">
        <v>800</v>
      </c>
      <c r="S52" s="16">
        <f t="shared" si="12"/>
        <v>34.625</v>
      </c>
      <c r="T52" s="16">
        <f t="shared" si="16"/>
        <v>8.4909090909090903</v>
      </c>
      <c r="U52" s="16">
        <f t="shared" si="13"/>
        <v>39.136363636363633</v>
      </c>
      <c r="V52" s="150">
        <f t="shared" si="14"/>
        <v>13.85</v>
      </c>
      <c r="W52" s="106"/>
      <c r="X52" s="111">
        <f t="shared" si="7"/>
        <v>61.477272727272727</v>
      </c>
      <c r="Y52" s="103" t="s">
        <v>26</v>
      </c>
      <c r="Z52" s="156" t="s">
        <v>1202</v>
      </c>
    </row>
    <row r="53" spans="1:26" ht="15" customHeight="1" x14ac:dyDescent="0.2">
      <c r="A53" s="155">
        <v>48</v>
      </c>
      <c r="B53" s="103">
        <v>139</v>
      </c>
      <c r="C53" s="140" t="s">
        <v>1054</v>
      </c>
      <c r="D53" s="140" t="s">
        <v>1055</v>
      </c>
      <c r="E53" s="140" t="s">
        <v>68</v>
      </c>
      <c r="F53" s="143" t="s">
        <v>990</v>
      </c>
      <c r="G53" s="140" t="s">
        <v>35</v>
      </c>
      <c r="H53" s="155">
        <v>996</v>
      </c>
      <c r="I53" s="106">
        <v>1100</v>
      </c>
      <c r="J53" s="106">
        <v>2015</v>
      </c>
      <c r="K53" s="16">
        <f t="shared" si="10"/>
        <v>90.545454545454547</v>
      </c>
      <c r="L53" s="103">
        <v>916</v>
      </c>
      <c r="M53" s="106">
        <v>1100</v>
      </c>
      <c r="N53" s="106">
        <v>2017</v>
      </c>
      <c r="O53" s="106">
        <f t="shared" si="15"/>
        <v>916</v>
      </c>
      <c r="P53" s="16">
        <f t="shared" si="11"/>
        <v>83.27272727272728</v>
      </c>
      <c r="Q53" s="103">
        <v>203</v>
      </c>
      <c r="R53" s="103">
        <v>800</v>
      </c>
      <c r="S53" s="16">
        <f t="shared" si="12"/>
        <v>25.374999999999996</v>
      </c>
      <c r="T53" s="16">
        <f t="shared" si="16"/>
        <v>9.0545454545454547</v>
      </c>
      <c r="U53" s="16">
        <f t="shared" si="13"/>
        <v>41.63636363636364</v>
      </c>
      <c r="V53" s="150">
        <f t="shared" si="14"/>
        <v>10.15</v>
      </c>
      <c r="W53" s="106"/>
      <c r="X53" s="111">
        <f t="shared" si="7"/>
        <v>60.840909090909093</v>
      </c>
      <c r="Y53" s="103"/>
      <c r="Z53" s="156" t="s">
        <v>1202</v>
      </c>
    </row>
    <row r="54" spans="1:26" ht="15" customHeight="1" x14ac:dyDescent="0.2">
      <c r="A54" s="155">
        <v>49</v>
      </c>
      <c r="B54" s="103">
        <v>141</v>
      </c>
      <c r="C54" s="140" t="s">
        <v>33</v>
      </c>
      <c r="D54" s="140" t="s">
        <v>1056</v>
      </c>
      <c r="E54" s="140" t="s">
        <v>24</v>
      </c>
      <c r="F54" s="144">
        <v>35795</v>
      </c>
      <c r="G54" s="140" t="s">
        <v>70</v>
      </c>
      <c r="H54" s="155">
        <v>950</v>
      </c>
      <c r="I54" s="106">
        <v>1100</v>
      </c>
      <c r="J54" s="106">
        <v>2014</v>
      </c>
      <c r="K54" s="16">
        <f t="shared" si="10"/>
        <v>86.36363636363636</v>
      </c>
      <c r="L54" s="103">
        <v>883</v>
      </c>
      <c r="M54" s="106">
        <v>1100</v>
      </c>
      <c r="N54" s="106">
        <v>2016</v>
      </c>
      <c r="O54" s="106">
        <f t="shared" si="15"/>
        <v>883</v>
      </c>
      <c r="P54" s="16">
        <f t="shared" si="11"/>
        <v>80.27272727272728</v>
      </c>
      <c r="Q54" s="103">
        <v>237</v>
      </c>
      <c r="R54" s="103">
        <v>800</v>
      </c>
      <c r="S54" s="16">
        <f t="shared" si="12"/>
        <v>29.625</v>
      </c>
      <c r="T54" s="16">
        <f t="shared" si="16"/>
        <v>8.6363636363636367</v>
      </c>
      <c r="U54" s="16">
        <f t="shared" si="13"/>
        <v>40.13636363636364</v>
      </c>
      <c r="V54" s="150">
        <f t="shared" si="14"/>
        <v>11.85</v>
      </c>
      <c r="W54" s="106"/>
      <c r="X54" s="111">
        <f t="shared" si="7"/>
        <v>60.622727272727282</v>
      </c>
      <c r="Y54" s="103"/>
      <c r="Z54" s="156" t="s">
        <v>1202</v>
      </c>
    </row>
    <row r="55" spans="1:26" ht="15" customHeight="1" x14ac:dyDescent="0.2">
      <c r="A55" s="155">
        <v>50</v>
      </c>
      <c r="B55" s="103">
        <v>100</v>
      </c>
      <c r="C55" s="140" t="s">
        <v>1035</v>
      </c>
      <c r="D55" s="140" t="s">
        <v>1036</v>
      </c>
      <c r="E55" s="140" t="s">
        <v>24</v>
      </c>
      <c r="F55" s="143" t="s">
        <v>1037</v>
      </c>
      <c r="G55" s="140" t="s">
        <v>1038</v>
      </c>
      <c r="H55" s="155">
        <v>884</v>
      </c>
      <c r="I55" s="106">
        <v>1100</v>
      </c>
      <c r="J55" s="106">
        <v>2014</v>
      </c>
      <c r="K55" s="16">
        <f t="shared" si="10"/>
        <v>80.36363636363636</v>
      </c>
      <c r="L55" s="103">
        <v>837</v>
      </c>
      <c r="M55" s="106">
        <v>1100</v>
      </c>
      <c r="N55" s="106">
        <v>2016</v>
      </c>
      <c r="O55" s="106">
        <f t="shared" si="15"/>
        <v>827</v>
      </c>
      <c r="P55" s="16">
        <f t="shared" si="11"/>
        <v>75.181818181818187</v>
      </c>
      <c r="Q55" s="103">
        <v>298</v>
      </c>
      <c r="R55" s="103">
        <v>800</v>
      </c>
      <c r="S55" s="16">
        <f t="shared" si="12"/>
        <v>37.25</v>
      </c>
      <c r="T55" s="16">
        <f t="shared" si="16"/>
        <v>8.036363636363637</v>
      </c>
      <c r="U55" s="16">
        <f t="shared" si="13"/>
        <v>37.590909090909093</v>
      </c>
      <c r="V55" s="150">
        <f t="shared" si="14"/>
        <v>14.9</v>
      </c>
      <c r="W55" s="106"/>
      <c r="X55" s="111">
        <f t="shared" si="7"/>
        <v>60.527272727272731</v>
      </c>
      <c r="Y55" s="103" t="s">
        <v>26</v>
      </c>
      <c r="Z55" s="156" t="s">
        <v>1202</v>
      </c>
    </row>
    <row r="56" spans="1:26" s="146" customFormat="1" ht="15" customHeight="1" x14ac:dyDescent="0.2">
      <c r="A56" s="171"/>
      <c r="B56" s="127"/>
      <c r="C56" s="298"/>
      <c r="D56" s="298"/>
      <c r="E56" s="298"/>
      <c r="F56" s="299"/>
      <c r="G56" s="298"/>
      <c r="H56" s="127"/>
      <c r="I56" s="123"/>
      <c r="J56" s="123"/>
      <c r="K56" s="49"/>
      <c r="L56" s="127"/>
      <c r="M56" s="123"/>
      <c r="N56" s="123"/>
      <c r="O56" s="123"/>
      <c r="P56" s="49"/>
      <c r="Q56" s="127"/>
      <c r="R56" s="127"/>
      <c r="S56" s="49"/>
      <c r="T56" s="49"/>
      <c r="U56" s="49"/>
      <c r="V56" s="152"/>
      <c r="W56" s="123"/>
      <c r="X56" s="129"/>
      <c r="Y56" s="127"/>
      <c r="Z56" s="127"/>
    </row>
    <row r="57" spans="1:26" s="146" customFormat="1" ht="15" customHeight="1" x14ac:dyDescent="0.2">
      <c r="A57" s="171"/>
      <c r="B57" s="384" t="s">
        <v>1203</v>
      </c>
      <c r="C57" s="384"/>
      <c r="D57" s="384"/>
      <c r="E57" s="384"/>
      <c r="F57" s="384"/>
      <c r="G57" s="384"/>
      <c r="H57" s="171"/>
      <c r="I57" s="123"/>
      <c r="J57" s="123"/>
      <c r="K57" s="49"/>
      <c r="L57" s="127"/>
      <c r="M57" s="123"/>
      <c r="N57" s="123"/>
      <c r="O57" s="123"/>
      <c r="P57" s="49"/>
      <c r="Q57" s="127"/>
      <c r="R57" s="127"/>
      <c r="S57" s="49"/>
      <c r="T57" s="49"/>
      <c r="U57" s="49"/>
      <c r="V57" s="152"/>
      <c r="W57" s="123"/>
      <c r="X57" s="129"/>
      <c r="Y57" s="127"/>
      <c r="Z57" s="127"/>
    </row>
    <row r="58" spans="1:26" s="146" customFormat="1" ht="15" customHeight="1" x14ac:dyDescent="0.2">
      <c r="A58" s="171"/>
      <c r="B58" s="127"/>
      <c r="F58" s="297"/>
      <c r="H58" s="171"/>
      <c r="I58" s="123"/>
      <c r="J58" s="171"/>
      <c r="K58" s="49"/>
      <c r="L58" s="171"/>
      <c r="M58" s="123"/>
      <c r="N58" s="171"/>
      <c r="O58" s="123"/>
      <c r="P58" s="49"/>
      <c r="Q58" s="171"/>
      <c r="R58" s="127"/>
      <c r="S58" s="49"/>
      <c r="T58" s="49"/>
      <c r="U58" s="49"/>
      <c r="V58" s="152"/>
      <c r="W58" s="123"/>
      <c r="X58" s="129"/>
      <c r="Y58" s="127"/>
      <c r="Z58" s="127"/>
    </row>
    <row r="59" spans="1:26" s="146" customFormat="1" ht="15.95" customHeight="1" x14ac:dyDescent="0.2">
      <c r="A59" s="171"/>
      <c r="B59" s="127"/>
      <c r="F59" s="297"/>
      <c r="H59" s="171"/>
      <c r="I59" s="123"/>
      <c r="J59" s="171"/>
      <c r="K59" s="49"/>
      <c r="L59" s="171"/>
      <c r="M59" s="123"/>
      <c r="N59" s="171"/>
      <c r="O59" s="123"/>
      <c r="P59" s="49"/>
      <c r="Q59" s="171"/>
      <c r="R59" s="127"/>
      <c r="S59" s="49"/>
      <c r="T59" s="49"/>
      <c r="U59" s="49"/>
      <c r="V59" s="152"/>
      <c r="W59" s="123"/>
      <c r="X59" s="129"/>
      <c r="Y59" s="127"/>
      <c r="Z59" s="127"/>
    </row>
    <row r="60" spans="1:26" s="146" customFormat="1" ht="15" customHeight="1" x14ac:dyDescent="0.2">
      <c r="A60" s="171"/>
      <c r="B60" s="127"/>
      <c r="F60" s="148"/>
      <c r="H60" s="171"/>
      <c r="I60" s="123"/>
      <c r="J60" s="123"/>
      <c r="K60" s="49"/>
      <c r="L60" s="127"/>
      <c r="M60" s="123"/>
      <c r="N60" s="123"/>
      <c r="O60" s="123"/>
      <c r="P60" s="49"/>
      <c r="Q60" s="127"/>
      <c r="R60" s="127"/>
      <c r="S60" s="49"/>
      <c r="T60" s="49"/>
      <c r="U60" s="49"/>
      <c r="V60" s="152"/>
      <c r="W60" s="123"/>
      <c r="X60" s="129"/>
      <c r="Y60" s="127"/>
      <c r="Z60" s="127"/>
    </row>
    <row r="61" spans="1:26" s="146" customFormat="1" ht="15" customHeight="1" x14ac:dyDescent="0.2">
      <c r="A61" s="171"/>
      <c r="B61" s="127"/>
      <c r="C61" s="298"/>
      <c r="D61" s="298"/>
      <c r="E61" s="298"/>
      <c r="F61" s="299"/>
      <c r="G61" s="298"/>
      <c r="H61" s="127"/>
      <c r="I61" s="123"/>
      <c r="J61" s="123"/>
      <c r="K61" s="49"/>
      <c r="L61" s="127"/>
      <c r="M61" s="123"/>
      <c r="N61" s="123"/>
      <c r="O61" s="123"/>
      <c r="P61" s="49"/>
      <c r="Q61" s="127"/>
      <c r="R61" s="127"/>
      <c r="S61" s="49"/>
      <c r="T61" s="49"/>
      <c r="U61" s="49"/>
      <c r="V61" s="152"/>
      <c r="W61" s="123"/>
      <c r="X61" s="129"/>
      <c r="Y61" s="127"/>
      <c r="Z61" s="127"/>
    </row>
    <row r="62" spans="1:26" s="146" customFormat="1" ht="15" customHeight="1" x14ac:dyDescent="0.2">
      <c r="A62" s="171"/>
      <c r="B62" s="127"/>
      <c r="F62" s="148"/>
      <c r="H62" s="171"/>
      <c r="I62" s="123"/>
      <c r="J62" s="123"/>
      <c r="K62" s="49"/>
      <c r="L62" s="127"/>
      <c r="M62" s="123"/>
      <c r="N62" s="123"/>
      <c r="O62" s="123"/>
      <c r="P62" s="49"/>
      <c r="Q62" s="127"/>
      <c r="R62" s="127"/>
      <c r="S62" s="49"/>
      <c r="T62" s="49"/>
      <c r="U62" s="49"/>
      <c r="V62" s="152"/>
      <c r="W62" s="123"/>
      <c r="X62" s="129"/>
      <c r="Y62" s="127"/>
      <c r="Z62" s="127"/>
    </row>
    <row r="63" spans="1:26" s="146" customFormat="1" ht="15" customHeight="1" x14ac:dyDescent="0.2">
      <c r="A63" s="171"/>
      <c r="B63" s="127"/>
      <c r="F63" s="297"/>
      <c r="H63" s="171"/>
      <c r="I63" s="123"/>
      <c r="J63" s="123"/>
      <c r="K63" s="49"/>
      <c r="L63" s="127"/>
      <c r="M63" s="123"/>
      <c r="N63" s="123"/>
      <c r="O63" s="123"/>
      <c r="P63" s="49"/>
      <c r="Q63" s="127"/>
      <c r="R63" s="127"/>
      <c r="S63" s="49"/>
      <c r="T63" s="49"/>
      <c r="U63" s="49"/>
      <c r="V63" s="152"/>
      <c r="W63" s="123"/>
      <c r="X63" s="129"/>
      <c r="Y63" s="127"/>
      <c r="Z63" s="127"/>
    </row>
    <row r="64" spans="1:26" s="146" customFormat="1" ht="15" customHeight="1" x14ac:dyDescent="0.2">
      <c r="A64" s="171"/>
      <c r="B64" s="127"/>
      <c r="C64" s="298"/>
      <c r="D64" s="298"/>
      <c r="E64" s="298"/>
      <c r="F64" s="300"/>
      <c r="G64" s="298"/>
      <c r="H64" s="127"/>
      <c r="I64" s="123"/>
      <c r="J64" s="123"/>
      <c r="K64" s="49"/>
      <c r="L64" s="127"/>
      <c r="M64" s="123"/>
      <c r="N64" s="123"/>
      <c r="O64" s="123"/>
      <c r="P64" s="49"/>
      <c r="Q64" s="127"/>
      <c r="R64" s="127"/>
      <c r="S64" s="49"/>
      <c r="T64" s="49"/>
      <c r="U64" s="49"/>
      <c r="V64" s="152"/>
      <c r="W64" s="123"/>
      <c r="X64" s="129"/>
      <c r="Y64" s="127"/>
      <c r="Z64" s="127"/>
    </row>
    <row r="65" spans="1:26" s="146" customFormat="1" ht="15.95" customHeight="1" x14ac:dyDescent="0.2">
      <c r="A65" s="171"/>
      <c r="B65" s="127"/>
      <c r="F65" s="148"/>
      <c r="H65" s="171"/>
      <c r="I65" s="123"/>
      <c r="J65" s="123"/>
      <c r="K65" s="49"/>
      <c r="L65" s="127"/>
      <c r="M65" s="123"/>
      <c r="N65" s="123"/>
      <c r="O65" s="123"/>
      <c r="P65" s="49"/>
      <c r="Q65" s="127"/>
      <c r="R65" s="127"/>
      <c r="S65" s="49"/>
      <c r="T65" s="49"/>
      <c r="U65" s="49"/>
      <c r="V65" s="152"/>
      <c r="W65" s="123"/>
      <c r="X65" s="129"/>
      <c r="Y65" s="127"/>
      <c r="Z65" s="127"/>
    </row>
    <row r="66" spans="1:26" s="146" customFormat="1" ht="15" customHeight="1" x14ac:dyDescent="0.2">
      <c r="A66" s="171"/>
      <c r="B66" s="127"/>
      <c r="F66" s="148"/>
      <c r="H66" s="171"/>
      <c r="I66" s="123"/>
      <c r="J66" s="123"/>
      <c r="K66" s="49"/>
      <c r="L66" s="127"/>
      <c r="M66" s="123"/>
      <c r="N66" s="123"/>
      <c r="O66" s="123"/>
      <c r="P66" s="49"/>
      <c r="Q66" s="127"/>
      <c r="R66" s="127"/>
      <c r="S66" s="49"/>
      <c r="T66" s="49"/>
      <c r="U66" s="49"/>
      <c r="V66" s="152"/>
      <c r="W66" s="123"/>
      <c r="X66" s="129"/>
      <c r="Y66" s="127"/>
      <c r="Z66" s="127"/>
    </row>
    <row r="67" spans="1:26" s="146" customFormat="1" ht="15" customHeight="1" x14ac:dyDescent="0.2">
      <c r="A67" s="171"/>
      <c r="B67" s="127"/>
      <c r="F67" s="297"/>
      <c r="H67" s="171"/>
      <c r="I67" s="123"/>
      <c r="J67" s="171"/>
      <c r="K67" s="49"/>
      <c r="L67" s="171"/>
      <c r="M67" s="123"/>
      <c r="N67" s="171"/>
      <c r="O67" s="123"/>
      <c r="P67" s="49"/>
      <c r="Q67" s="171"/>
      <c r="R67" s="127"/>
      <c r="S67" s="49"/>
      <c r="T67" s="49"/>
      <c r="U67" s="49"/>
      <c r="V67" s="152"/>
      <c r="W67" s="123"/>
      <c r="X67" s="129"/>
      <c r="Y67" s="127"/>
      <c r="Z67" s="127"/>
    </row>
    <row r="68" spans="1:26" s="146" customFormat="1" ht="15" customHeight="1" x14ac:dyDescent="0.2">
      <c r="A68" s="171"/>
      <c r="B68" s="127"/>
      <c r="F68" s="148"/>
      <c r="H68" s="171"/>
      <c r="I68" s="123"/>
      <c r="J68" s="123"/>
      <c r="K68" s="49"/>
      <c r="L68" s="127"/>
      <c r="M68" s="123"/>
      <c r="N68" s="123"/>
      <c r="O68" s="123"/>
      <c r="P68" s="49"/>
      <c r="Q68" s="127"/>
      <c r="R68" s="127"/>
      <c r="S68" s="49"/>
      <c r="T68" s="49"/>
      <c r="U68" s="49"/>
      <c r="V68" s="152"/>
      <c r="W68" s="123"/>
      <c r="X68" s="129"/>
      <c r="Y68" s="127"/>
      <c r="Z68" s="127"/>
    </row>
    <row r="69" spans="1:26" s="146" customFormat="1" ht="15" customHeight="1" x14ac:dyDescent="0.2">
      <c r="A69" s="171"/>
      <c r="B69" s="127"/>
      <c r="C69" s="298"/>
      <c r="D69" s="298"/>
      <c r="E69" s="298"/>
      <c r="F69" s="300"/>
      <c r="G69" s="298"/>
      <c r="H69" s="127"/>
      <c r="I69" s="123"/>
      <c r="J69" s="123"/>
      <c r="K69" s="49"/>
      <c r="L69" s="127"/>
      <c r="M69" s="123"/>
      <c r="N69" s="123"/>
      <c r="O69" s="123"/>
      <c r="P69" s="49"/>
      <c r="Q69" s="127"/>
      <c r="R69" s="127"/>
      <c r="S69" s="49"/>
      <c r="T69" s="49"/>
      <c r="U69" s="49"/>
      <c r="V69" s="152"/>
      <c r="W69" s="123"/>
      <c r="X69" s="129"/>
      <c r="Y69" s="127"/>
      <c r="Z69" s="127"/>
    </row>
    <row r="70" spans="1:26" s="146" customFormat="1" ht="15" customHeight="1" x14ac:dyDescent="0.2">
      <c r="A70" s="171"/>
      <c r="B70" s="127"/>
      <c r="C70" s="298"/>
      <c r="D70" s="298"/>
      <c r="E70" s="298"/>
      <c r="F70" s="300"/>
      <c r="G70" s="298"/>
      <c r="H70" s="127"/>
      <c r="I70" s="123"/>
      <c r="J70" s="123"/>
      <c r="K70" s="49"/>
      <c r="L70" s="127"/>
      <c r="M70" s="123"/>
      <c r="N70" s="123"/>
      <c r="O70" s="123"/>
      <c r="P70" s="49"/>
      <c r="Q70" s="127"/>
      <c r="R70" s="127"/>
      <c r="S70" s="49"/>
      <c r="T70" s="49"/>
      <c r="U70" s="49"/>
      <c r="V70" s="152"/>
      <c r="W70" s="123"/>
      <c r="X70" s="129"/>
      <c r="Y70" s="127"/>
      <c r="Z70" s="127"/>
    </row>
    <row r="71" spans="1:26" s="146" customFormat="1" ht="15" customHeight="1" x14ac:dyDescent="0.2">
      <c r="A71" s="171"/>
      <c r="B71" s="127"/>
      <c r="F71" s="148"/>
      <c r="H71" s="171"/>
      <c r="I71" s="123"/>
      <c r="J71" s="123"/>
      <c r="K71" s="49"/>
      <c r="L71" s="127"/>
      <c r="M71" s="123"/>
      <c r="N71" s="123"/>
      <c r="O71" s="123"/>
      <c r="P71" s="49"/>
      <c r="Q71" s="127"/>
      <c r="R71" s="127"/>
      <c r="S71" s="49"/>
      <c r="T71" s="49"/>
      <c r="U71" s="49"/>
      <c r="V71" s="152"/>
      <c r="W71" s="123"/>
      <c r="X71" s="129"/>
      <c r="Y71" s="127"/>
      <c r="Z71" s="127"/>
    </row>
    <row r="72" spans="1:26" s="146" customFormat="1" ht="15" customHeight="1" x14ac:dyDescent="0.2">
      <c r="A72" s="171"/>
      <c r="B72" s="127"/>
      <c r="F72" s="297"/>
      <c r="H72" s="171"/>
      <c r="I72" s="123"/>
      <c r="J72" s="171"/>
      <c r="K72" s="49"/>
      <c r="L72" s="171"/>
      <c r="M72" s="123"/>
      <c r="N72" s="171"/>
      <c r="O72" s="123"/>
      <c r="P72" s="49"/>
      <c r="Q72" s="171"/>
      <c r="R72" s="127"/>
      <c r="S72" s="49"/>
      <c r="T72" s="49"/>
      <c r="U72" s="49"/>
      <c r="V72" s="152"/>
      <c r="W72" s="123"/>
      <c r="X72" s="129"/>
      <c r="Y72" s="127"/>
      <c r="Z72" s="127"/>
    </row>
    <row r="73" spans="1:26" s="146" customFormat="1" ht="15.75" customHeight="1" x14ac:dyDescent="0.2">
      <c r="A73" s="171"/>
      <c r="B73" s="127"/>
      <c r="C73" s="298"/>
      <c r="D73" s="298"/>
      <c r="E73" s="298"/>
      <c r="F73" s="300"/>
      <c r="G73" s="298"/>
      <c r="H73" s="127"/>
      <c r="I73" s="123"/>
      <c r="J73" s="123"/>
      <c r="K73" s="49"/>
      <c r="L73" s="127"/>
      <c r="M73" s="123"/>
      <c r="N73" s="123"/>
      <c r="O73" s="123"/>
      <c r="P73" s="49"/>
      <c r="Q73" s="127"/>
      <c r="R73" s="127"/>
      <c r="S73" s="49"/>
      <c r="T73" s="49"/>
      <c r="U73" s="49"/>
      <c r="V73" s="152"/>
      <c r="W73" s="123"/>
      <c r="X73" s="129"/>
      <c r="Y73" s="127"/>
      <c r="Z73" s="127"/>
    </row>
    <row r="74" spans="1:26" s="146" customFormat="1" x14ac:dyDescent="0.2">
      <c r="A74" s="171"/>
      <c r="B74" s="127"/>
      <c r="F74" s="148"/>
      <c r="H74" s="171"/>
      <c r="I74" s="123"/>
      <c r="J74" s="123"/>
      <c r="K74" s="49"/>
      <c r="L74" s="127"/>
      <c r="M74" s="123"/>
      <c r="N74" s="123"/>
      <c r="O74" s="123"/>
      <c r="P74" s="49"/>
      <c r="Q74" s="127"/>
      <c r="R74" s="127"/>
      <c r="S74" s="49"/>
      <c r="T74" s="49"/>
      <c r="U74" s="49"/>
      <c r="V74" s="152"/>
      <c r="W74" s="123"/>
      <c r="X74" s="129"/>
      <c r="Y74" s="127"/>
      <c r="Z74" s="127"/>
    </row>
    <row r="75" spans="1:26" s="146" customFormat="1" x14ac:dyDescent="0.2">
      <c r="A75" s="171"/>
      <c r="B75" s="127"/>
      <c r="F75" s="297"/>
      <c r="H75" s="171"/>
      <c r="I75" s="123"/>
      <c r="J75" s="171"/>
      <c r="K75" s="49"/>
      <c r="L75" s="171"/>
      <c r="M75" s="123"/>
      <c r="N75" s="171"/>
      <c r="O75" s="123"/>
      <c r="P75" s="49"/>
      <c r="Q75" s="171"/>
      <c r="R75" s="127"/>
      <c r="S75" s="49"/>
      <c r="T75" s="49"/>
      <c r="U75" s="49"/>
      <c r="V75" s="152"/>
      <c r="W75" s="123"/>
      <c r="X75" s="129"/>
      <c r="Y75" s="127"/>
      <c r="Z75" s="127"/>
    </row>
    <row r="76" spans="1:26" s="146" customFormat="1" x14ac:dyDescent="0.2">
      <c r="A76" s="171"/>
      <c r="B76" s="127"/>
      <c r="F76" s="148"/>
      <c r="H76" s="171"/>
      <c r="I76" s="123"/>
      <c r="J76" s="123"/>
      <c r="K76" s="49"/>
      <c r="L76" s="127"/>
      <c r="M76" s="123"/>
      <c r="N76" s="123"/>
      <c r="O76" s="123"/>
      <c r="P76" s="49"/>
      <c r="Q76" s="127"/>
      <c r="R76" s="127"/>
      <c r="S76" s="49"/>
      <c r="T76" s="49"/>
      <c r="U76" s="49"/>
      <c r="V76" s="152"/>
      <c r="W76" s="123"/>
      <c r="X76" s="129"/>
      <c r="Y76" s="127"/>
      <c r="Z76" s="127"/>
    </row>
    <row r="77" spans="1:26" s="146" customFormat="1" x14ac:dyDescent="0.2">
      <c r="A77" s="171"/>
      <c r="B77" s="127"/>
      <c r="D77" s="298"/>
      <c r="E77" s="298"/>
      <c r="F77" s="299"/>
      <c r="G77" s="298"/>
      <c r="H77" s="127"/>
      <c r="I77" s="123"/>
      <c r="J77" s="123"/>
      <c r="K77" s="49"/>
      <c r="L77" s="127"/>
      <c r="M77" s="123"/>
      <c r="N77" s="123"/>
      <c r="O77" s="123"/>
      <c r="P77" s="49"/>
      <c r="Q77" s="127"/>
      <c r="R77" s="127"/>
      <c r="S77" s="49"/>
      <c r="T77" s="49"/>
      <c r="U77" s="49"/>
      <c r="V77" s="152"/>
      <c r="W77" s="123"/>
      <c r="X77" s="129"/>
      <c r="Y77" s="127"/>
      <c r="Z77" s="127"/>
    </row>
    <row r="78" spans="1:26" s="146" customFormat="1" x14ac:dyDescent="0.2">
      <c r="A78" s="171"/>
      <c r="B78" s="127"/>
      <c r="C78" s="298"/>
      <c r="D78" s="298"/>
      <c r="E78" s="298"/>
      <c r="F78" s="300"/>
      <c r="G78" s="298"/>
      <c r="H78" s="127"/>
      <c r="I78" s="123"/>
      <c r="J78" s="123"/>
      <c r="K78" s="49"/>
      <c r="L78" s="127"/>
      <c r="M78" s="123"/>
      <c r="N78" s="123"/>
      <c r="O78" s="123"/>
      <c r="P78" s="49"/>
      <c r="Q78" s="127"/>
      <c r="R78" s="127"/>
      <c r="S78" s="49"/>
      <c r="T78" s="49"/>
      <c r="U78" s="49"/>
      <c r="V78" s="152"/>
      <c r="W78" s="123"/>
      <c r="X78" s="129"/>
      <c r="Y78" s="127"/>
      <c r="Z78" s="127"/>
    </row>
    <row r="79" spans="1:26" s="146" customFormat="1" x14ac:dyDescent="0.2">
      <c r="A79" s="171"/>
      <c r="B79" s="127"/>
      <c r="C79" s="298"/>
      <c r="D79" s="298"/>
      <c r="E79" s="298"/>
      <c r="F79" s="299"/>
      <c r="G79" s="298"/>
      <c r="H79" s="127"/>
      <c r="I79" s="123"/>
      <c r="J79" s="123"/>
      <c r="K79" s="49"/>
      <c r="L79" s="127"/>
      <c r="M79" s="123"/>
      <c r="N79" s="123"/>
      <c r="O79" s="123"/>
      <c r="P79" s="49"/>
      <c r="Q79" s="127"/>
      <c r="R79" s="127"/>
      <c r="S79" s="49"/>
      <c r="T79" s="49"/>
      <c r="U79" s="49"/>
      <c r="V79" s="152"/>
      <c r="W79" s="123"/>
      <c r="X79" s="129"/>
      <c r="Y79" s="127"/>
      <c r="Z79" s="127"/>
    </row>
    <row r="80" spans="1:26" s="146" customFormat="1" x14ac:dyDescent="0.2">
      <c r="A80" s="171"/>
      <c r="B80" s="127"/>
      <c r="C80" s="298"/>
      <c r="D80" s="298"/>
      <c r="E80" s="298"/>
      <c r="F80" s="300"/>
      <c r="G80" s="298"/>
      <c r="H80" s="127"/>
      <c r="I80" s="123"/>
      <c r="J80" s="123"/>
      <c r="K80" s="49"/>
      <c r="L80" s="127"/>
      <c r="M80" s="123"/>
      <c r="N80" s="123"/>
      <c r="O80" s="123"/>
      <c r="P80" s="49"/>
      <c r="Q80" s="127"/>
      <c r="R80" s="127"/>
      <c r="S80" s="49"/>
      <c r="T80" s="49"/>
      <c r="U80" s="49"/>
      <c r="V80" s="152"/>
      <c r="W80" s="123"/>
      <c r="X80" s="129"/>
      <c r="Y80" s="127"/>
      <c r="Z80" s="127"/>
    </row>
    <row r="81" spans="1:26" s="146" customFormat="1" x14ac:dyDescent="0.2">
      <c r="A81" s="171"/>
      <c r="B81" s="127"/>
      <c r="C81" s="298"/>
      <c r="D81" s="298"/>
      <c r="E81" s="298"/>
      <c r="F81" s="300"/>
      <c r="G81" s="298"/>
      <c r="H81" s="127"/>
      <c r="I81" s="123"/>
      <c r="J81" s="123"/>
      <c r="K81" s="49"/>
      <c r="L81" s="127"/>
      <c r="M81" s="123"/>
      <c r="N81" s="123"/>
      <c r="O81" s="123"/>
      <c r="P81" s="49"/>
      <c r="Q81" s="127"/>
      <c r="R81" s="127"/>
      <c r="S81" s="49"/>
      <c r="T81" s="49"/>
      <c r="U81" s="49"/>
      <c r="V81" s="152"/>
      <c r="W81" s="123"/>
      <c r="X81" s="129"/>
      <c r="Y81" s="127"/>
      <c r="Z81" s="127"/>
    </row>
    <row r="82" spans="1:26" s="146" customFormat="1" x14ac:dyDescent="0.2">
      <c r="A82" s="171"/>
      <c r="B82" s="127"/>
      <c r="F82" s="297"/>
      <c r="H82" s="127"/>
      <c r="I82" s="123"/>
      <c r="J82" s="123"/>
      <c r="K82" s="49"/>
      <c r="L82" s="127"/>
      <c r="M82" s="123"/>
      <c r="N82" s="123"/>
      <c r="O82" s="123"/>
      <c r="P82" s="49"/>
      <c r="Q82" s="127"/>
      <c r="R82" s="127"/>
      <c r="S82" s="49"/>
      <c r="T82" s="49"/>
      <c r="U82" s="49"/>
      <c r="V82" s="152"/>
      <c r="W82" s="123"/>
      <c r="X82" s="129"/>
      <c r="Y82" s="127"/>
      <c r="Z82" s="127"/>
    </row>
    <row r="83" spans="1:26" s="146" customFormat="1" x14ac:dyDescent="0.2">
      <c r="A83" s="171"/>
      <c r="B83" s="127"/>
      <c r="F83" s="297"/>
      <c r="H83" s="171"/>
      <c r="I83" s="123"/>
      <c r="J83" s="171"/>
      <c r="K83" s="49"/>
      <c r="L83" s="171"/>
      <c r="M83" s="123"/>
      <c r="N83" s="171"/>
      <c r="O83" s="123"/>
      <c r="P83" s="49"/>
      <c r="Q83" s="171"/>
      <c r="R83" s="127"/>
      <c r="S83" s="49"/>
      <c r="T83" s="49"/>
      <c r="U83" s="49"/>
      <c r="V83" s="152"/>
      <c r="W83" s="123"/>
      <c r="X83" s="129"/>
      <c r="Y83" s="127"/>
      <c r="Z83" s="127"/>
    </row>
    <row r="84" spans="1:26" s="146" customFormat="1" x14ac:dyDescent="0.2">
      <c r="A84" s="171"/>
      <c r="B84" s="127"/>
      <c r="F84" s="297"/>
      <c r="H84" s="171"/>
      <c r="I84" s="123"/>
      <c r="J84" s="123"/>
      <c r="K84" s="49"/>
      <c r="L84" s="127"/>
      <c r="M84" s="123"/>
      <c r="N84" s="123"/>
      <c r="O84" s="123"/>
      <c r="P84" s="49"/>
      <c r="Q84" s="127"/>
      <c r="R84" s="127"/>
      <c r="S84" s="49"/>
      <c r="T84" s="49"/>
      <c r="U84" s="49"/>
      <c r="V84" s="152"/>
      <c r="W84" s="123"/>
      <c r="X84" s="129"/>
      <c r="Y84" s="127"/>
      <c r="Z84" s="127"/>
    </row>
    <row r="85" spans="1:26" s="146" customFormat="1" x14ac:dyDescent="0.2">
      <c r="A85" s="171"/>
      <c r="B85" s="127"/>
      <c r="C85" s="298"/>
      <c r="D85" s="298"/>
      <c r="E85" s="298"/>
      <c r="F85" s="300"/>
      <c r="G85" s="298"/>
      <c r="H85" s="127"/>
      <c r="I85" s="123"/>
      <c r="J85" s="123"/>
      <c r="K85" s="49"/>
      <c r="L85" s="127"/>
      <c r="M85" s="123"/>
      <c r="N85" s="123"/>
      <c r="O85" s="123"/>
      <c r="P85" s="49"/>
      <c r="Q85" s="127"/>
      <c r="R85" s="127"/>
      <c r="S85" s="49"/>
      <c r="T85" s="49"/>
      <c r="U85" s="49"/>
      <c r="V85" s="152"/>
      <c r="W85" s="123"/>
      <c r="X85" s="129"/>
      <c r="Y85" s="127"/>
      <c r="Z85" s="127"/>
    </row>
    <row r="86" spans="1:26" s="146" customFormat="1" x14ac:dyDescent="0.2">
      <c r="A86" s="171"/>
      <c r="B86" s="127"/>
      <c r="C86" s="298"/>
      <c r="D86" s="298"/>
      <c r="E86" s="298"/>
      <c r="F86" s="300"/>
      <c r="G86" s="298"/>
      <c r="H86" s="127"/>
      <c r="I86" s="123"/>
      <c r="J86" s="123"/>
      <c r="K86" s="49"/>
      <c r="L86" s="127"/>
      <c r="M86" s="123"/>
      <c r="N86" s="123"/>
      <c r="O86" s="123"/>
      <c r="P86" s="49"/>
      <c r="Q86" s="127"/>
      <c r="R86" s="127"/>
      <c r="S86" s="49"/>
      <c r="T86" s="49"/>
      <c r="U86" s="49"/>
      <c r="V86" s="152"/>
      <c r="W86" s="123"/>
      <c r="X86" s="129"/>
      <c r="Y86" s="127"/>
      <c r="Z86" s="127"/>
    </row>
    <row r="87" spans="1:26" s="146" customFormat="1" x14ac:dyDescent="0.2">
      <c r="A87" s="171"/>
      <c r="B87" s="127"/>
      <c r="C87" s="298"/>
      <c r="D87" s="298"/>
      <c r="E87" s="298"/>
      <c r="F87" s="300"/>
      <c r="G87" s="298"/>
      <c r="H87" s="127"/>
      <c r="I87" s="123"/>
      <c r="J87" s="123"/>
      <c r="K87" s="49"/>
      <c r="L87" s="127"/>
      <c r="M87" s="123"/>
      <c r="N87" s="123"/>
      <c r="O87" s="123"/>
      <c r="P87" s="49"/>
      <c r="Q87" s="127"/>
      <c r="R87" s="127"/>
      <c r="S87" s="49"/>
      <c r="T87" s="49"/>
      <c r="U87" s="49"/>
      <c r="V87" s="152"/>
      <c r="W87" s="123"/>
      <c r="X87" s="129"/>
      <c r="Y87" s="127"/>
      <c r="Z87" s="127"/>
    </row>
    <row r="88" spans="1:26" s="146" customFormat="1" x14ac:dyDescent="0.2">
      <c r="A88" s="171"/>
      <c r="B88" s="127"/>
      <c r="F88" s="148"/>
      <c r="H88" s="171"/>
      <c r="I88" s="123"/>
      <c r="J88" s="123"/>
      <c r="K88" s="49"/>
      <c r="L88" s="127"/>
      <c r="M88" s="123"/>
      <c r="N88" s="123"/>
      <c r="O88" s="123"/>
      <c r="P88" s="49"/>
      <c r="Q88" s="127"/>
      <c r="R88" s="127"/>
      <c r="S88" s="49"/>
      <c r="T88" s="49"/>
      <c r="U88" s="49"/>
      <c r="V88" s="152"/>
      <c r="W88" s="123"/>
      <c r="X88" s="129"/>
      <c r="Y88" s="127"/>
      <c r="Z88" s="127"/>
    </row>
    <row r="89" spans="1:26" s="146" customFormat="1" x14ac:dyDescent="0.2">
      <c r="A89" s="171"/>
      <c r="B89" s="127"/>
      <c r="C89" s="298"/>
      <c r="D89" s="298"/>
      <c r="E89" s="298"/>
      <c r="F89" s="299"/>
      <c r="G89" s="298"/>
      <c r="H89" s="127"/>
      <c r="I89" s="123"/>
      <c r="J89" s="123"/>
      <c r="K89" s="49"/>
      <c r="L89" s="127"/>
      <c r="M89" s="123"/>
      <c r="N89" s="123"/>
      <c r="O89" s="123"/>
      <c r="P89" s="49"/>
      <c r="Q89" s="127"/>
      <c r="R89" s="127"/>
      <c r="S89" s="49"/>
      <c r="T89" s="49"/>
      <c r="U89" s="49"/>
      <c r="V89" s="152"/>
      <c r="W89" s="123"/>
      <c r="X89" s="129"/>
      <c r="Y89" s="127"/>
      <c r="Z89" s="127"/>
    </row>
    <row r="90" spans="1:26" s="146" customFormat="1" x14ac:dyDescent="0.2">
      <c r="A90" s="171"/>
      <c r="B90" s="127"/>
      <c r="F90" s="297"/>
      <c r="H90" s="127"/>
      <c r="I90" s="123"/>
      <c r="J90" s="123"/>
      <c r="K90" s="49"/>
      <c r="L90" s="127"/>
      <c r="M90" s="123"/>
      <c r="N90" s="123"/>
      <c r="O90" s="123"/>
      <c r="P90" s="49"/>
      <c r="Q90" s="127"/>
      <c r="R90" s="127"/>
      <c r="S90" s="49"/>
      <c r="T90" s="49"/>
      <c r="U90" s="49"/>
      <c r="V90" s="152"/>
      <c r="W90" s="123"/>
      <c r="X90" s="129"/>
      <c r="Y90" s="127"/>
      <c r="Z90" s="127"/>
    </row>
    <row r="91" spans="1:26" s="146" customFormat="1" x14ac:dyDescent="0.2">
      <c r="A91" s="171"/>
      <c r="B91" s="127"/>
      <c r="F91" s="297"/>
      <c r="H91" s="171"/>
      <c r="I91" s="123"/>
      <c r="J91" s="171"/>
      <c r="K91" s="49"/>
      <c r="L91" s="171"/>
      <c r="M91" s="123"/>
      <c r="N91" s="171"/>
      <c r="O91" s="123"/>
      <c r="P91" s="49"/>
      <c r="Q91" s="171"/>
      <c r="R91" s="127"/>
      <c r="S91" s="49"/>
      <c r="T91" s="49"/>
      <c r="U91" s="49"/>
      <c r="V91" s="152"/>
      <c r="W91" s="123"/>
      <c r="X91" s="129"/>
      <c r="Y91" s="127"/>
      <c r="Z91" s="127"/>
    </row>
    <row r="92" spans="1:26" s="146" customFormat="1" x14ac:dyDescent="0.2">
      <c r="A92" s="171"/>
      <c r="B92" s="127"/>
      <c r="F92" s="148"/>
      <c r="H92" s="171"/>
      <c r="I92" s="123"/>
      <c r="J92" s="123"/>
      <c r="K92" s="49"/>
      <c r="L92" s="127"/>
      <c r="M92" s="123"/>
      <c r="N92" s="123"/>
      <c r="O92" s="123"/>
      <c r="P92" s="49"/>
      <c r="Q92" s="127"/>
      <c r="R92" s="127"/>
      <c r="S92" s="49"/>
      <c r="T92" s="49"/>
      <c r="U92" s="49"/>
      <c r="V92" s="152"/>
      <c r="W92" s="123"/>
      <c r="X92" s="129"/>
      <c r="Y92" s="127"/>
      <c r="Z92" s="127"/>
    </row>
    <row r="93" spans="1:26" s="146" customFormat="1" x14ac:dyDescent="0.2">
      <c r="A93" s="171"/>
      <c r="B93" s="127"/>
      <c r="F93" s="297"/>
      <c r="H93" s="171"/>
      <c r="I93" s="123"/>
      <c r="J93" s="171"/>
      <c r="K93" s="49"/>
      <c r="L93" s="171"/>
      <c r="M93" s="123"/>
      <c r="N93" s="171"/>
      <c r="O93" s="123"/>
      <c r="P93" s="49"/>
      <c r="Q93" s="171"/>
      <c r="R93" s="127"/>
      <c r="S93" s="49"/>
      <c r="T93" s="49"/>
      <c r="U93" s="49"/>
      <c r="V93" s="152"/>
      <c r="W93" s="123"/>
      <c r="X93" s="129"/>
      <c r="Y93" s="127"/>
      <c r="Z93" s="127"/>
    </row>
    <row r="94" spans="1:26" s="146" customFormat="1" x14ac:dyDescent="0.2">
      <c r="A94" s="171"/>
      <c r="B94" s="127"/>
      <c r="F94" s="148"/>
      <c r="H94" s="171"/>
      <c r="I94" s="123"/>
      <c r="J94" s="123"/>
      <c r="K94" s="49"/>
      <c r="L94" s="127"/>
      <c r="M94" s="123"/>
      <c r="N94" s="123"/>
      <c r="O94" s="123"/>
      <c r="P94" s="49"/>
      <c r="Q94" s="127"/>
      <c r="R94" s="127"/>
      <c r="S94" s="49"/>
      <c r="T94" s="49"/>
      <c r="U94" s="49"/>
      <c r="V94" s="152"/>
      <c r="W94" s="123"/>
      <c r="X94" s="129"/>
      <c r="Y94" s="127"/>
      <c r="Z94" s="127"/>
    </row>
    <row r="95" spans="1:26" s="146" customFormat="1" x14ac:dyDescent="0.2">
      <c r="A95" s="171"/>
      <c r="B95" s="127"/>
      <c r="F95" s="148"/>
      <c r="H95" s="171"/>
      <c r="I95" s="123"/>
      <c r="J95" s="123"/>
      <c r="K95" s="49"/>
      <c r="L95" s="127"/>
      <c r="M95" s="123"/>
      <c r="N95" s="123"/>
      <c r="O95" s="123"/>
      <c r="P95" s="49"/>
      <c r="Q95" s="127"/>
      <c r="R95" s="127"/>
      <c r="S95" s="49"/>
      <c r="T95" s="49"/>
      <c r="U95" s="49"/>
      <c r="V95" s="152"/>
      <c r="W95" s="123"/>
      <c r="X95" s="129"/>
      <c r="Y95" s="127"/>
      <c r="Z95" s="127"/>
    </row>
    <row r="96" spans="1:26" s="146" customFormat="1" x14ac:dyDescent="0.2">
      <c r="A96" s="171"/>
      <c r="B96" s="127"/>
      <c r="F96" s="297"/>
      <c r="H96" s="171"/>
      <c r="I96" s="123"/>
      <c r="J96" s="171"/>
      <c r="K96" s="49"/>
      <c r="L96" s="171"/>
      <c r="M96" s="123"/>
      <c r="N96" s="171"/>
      <c r="O96" s="123"/>
      <c r="P96" s="49"/>
      <c r="Q96" s="171"/>
      <c r="R96" s="127"/>
      <c r="S96" s="49"/>
      <c r="T96" s="49"/>
      <c r="U96" s="49"/>
      <c r="V96" s="152"/>
      <c r="W96" s="123"/>
      <c r="X96" s="129"/>
      <c r="Y96" s="127"/>
      <c r="Z96" s="127"/>
    </row>
    <row r="97" spans="1:26" s="146" customFormat="1" x14ac:dyDescent="0.2">
      <c r="A97" s="171"/>
      <c r="B97" s="127"/>
      <c r="F97" s="148"/>
      <c r="H97" s="171"/>
      <c r="I97" s="123"/>
      <c r="J97" s="123"/>
      <c r="K97" s="49"/>
      <c r="L97" s="127"/>
      <c r="M97" s="123"/>
      <c r="N97" s="123"/>
      <c r="O97" s="123"/>
      <c r="P97" s="49"/>
      <c r="Q97" s="127"/>
      <c r="R97" s="127"/>
      <c r="S97" s="49"/>
      <c r="T97" s="49"/>
      <c r="U97" s="49"/>
      <c r="V97" s="152"/>
      <c r="W97" s="123"/>
      <c r="X97" s="129"/>
      <c r="Y97" s="127"/>
      <c r="Z97" s="127"/>
    </row>
    <row r="98" spans="1:26" s="146" customFormat="1" x14ac:dyDescent="0.2">
      <c r="A98" s="171"/>
      <c r="B98" s="127"/>
      <c r="D98" s="298"/>
      <c r="E98" s="298"/>
      <c r="F98" s="300"/>
      <c r="G98" s="298"/>
      <c r="H98" s="127"/>
      <c r="I98" s="123"/>
      <c r="J98" s="123"/>
      <c r="K98" s="49"/>
      <c r="L98" s="127"/>
      <c r="M98" s="123"/>
      <c r="N98" s="123"/>
      <c r="O98" s="123"/>
      <c r="P98" s="49"/>
      <c r="Q98" s="127"/>
      <c r="R98" s="127"/>
      <c r="S98" s="49"/>
      <c r="T98" s="49"/>
      <c r="U98" s="49"/>
      <c r="V98" s="152"/>
      <c r="W98" s="123"/>
      <c r="X98" s="129"/>
      <c r="Y98" s="127"/>
      <c r="Z98" s="127"/>
    </row>
    <row r="99" spans="1:26" s="146" customFormat="1" x14ac:dyDescent="0.2">
      <c r="A99" s="171"/>
      <c r="B99" s="127"/>
      <c r="F99" s="148"/>
      <c r="H99" s="171"/>
      <c r="I99" s="123"/>
      <c r="J99" s="123"/>
      <c r="K99" s="49"/>
      <c r="L99" s="127"/>
      <c r="M99" s="123"/>
      <c r="N99" s="123"/>
      <c r="O99" s="123"/>
      <c r="P99" s="49"/>
      <c r="Q99" s="127"/>
      <c r="R99" s="127"/>
      <c r="S99" s="49"/>
      <c r="T99" s="49"/>
      <c r="U99" s="49"/>
      <c r="V99" s="152"/>
      <c r="W99" s="123"/>
      <c r="X99" s="129"/>
      <c r="Y99" s="127"/>
      <c r="Z99" s="127"/>
    </row>
    <row r="100" spans="1:26" s="146" customFormat="1" x14ac:dyDescent="0.2">
      <c r="A100" s="171"/>
      <c r="B100" s="127"/>
      <c r="F100" s="148"/>
      <c r="H100" s="171"/>
      <c r="I100" s="123"/>
      <c r="J100" s="123"/>
      <c r="K100" s="49"/>
      <c r="L100" s="127"/>
      <c r="M100" s="123"/>
      <c r="N100" s="123"/>
      <c r="O100" s="123"/>
      <c r="P100" s="49"/>
      <c r="Q100" s="127"/>
      <c r="R100" s="127"/>
      <c r="S100" s="49"/>
      <c r="T100" s="49"/>
      <c r="U100" s="49"/>
      <c r="V100" s="152"/>
      <c r="W100" s="123"/>
      <c r="X100" s="129"/>
      <c r="Y100" s="127"/>
      <c r="Z100" s="127"/>
    </row>
    <row r="101" spans="1:26" s="146" customFormat="1" x14ac:dyDescent="0.2">
      <c r="A101" s="171"/>
      <c r="B101" s="127"/>
      <c r="F101" s="148"/>
      <c r="H101" s="171"/>
      <c r="I101" s="123"/>
      <c r="J101" s="123"/>
      <c r="K101" s="49"/>
      <c r="L101" s="127"/>
      <c r="M101" s="123"/>
      <c r="N101" s="123"/>
      <c r="O101" s="123"/>
      <c r="P101" s="49"/>
      <c r="Q101" s="127"/>
      <c r="R101" s="127"/>
      <c r="S101" s="49"/>
      <c r="T101" s="49"/>
      <c r="U101" s="49"/>
      <c r="V101" s="152"/>
      <c r="W101" s="123"/>
      <c r="X101" s="129"/>
      <c r="Y101" s="301"/>
      <c r="Z101" s="127"/>
    </row>
    <row r="102" spans="1:26" s="146" customFormat="1" x14ac:dyDescent="0.2">
      <c r="A102" s="171"/>
      <c r="B102" s="127"/>
      <c r="F102" s="297"/>
      <c r="H102" s="171"/>
      <c r="I102" s="123"/>
      <c r="J102" s="171"/>
      <c r="K102" s="49"/>
      <c r="L102" s="171"/>
      <c r="M102" s="123"/>
      <c r="N102" s="171"/>
      <c r="O102" s="123"/>
      <c r="P102" s="49"/>
      <c r="Q102" s="171"/>
      <c r="R102" s="127"/>
      <c r="S102" s="49"/>
      <c r="T102" s="49"/>
      <c r="U102" s="49"/>
      <c r="V102" s="152"/>
      <c r="W102" s="123"/>
      <c r="X102" s="129"/>
      <c r="Y102" s="127"/>
      <c r="Z102" s="127"/>
    </row>
    <row r="103" spans="1:26" s="146" customFormat="1" x14ac:dyDescent="0.2">
      <c r="A103" s="171"/>
      <c r="B103" s="127"/>
      <c r="F103" s="297"/>
      <c r="H103" s="171"/>
      <c r="I103" s="123"/>
      <c r="J103" s="171"/>
      <c r="K103" s="49"/>
      <c r="L103" s="171"/>
      <c r="M103" s="123"/>
      <c r="N103" s="171"/>
      <c r="O103" s="123"/>
      <c r="P103" s="49"/>
      <c r="Q103" s="171"/>
      <c r="R103" s="127"/>
      <c r="S103" s="49"/>
      <c r="T103" s="49"/>
      <c r="U103" s="49"/>
      <c r="V103" s="152"/>
      <c r="W103" s="123"/>
      <c r="X103" s="129"/>
      <c r="Y103" s="127"/>
      <c r="Z103" s="127"/>
    </row>
    <row r="104" spans="1:26" s="146" customFormat="1" x14ac:dyDescent="0.2">
      <c r="A104" s="171"/>
      <c r="B104" s="127"/>
      <c r="F104" s="297"/>
      <c r="H104" s="171"/>
      <c r="I104" s="123"/>
      <c r="J104" s="171"/>
      <c r="K104" s="49"/>
      <c r="L104" s="171"/>
      <c r="M104" s="123"/>
      <c r="N104" s="171"/>
      <c r="O104" s="123"/>
      <c r="P104" s="49"/>
      <c r="Q104" s="171"/>
      <c r="R104" s="127"/>
      <c r="S104" s="49"/>
      <c r="T104" s="49"/>
      <c r="U104" s="49"/>
      <c r="V104" s="152"/>
      <c r="W104" s="123"/>
      <c r="X104" s="129"/>
      <c r="Y104" s="127"/>
      <c r="Z104" s="127"/>
    </row>
    <row r="105" spans="1:26" s="146" customFormat="1" x14ac:dyDescent="0.2">
      <c r="A105" s="171"/>
      <c r="B105" s="127"/>
      <c r="F105" s="297"/>
      <c r="H105" s="127"/>
      <c r="I105" s="123"/>
      <c r="J105" s="123"/>
      <c r="K105" s="49"/>
      <c r="L105" s="127"/>
      <c r="M105" s="123"/>
      <c r="N105" s="123"/>
      <c r="O105" s="123"/>
      <c r="P105" s="49"/>
      <c r="Q105" s="127"/>
      <c r="R105" s="127"/>
      <c r="S105" s="49"/>
      <c r="T105" s="49"/>
      <c r="U105" s="49"/>
      <c r="V105" s="152"/>
      <c r="W105" s="123"/>
      <c r="X105" s="129"/>
      <c r="Y105" s="127"/>
      <c r="Z105" s="127"/>
    </row>
    <row r="106" spans="1:26" s="146" customFormat="1" x14ac:dyDescent="0.2">
      <c r="A106" s="171"/>
      <c r="B106" s="127"/>
      <c r="F106" s="297"/>
      <c r="H106" s="171"/>
      <c r="I106" s="123"/>
      <c r="J106" s="171"/>
      <c r="K106" s="49"/>
      <c r="L106" s="171"/>
      <c r="M106" s="123"/>
      <c r="N106" s="171"/>
      <c r="O106" s="123"/>
      <c r="P106" s="49"/>
      <c r="Q106" s="171"/>
      <c r="R106" s="127"/>
      <c r="S106" s="49"/>
      <c r="T106" s="49"/>
      <c r="U106" s="49"/>
      <c r="V106" s="152"/>
      <c r="W106" s="123"/>
      <c r="X106" s="129"/>
      <c r="Y106" s="127"/>
      <c r="Z106" s="127"/>
    </row>
    <row r="107" spans="1:26" s="146" customFormat="1" x14ac:dyDescent="0.2">
      <c r="A107" s="171"/>
      <c r="B107" s="127"/>
      <c r="D107" s="298"/>
      <c r="E107" s="298"/>
      <c r="F107" s="300"/>
      <c r="G107" s="298"/>
      <c r="H107" s="127"/>
      <c r="I107" s="123"/>
      <c r="J107" s="123"/>
      <c r="K107" s="49"/>
      <c r="L107" s="127"/>
      <c r="M107" s="123"/>
      <c r="N107" s="123"/>
      <c r="O107" s="123"/>
      <c r="P107" s="49"/>
      <c r="Q107" s="127"/>
      <c r="R107" s="127"/>
      <c r="S107" s="49"/>
      <c r="T107" s="49"/>
      <c r="U107" s="49"/>
      <c r="V107" s="152"/>
      <c r="W107" s="123"/>
      <c r="X107" s="129"/>
      <c r="Y107" s="127"/>
      <c r="Z107" s="127"/>
    </row>
    <row r="108" spans="1:26" s="146" customFormat="1" x14ac:dyDescent="0.2">
      <c r="A108" s="171"/>
      <c r="B108" s="127"/>
      <c r="F108" s="148"/>
      <c r="H108" s="171"/>
      <c r="I108" s="123"/>
      <c r="J108" s="123"/>
      <c r="K108" s="49"/>
      <c r="L108" s="127"/>
      <c r="M108" s="123"/>
      <c r="N108" s="123"/>
      <c r="O108" s="123"/>
      <c r="P108" s="49"/>
      <c r="Q108" s="127"/>
      <c r="R108" s="127"/>
      <c r="S108" s="49"/>
      <c r="T108" s="49"/>
      <c r="U108" s="49"/>
      <c r="V108" s="152"/>
      <c r="W108" s="123"/>
      <c r="X108" s="129"/>
      <c r="Y108" s="127"/>
      <c r="Z108" s="127"/>
    </row>
    <row r="109" spans="1:26" s="146" customFormat="1" x14ac:dyDescent="0.2">
      <c r="A109" s="171"/>
      <c r="B109" s="127"/>
      <c r="C109" s="298"/>
      <c r="D109" s="298"/>
      <c r="E109" s="298"/>
      <c r="F109" s="300"/>
      <c r="G109" s="298"/>
      <c r="H109" s="127"/>
      <c r="I109" s="123"/>
      <c r="J109" s="123"/>
      <c r="K109" s="49"/>
      <c r="L109" s="127"/>
      <c r="M109" s="123"/>
      <c r="N109" s="123"/>
      <c r="O109" s="123"/>
      <c r="P109" s="49"/>
      <c r="Q109" s="127"/>
      <c r="R109" s="127"/>
      <c r="S109" s="49"/>
      <c r="T109" s="49"/>
      <c r="U109" s="49"/>
      <c r="V109" s="152"/>
      <c r="W109" s="123"/>
      <c r="X109" s="129"/>
      <c r="Y109" s="127"/>
      <c r="Z109" s="127"/>
    </row>
    <row r="110" spans="1:26" s="146" customFormat="1" x14ac:dyDescent="0.2">
      <c r="A110" s="171"/>
      <c r="B110" s="127"/>
      <c r="C110" s="298"/>
      <c r="D110" s="298"/>
      <c r="E110" s="298"/>
      <c r="F110" s="299"/>
      <c r="G110" s="298"/>
      <c r="H110" s="127"/>
      <c r="I110" s="123"/>
      <c r="J110" s="123"/>
      <c r="K110" s="49"/>
      <c r="L110" s="127"/>
      <c r="M110" s="123"/>
      <c r="N110" s="123"/>
      <c r="O110" s="123"/>
      <c r="P110" s="49"/>
      <c r="Q110" s="127"/>
      <c r="R110" s="127"/>
      <c r="S110" s="49"/>
      <c r="T110" s="49"/>
      <c r="U110" s="49"/>
      <c r="V110" s="152"/>
      <c r="W110" s="123"/>
      <c r="X110" s="129"/>
      <c r="Y110" s="127"/>
      <c r="Z110" s="127"/>
    </row>
    <row r="111" spans="1:26" s="146" customFormat="1" x14ac:dyDescent="0.2">
      <c r="A111" s="171"/>
      <c r="B111" s="127"/>
      <c r="F111" s="148"/>
      <c r="H111" s="171"/>
      <c r="I111" s="123"/>
      <c r="J111" s="123"/>
      <c r="K111" s="49"/>
      <c r="L111" s="127"/>
      <c r="M111" s="123"/>
      <c r="N111" s="123"/>
      <c r="O111" s="123"/>
      <c r="P111" s="49"/>
      <c r="Q111" s="127"/>
      <c r="R111" s="127"/>
      <c r="S111" s="49"/>
      <c r="T111" s="49"/>
      <c r="U111" s="49"/>
      <c r="V111" s="152"/>
      <c r="W111" s="123"/>
      <c r="X111" s="129"/>
      <c r="Y111" s="127"/>
      <c r="Z111" s="127"/>
    </row>
    <row r="112" spans="1:26" s="146" customFormat="1" x14ac:dyDescent="0.2">
      <c r="A112" s="171"/>
      <c r="B112" s="127"/>
      <c r="F112" s="297"/>
      <c r="H112" s="171"/>
      <c r="I112" s="123"/>
      <c r="J112" s="171"/>
      <c r="K112" s="49"/>
      <c r="L112" s="171"/>
      <c r="M112" s="123"/>
      <c r="N112" s="171"/>
      <c r="O112" s="123"/>
      <c r="P112" s="49"/>
      <c r="Q112" s="171"/>
      <c r="R112" s="127"/>
      <c r="S112" s="49"/>
      <c r="T112" s="49"/>
      <c r="U112" s="49"/>
      <c r="V112" s="152"/>
      <c r="W112" s="123"/>
      <c r="X112" s="129"/>
      <c r="Y112" s="127"/>
      <c r="Z112" s="127"/>
    </row>
    <row r="113" spans="1:26" s="146" customFormat="1" x14ac:dyDescent="0.2">
      <c r="A113" s="171"/>
      <c r="B113" s="127"/>
      <c r="F113" s="297"/>
      <c r="H113" s="171"/>
      <c r="I113" s="123"/>
      <c r="J113" s="171"/>
      <c r="K113" s="49"/>
      <c r="L113" s="171"/>
      <c r="M113" s="123"/>
      <c r="N113" s="171"/>
      <c r="O113" s="123"/>
      <c r="P113" s="49"/>
      <c r="Q113" s="171"/>
      <c r="R113" s="127"/>
      <c r="S113" s="49"/>
      <c r="T113" s="49"/>
      <c r="U113" s="49"/>
      <c r="V113" s="152"/>
      <c r="W113" s="123"/>
      <c r="X113" s="129"/>
      <c r="Y113" s="127"/>
      <c r="Z113" s="127"/>
    </row>
    <row r="114" spans="1:26" s="146" customFormat="1" x14ac:dyDescent="0.2">
      <c r="A114" s="171"/>
      <c r="B114" s="127"/>
      <c r="F114" s="148"/>
      <c r="H114" s="171"/>
      <c r="I114" s="123"/>
      <c r="J114" s="123"/>
      <c r="K114" s="49"/>
      <c r="L114" s="127"/>
      <c r="M114" s="123"/>
      <c r="N114" s="123"/>
      <c r="O114" s="123"/>
      <c r="P114" s="49"/>
      <c r="Q114" s="127"/>
      <c r="R114" s="127"/>
      <c r="S114" s="49"/>
      <c r="T114" s="49"/>
      <c r="U114" s="49"/>
      <c r="V114" s="152"/>
      <c r="W114" s="123"/>
      <c r="X114" s="129"/>
      <c r="Y114" s="127"/>
      <c r="Z114" s="127"/>
    </row>
    <row r="115" spans="1:26" s="146" customFormat="1" x14ac:dyDescent="0.2">
      <c r="A115" s="171"/>
      <c r="B115" s="127"/>
      <c r="F115" s="297"/>
      <c r="H115" s="171"/>
      <c r="I115" s="123"/>
      <c r="J115" s="171"/>
      <c r="K115" s="49"/>
      <c r="L115" s="171"/>
      <c r="M115" s="123"/>
      <c r="N115" s="171"/>
      <c r="O115" s="123"/>
      <c r="P115" s="49"/>
      <c r="Q115" s="171"/>
      <c r="R115" s="127"/>
      <c r="S115" s="49"/>
      <c r="T115" s="49"/>
      <c r="U115" s="49"/>
      <c r="V115" s="152"/>
      <c r="W115" s="123"/>
      <c r="X115" s="129"/>
      <c r="Y115" s="127"/>
      <c r="Z115" s="127"/>
    </row>
    <row r="116" spans="1:26" s="146" customFormat="1" x14ac:dyDescent="0.2">
      <c r="A116" s="171"/>
      <c r="B116" s="127"/>
      <c r="C116" s="298"/>
      <c r="D116" s="298"/>
      <c r="E116" s="298"/>
      <c r="F116" s="300"/>
      <c r="G116" s="298"/>
      <c r="H116" s="127"/>
      <c r="I116" s="123"/>
      <c r="J116" s="123"/>
      <c r="K116" s="49"/>
      <c r="L116" s="127"/>
      <c r="M116" s="123"/>
      <c r="N116" s="123"/>
      <c r="O116" s="123"/>
      <c r="P116" s="49"/>
      <c r="Q116" s="127"/>
      <c r="R116" s="127"/>
      <c r="S116" s="49"/>
      <c r="T116" s="49"/>
      <c r="U116" s="49"/>
      <c r="V116" s="152"/>
      <c r="W116" s="123"/>
      <c r="X116" s="129"/>
      <c r="Y116" s="127"/>
      <c r="Z116" s="127"/>
    </row>
    <row r="117" spans="1:26" s="146" customFormat="1" x14ac:dyDescent="0.2">
      <c r="A117" s="171"/>
      <c r="B117" s="127"/>
      <c r="C117" s="298"/>
      <c r="D117" s="298"/>
      <c r="E117" s="298"/>
      <c r="F117" s="302"/>
      <c r="G117" s="298"/>
      <c r="H117" s="127"/>
      <c r="I117" s="123"/>
      <c r="J117" s="123"/>
      <c r="K117" s="49"/>
      <c r="L117" s="127"/>
      <c r="M117" s="123"/>
      <c r="N117" s="123"/>
      <c r="O117" s="123"/>
      <c r="P117" s="49"/>
      <c r="Q117" s="127"/>
      <c r="R117" s="127"/>
      <c r="S117" s="49"/>
      <c r="T117" s="49"/>
      <c r="U117" s="49"/>
      <c r="V117" s="152"/>
      <c r="W117" s="123"/>
      <c r="X117" s="129"/>
      <c r="Y117" s="127"/>
      <c r="Z117" s="127"/>
    </row>
    <row r="118" spans="1:26" s="146" customFormat="1" x14ac:dyDescent="0.2">
      <c r="A118" s="171"/>
      <c r="B118" s="127"/>
      <c r="F118" s="297"/>
      <c r="H118" s="171"/>
      <c r="I118" s="123"/>
      <c r="J118" s="171"/>
      <c r="K118" s="49"/>
      <c r="L118" s="171"/>
      <c r="M118" s="123"/>
      <c r="N118" s="171"/>
      <c r="O118" s="123"/>
      <c r="P118" s="49"/>
      <c r="Q118" s="171"/>
      <c r="R118" s="127"/>
      <c r="S118" s="49"/>
      <c r="T118" s="49"/>
      <c r="U118" s="49"/>
      <c r="V118" s="152"/>
      <c r="W118" s="123"/>
      <c r="X118" s="129"/>
      <c r="Y118" s="127"/>
      <c r="Z118" s="127"/>
    </row>
    <row r="119" spans="1:26" s="146" customFormat="1" x14ac:dyDescent="0.2">
      <c r="A119" s="171"/>
      <c r="B119" s="127"/>
      <c r="F119" s="148"/>
      <c r="H119" s="171"/>
      <c r="I119" s="123"/>
      <c r="J119" s="123"/>
      <c r="K119" s="49"/>
      <c r="L119" s="127"/>
      <c r="M119" s="123"/>
      <c r="N119" s="123"/>
      <c r="O119" s="123"/>
      <c r="P119" s="49"/>
      <c r="Q119" s="127"/>
      <c r="R119" s="127"/>
      <c r="S119" s="49"/>
      <c r="T119" s="49"/>
      <c r="U119" s="49"/>
      <c r="V119" s="152"/>
      <c r="W119" s="123"/>
      <c r="X119" s="129"/>
      <c r="Y119" s="127"/>
      <c r="Z119" s="127"/>
    </row>
    <row r="120" spans="1:26" s="146" customFormat="1" x14ac:dyDescent="0.2">
      <c r="A120" s="171"/>
      <c r="B120" s="127"/>
      <c r="F120" s="297"/>
      <c r="H120" s="171"/>
      <c r="I120" s="123"/>
      <c r="J120" s="171"/>
      <c r="K120" s="49"/>
      <c r="L120" s="171"/>
      <c r="M120" s="123"/>
      <c r="N120" s="171"/>
      <c r="O120" s="123"/>
      <c r="P120" s="49"/>
      <c r="Q120" s="171"/>
      <c r="R120" s="127"/>
      <c r="S120" s="49"/>
      <c r="T120" s="49"/>
      <c r="U120" s="49"/>
      <c r="V120" s="152"/>
      <c r="W120" s="123"/>
      <c r="X120" s="129"/>
      <c r="Y120" s="127"/>
      <c r="Z120" s="127"/>
    </row>
    <row r="121" spans="1:26" s="146" customFormat="1" x14ac:dyDescent="0.2">
      <c r="A121" s="171"/>
      <c r="B121" s="127"/>
      <c r="F121" s="297"/>
      <c r="H121" s="171"/>
      <c r="I121" s="123"/>
      <c r="J121" s="171"/>
      <c r="K121" s="49"/>
      <c r="L121" s="171"/>
      <c r="M121" s="123"/>
      <c r="N121" s="171"/>
      <c r="O121" s="123"/>
      <c r="P121" s="49"/>
      <c r="Q121" s="171"/>
      <c r="R121" s="127"/>
      <c r="S121" s="49"/>
      <c r="T121" s="49"/>
      <c r="U121" s="49"/>
      <c r="V121" s="152"/>
      <c r="W121" s="123"/>
      <c r="X121" s="129"/>
      <c r="Y121" s="127"/>
      <c r="Z121" s="127"/>
    </row>
    <row r="122" spans="1:26" s="146" customFormat="1" x14ac:dyDescent="0.2">
      <c r="A122" s="171"/>
      <c r="B122" s="127"/>
      <c r="F122" s="148"/>
      <c r="H122" s="171"/>
      <c r="I122" s="123"/>
      <c r="J122" s="123"/>
      <c r="K122" s="49"/>
      <c r="L122" s="127"/>
      <c r="M122" s="123"/>
      <c r="N122" s="123"/>
      <c r="O122" s="123"/>
      <c r="P122" s="49"/>
      <c r="Q122" s="127"/>
      <c r="R122" s="127"/>
      <c r="S122" s="49"/>
      <c r="T122" s="49"/>
      <c r="U122" s="49"/>
      <c r="V122" s="152"/>
      <c r="W122" s="123"/>
      <c r="X122" s="129"/>
      <c r="Y122" s="127"/>
      <c r="Z122" s="127"/>
    </row>
    <row r="123" spans="1:26" s="146" customFormat="1" x14ac:dyDescent="0.2">
      <c r="A123" s="171"/>
      <c r="B123" s="127"/>
      <c r="F123" s="148"/>
      <c r="H123" s="171"/>
      <c r="I123" s="123"/>
      <c r="J123" s="123"/>
      <c r="K123" s="49"/>
      <c r="L123" s="127"/>
      <c r="M123" s="123"/>
      <c r="N123" s="123"/>
      <c r="O123" s="123"/>
      <c r="P123" s="49"/>
      <c r="Q123" s="127"/>
      <c r="R123" s="127"/>
      <c r="S123" s="49"/>
      <c r="T123" s="49"/>
      <c r="U123" s="49"/>
      <c r="V123" s="152"/>
      <c r="W123" s="123"/>
      <c r="X123" s="129"/>
      <c r="Y123" s="127"/>
      <c r="Z123" s="127"/>
    </row>
    <row r="124" spans="1:26" s="146" customFormat="1" x14ac:dyDescent="0.2">
      <c r="A124" s="171"/>
      <c r="B124" s="127"/>
      <c r="C124" s="298"/>
      <c r="D124" s="298"/>
      <c r="E124" s="298"/>
      <c r="F124" s="302"/>
      <c r="G124" s="298"/>
      <c r="H124" s="127"/>
      <c r="I124" s="123"/>
      <c r="J124" s="123"/>
      <c r="K124" s="49"/>
      <c r="L124" s="127"/>
      <c r="M124" s="123"/>
      <c r="N124" s="123"/>
      <c r="O124" s="123"/>
      <c r="P124" s="49"/>
      <c r="Q124" s="127"/>
      <c r="R124" s="127"/>
      <c r="S124" s="49"/>
      <c r="T124" s="49"/>
      <c r="U124" s="49"/>
      <c r="V124" s="152"/>
      <c r="W124" s="123"/>
      <c r="X124" s="129"/>
      <c r="Y124" s="127"/>
      <c r="Z124" s="127"/>
    </row>
    <row r="125" spans="1:26" s="146" customFormat="1" x14ac:dyDescent="0.2">
      <c r="A125" s="171"/>
      <c r="B125" s="127"/>
      <c r="F125" s="297"/>
      <c r="H125" s="127"/>
      <c r="I125" s="123"/>
      <c r="J125" s="123"/>
      <c r="K125" s="49"/>
      <c r="L125" s="127"/>
      <c r="M125" s="123"/>
      <c r="N125" s="123"/>
      <c r="O125" s="123"/>
      <c r="P125" s="49"/>
      <c r="Q125" s="127"/>
      <c r="R125" s="127"/>
      <c r="S125" s="49"/>
      <c r="T125" s="49"/>
      <c r="U125" s="49"/>
      <c r="V125" s="152"/>
      <c r="W125" s="123"/>
      <c r="X125" s="129"/>
      <c r="Y125" s="127"/>
      <c r="Z125" s="127"/>
    </row>
    <row r="126" spans="1:26" s="146" customFormat="1" x14ac:dyDescent="0.2">
      <c r="A126" s="171"/>
      <c r="B126" s="127"/>
      <c r="F126" s="148"/>
      <c r="H126" s="171"/>
      <c r="I126" s="123"/>
      <c r="J126" s="123"/>
      <c r="K126" s="49"/>
      <c r="L126" s="127"/>
      <c r="M126" s="123"/>
      <c r="N126" s="123"/>
      <c r="O126" s="123"/>
      <c r="P126" s="49"/>
      <c r="Q126" s="127"/>
      <c r="R126" s="127"/>
      <c r="S126" s="49"/>
      <c r="T126" s="49"/>
      <c r="U126" s="49"/>
      <c r="V126" s="152"/>
      <c r="W126" s="123"/>
      <c r="X126" s="129"/>
      <c r="Y126" s="127"/>
      <c r="Z126" s="127"/>
    </row>
    <row r="127" spans="1:26" s="146" customFormat="1" x14ac:dyDescent="0.2">
      <c r="A127" s="171"/>
      <c r="B127" s="127"/>
      <c r="F127" s="297"/>
      <c r="H127" s="171"/>
      <c r="I127" s="123"/>
      <c r="J127" s="171"/>
      <c r="K127" s="49"/>
      <c r="L127" s="171"/>
      <c r="M127" s="123"/>
      <c r="N127" s="171"/>
      <c r="O127" s="123"/>
      <c r="P127" s="49"/>
      <c r="Q127" s="171"/>
      <c r="R127" s="127"/>
      <c r="S127" s="49"/>
      <c r="T127" s="49"/>
      <c r="U127" s="49"/>
      <c r="V127" s="152"/>
      <c r="W127" s="123"/>
      <c r="X127" s="129"/>
      <c r="Y127" s="127"/>
      <c r="Z127" s="127"/>
    </row>
    <row r="128" spans="1:26" s="146" customFormat="1" x14ac:dyDescent="0.2">
      <c r="A128" s="171"/>
      <c r="B128" s="127"/>
      <c r="F128" s="297"/>
      <c r="H128" s="127"/>
      <c r="I128" s="123"/>
      <c r="J128" s="123"/>
      <c r="K128" s="49"/>
      <c r="L128" s="127"/>
      <c r="M128" s="123"/>
      <c r="N128" s="123"/>
      <c r="O128" s="123"/>
      <c r="P128" s="49"/>
      <c r="Q128" s="127"/>
      <c r="R128" s="127"/>
      <c r="S128" s="49"/>
      <c r="T128" s="49"/>
      <c r="U128" s="49"/>
      <c r="V128" s="152"/>
      <c r="W128" s="123"/>
      <c r="X128" s="129"/>
      <c r="Y128" s="127"/>
      <c r="Z128" s="127"/>
    </row>
    <row r="129" spans="1:26" s="146" customFormat="1" x14ac:dyDescent="0.2">
      <c r="A129" s="171"/>
      <c r="B129" s="127"/>
      <c r="F129" s="148"/>
      <c r="H129" s="171"/>
      <c r="I129" s="123"/>
      <c r="J129" s="123"/>
      <c r="K129" s="49"/>
      <c r="L129" s="127"/>
      <c r="M129" s="123"/>
      <c r="N129" s="123"/>
      <c r="O129" s="123"/>
      <c r="P129" s="49"/>
      <c r="Q129" s="127"/>
      <c r="R129" s="127"/>
      <c r="S129" s="49"/>
      <c r="T129" s="49"/>
      <c r="U129" s="49"/>
      <c r="V129" s="152"/>
      <c r="W129" s="123"/>
      <c r="X129" s="129"/>
      <c r="Y129" s="127"/>
      <c r="Z129" s="127"/>
    </row>
    <row r="130" spans="1:26" s="146" customFormat="1" x14ac:dyDescent="0.2">
      <c r="A130" s="171"/>
      <c r="B130" s="127"/>
      <c r="C130" s="298"/>
      <c r="D130" s="298"/>
      <c r="E130" s="298"/>
      <c r="F130" s="300"/>
      <c r="G130" s="298"/>
      <c r="H130" s="127"/>
      <c r="I130" s="123"/>
      <c r="J130" s="123"/>
      <c r="K130" s="49"/>
      <c r="L130" s="127"/>
      <c r="M130" s="123"/>
      <c r="N130" s="123"/>
      <c r="O130" s="123"/>
      <c r="P130" s="49"/>
      <c r="Q130" s="127"/>
      <c r="R130" s="127"/>
      <c r="S130" s="49"/>
      <c r="T130" s="49"/>
      <c r="U130" s="49"/>
      <c r="V130" s="152"/>
      <c r="W130" s="123"/>
      <c r="X130" s="129"/>
      <c r="Y130" s="127"/>
      <c r="Z130" s="127"/>
    </row>
    <row r="131" spans="1:26" s="146" customFormat="1" x14ac:dyDescent="0.2">
      <c r="A131" s="171"/>
      <c r="B131" s="127"/>
      <c r="F131" s="297"/>
      <c r="H131" s="171"/>
      <c r="I131" s="123"/>
      <c r="J131" s="171"/>
      <c r="K131" s="49"/>
      <c r="L131" s="171"/>
      <c r="M131" s="123"/>
      <c r="N131" s="171"/>
      <c r="O131" s="123"/>
      <c r="P131" s="49"/>
      <c r="Q131" s="171"/>
      <c r="R131" s="127"/>
      <c r="S131" s="49"/>
      <c r="T131" s="49"/>
      <c r="U131" s="49"/>
      <c r="V131" s="152"/>
      <c r="W131" s="123"/>
      <c r="X131" s="129"/>
      <c r="Y131" s="127"/>
      <c r="Z131" s="127"/>
    </row>
    <row r="132" spans="1:26" s="146" customFormat="1" x14ac:dyDescent="0.2">
      <c r="A132" s="171"/>
      <c r="B132" s="127"/>
      <c r="C132" s="298"/>
      <c r="D132" s="298"/>
      <c r="E132" s="298"/>
      <c r="F132" s="300"/>
      <c r="G132" s="298"/>
      <c r="H132" s="127"/>
      <c r="I132" s="123"/>
      <c r="J132" s="123"/>
      <c r="K132" s="49"/>
      <c r="L132" s="127"/>
      <c r="M132" s="123"/>
      <c r="N132" s="123"/>
      <c r="O132" s="123"/>
      <c r="P132" s="49"/>
      <c r="Q132" s="127"/>
      <c r="R132" s="127"/>
      <c r="S132" s="49"/>
      <c r="T132" s="49"/>
      <c r="U132" s="49"/>
      <c r="V132" s="152"/>
      <c r="W132" s="123"/>
      <c r="X132" s="129"/>
      <c r="Y132" s="127"/>
      <c r="Z132" s="127"/>
    </row>
    <row r="133" spans="1:26" s="146" customFormat="1" x14ac:dyDescent="0.2">
      <c r="A133" s="171"/>
      <c r="B133" s="127"/>
      <c r="F133" s="148"/>
      <c r="H133" s="171"/>
      <c r="I133" s="123"/>
      <c r="J133" s="123"/>
      <c r="K133" s="49"/>
      <c r="L133" s="127"/>
      <c r="M133" s="123"/>
      <c r="N133" s="123"/>
      <c r="O133" s="123"/>
      <c r="P133" s="49"/>
      <c r="Q133" s="127"/>
      <c r="R133" s="127"/>
      <c r="S133" s="49"/>
      <c r="T133" s="49"/>
      <c r="U133" s="49"/>
      <c r="V133" s="152"/>
      <c r="W133" s="123"/>
      <c r="X133" s="129"/>
      <c r="Y133" s="127"/>
      <c r="Z133" s="127"/>
    </row>
    <row r="134" spans="1:26" s="146" customFormat="1" x14ac:dyDescent="0.2">
      <c r="A134" s="171"/>
      <c r="B134" s="127"/>
      <c r="F134" s="148"/>
      <c r="H134" s="171"/>
      <c r="I134" s="123"/>
      <c r="J134" s="123"/>
      <c r="K134" s="49"/>
      <c r="L134" s="127"/>
      <c r="M134" s="123"/>
      <c r="N134" s="123"/>
      <c r="O134" s="123"/>
      <c r="P134" s="49"/>
      <c r="Q134" s="127"/>
      <c r="R134" s="127"/>
      <c r="S134" s="49"/>
      <c r="T134" s="49"/>
      <c r="U134" s="49"/>
      <c r="V134" s="152"/>
      <c r="W134" s="123"/>
      <c r="X134" s="129"/>
      <c r="Y134" s="127"/>
      <c r="Z134" s="127"/>
    </row>
    <row r="135" spans="1:26" s="146" customFormat="1" x14ac:dyDescent="0.2">
      <c r="A135" s="171"/>
      <c r="B135" s="127"/>
      <c r="F135" s="148"/>
      <c r="H135" s="171"/>
      <c r="I135" s="123"/>
      <c r="J135" s="123"/>
      <c r="K135" s="49"/>
      <c r="L135" s="127"/>
      <c r="M135" s="123"/>
      <c r="N135" s="123"/>
      <c r="O135" s="123"/>
      <c r="P135" s="49"/>
      <c r="Q135" s="127"/>
      <c r="R135" s="127"/>
      <c r="S135" s="49"/>
      <c r="T135" s="49"/>
      <c r="U135" s="49"/>
      <c r="V135" s="152"/>
      <c r="W135" s="123"/>
      <c r="X135" s="129"/>
      <c r="Y135" s="127"/>
      <c r="Z135" s="127"/>
    </row>
    <row r="136" spans="1:26" s="146" customFormat="1" x14ac:dyDescent="0.2">
      <c r="A136" s="171"/>
      <c r="B136" s="127"/>
      <c r="F136" s="297"/>
      <c r="H136" s="171"/>
      <c r="I136" s="123"/>
      <c r="J136" s="123"/>
      <c r="K136" s="49"/>
      <c r="L136" s="127"/>
      <c r="M136" s="123"/>
      <c r="N136" s="123"/>
      <c r="O136" s="123"/>
      <c r="P136" s="49"/>
      <c r="Q136" s="127"/>
      <c r="R136" s="127"/>
      <c r="S136" s="49"/>
      <c r="T136" s="49"/>
      <c r="U136" s="49"/>
      <c r="V136" s="152"/>
      <c r="W136" s="123"/>
      <c r="X136" s="129"/>
      <c r="Y136" s="127"/>
      <c r="Z136" s="127"/>
    </row>
    <row r="137" spans="1:26" s="146" customFormat="1" x14ac:dyDescent="0.2">
      <c r="A137" s="171"/>
      <c r="B137" s="127"/>
      <c r="F137" s="297"/>
      <c r="H137" s="171"/>
      <c r="I137" s="123"/>
      <c r="J137" s="123"/>
      <c r="K137" s="49"/>
      <c r="L137" s="127"/>
      <c r="M137" s="123"/>
      <c r="N137" s="123"/>
      <c r="O137" s="123"/>
      <c r="P137" s="49"/>
      <c r="Q137" s="127"/>
      <c r="R137" s="127"/>
      <c r="S137" s="49"/>
      <c r="T137" s="49"/>
      <c r="U137" s="49"/>
      <c r="V137" s="152"/>
      <c r="W137" s="123"/>
      <c r="X137" s="129"/>
      <c r="Y137" s="127"/>
      <c r="Z137" s="127"/>
    </row>
    <row r="138" spans="1:26" s="146" customFormat="1" x14ac:dyDescent="0.2">
      <c r="A138" s="171"/>
      <c r="B138" s="127"/>
      <c r="C138" s="298"/>
      <c r="D138" s="298"/>
      <c r="E138" s="298"/>
      <c r="F138" s="300"/>
      <c r="G138" s="298"/>
      <c r="H138" s="127"/>
      <c r="I138" s="123"/>
      <c r="J138" s="123"/>
      <c r="K138" s="49"/>
      <c r="L138" s="127"/>
      <c r="M138" s="123"/>
      <c r="N138" s="123"/>
      <c r="O138" s="123"/>
      <c r="P138" s="49"/>
      <c r="Q138" s="127"/>
      <c r="R138" s="127"/>
      <c r="S138" s="49"/>
      <c r="T138" s="49"/>
      <c r="U138" s="49"/>
      <c r="V138" s="152"/>
      <c r="W138" s="123"/>
      <c r="X138" s="129"/>
      <c r="Y138" s="127"/>
      <c r="Z138" s="127"/>
    </row>
    <row r="139" spans="1:26" s="146" customFormat="1" x14ac:dyDescent="0.2">
      <c r="A139" s="171"/>
      <c r="B139" s="127"/>
      <c r="F139" s="148"/>
      <c r="H139" s="171"/>
      <c r="I139" s="123"/>
      <c r="J139" s="123"/>
      <c r="K139" s="49"/>
      <c r="L139" s="127"/>
      <c r="M139" s="123"/>
      <c r="N139" s="123"/>
      <c r="O139" s="123"/>
      <c r="P139" s="49"/>
      <c r="Q139" s="127"/>
      <c r="R139" s="127"/>
      <c r="S139" s="49"/>
      <c r="T139" s="49"/>
      <c r="U139" s="49"/>
      <c r="V139" s="152"/>
      <c r="W139" s="123"/>
      <c r="X139" s="129"/>
      <c r="Y139" s="127"/>
      <c r="Z139" s="127"/>
    </row>
    <row r="140" spans="1:26" s="146" customFormat="1" x14ac:dyDescent="0.2">
      <c r="A140" s="171"/>
      <c r="B140" s="127"/>
      <c r="F140" s="297"/>
      <c r="H140" s="171"/>
      <c r="I140" s="123"/>
      <c r="J140" s="171"/>
      <c r="K140" s="49"/>
      <c r="L140" s="171"/>
      <c r="M140" s="123"/>
      <c r="N140" s="171"/>
      <c r="O140" s="123"/>
      <c r="P140" s="49"/>
      <c r="Q140" s="171"/>
      <c r="R140" s="127"/>
      <c r="S140" s="49"/>
      <c r="T140" s="49"/>
      <c r="U140" s="49"/>
      <c r="V140" s="152"/>
      <c r="W140" s="123"/>
      <c r="X140" s="129"/>
      <c r="Y140" s="127"/>
      <c r="Z140" s="127"/>
    </row>
    <row r="141" spans="1:26" s="146" customFormat="1" x14ac:dyDescent="0.2">
      <c r="A141" s="171"/>
      <c r="B141" s="127"/>
      <c r="C141" s="298"/>
      <c r="D141" s="298"/>
      <c r="E141" s="298"/>
      <c r="F141" s="300"/>
      <c r="G141" s="298"/>
      <c r="H141" s="127"/>
      <c r="I141" s="123"/>
      <c r="J141" s="123"/>
      <c r="K141" s="49"/>
      <c r="L141" s="127"/>
      <c r="M141" s="123"/>
      <c r="N141" s="123"/>
      <c r="O141" s="123"/>
      <c r="P141" s="49"/>
      <c r="Q141" s="127"/>
      <c r="R141" s="127"/>
      <c r="S141" s="49"/>
      <c r="T141" s="49"/>
      <c r="U141" s="49"/>
      <c r="V141" s="152"/>
      <c r="W141" s="123"/>
      <c r="X141" s="129"/>
      <c r="Y141" s="127"/>
      <c r="Z141" s="127"/>
    </row>
    <row r="142" spans="1:26" s="146" customFormat="1" x14ac:dyDescent="0.2">
      <c r="A142" s="171"/>
      <c r="B142" s="127"/>
      <c r="F142" s="148"/>
      <c r="H142" s="171"/>
      <c r="I142" s="123"/>
      <c r="J142" s="123"/>
      <c r="K142" s="49"/>
      <c r="L142" s="127"/>
      <c r="M142" s="123"/>
      <c r="N142" s="123"/>
      <c r="O142" s="123"/>
      <c r="P142" s="49"/>
      <c r="Q142" s="127"/>
      <c r="R142" s="127"/>
      <c r="S142" s="49"/>
      <c r="T142" s="49"/>
      <c r="U142" s="49"/>
      <c r="V142" s="152"/>
      <c r="W142" s="123"/>
      <c r="X142" s="129"/>
      <c r="Y142" s="127"/>
      <c r="Z142" s="127"/>
    </row>
    <row r="143" spans="1:26" s="146" customFormat="1" x14ac:dyDescent="0.2">
      <c r="A143" s="171"/>
      <c r="B143" s="127"/>
      <c r="F143" s="297"/>
      <c r="H143" s="171"/>
      <c r="I143" s="123"/>
      <c r="J143" s="171"/>
      <c r="K143" s="49"/>
      <c r="L143" s="171"/>
      <c r="M143" s="123"/>
      <c r="N143" s="171"/>
      <c r="O143" s="123"/>
      <c r="P143" s="49"/>
      <c r="Q143" s="171"/>
      <c r="R143" s="127"/>
      <c r="S143" s="49"/>
      <c r="T143" s="49"/>
      <c r="U143" s="49"/>
      <c r="V143" s="152"/>
      <c r="W143" s="123"/>
      <c r="X143" s="129"/>
      <c r="Y143" s="127"/>
      <c r="Z143" s="127"/>
    </row>
    <row r="144" spans="1:26" s="146" customFormat="1" x14ac:dyDescent="0.2">
      <c r="A144" s="171"/>
      <c r="B144" s="127"/>
      <c r="C144" s="298"/>
      <c r="D144" s="298"/>
      <c r="E144" s="298"/>
      <c r="F144" s="300"/>
      <c r="G144" s="298"/>
      <c r="H144" s="127"/>
      <c r="I144" s="123"/>
      <c r="J144" s="123"/>
      <c r="K144" s="49"/>
      <c r="L144" s="127"/>
      <c r="M144" s="123"/>
      <c r="N144" s="123"/>
      <c r="O144" s="123"/>
      <c r="P144" s="49"/>
      <c r="Q144" s="127"/>
      <c r="R144" s="127"/>
      <c r="S144" s="49"/>
      <c r="T144" s="49"/>
      <c r="U144" s="49"/>
      <c r="V144" s="152"/>
      <c r="W144" s="123"/>
      <c r="X144" s="129"/>
      <c r="Y144" s="127"/>
      <c r="Z144" s="127"/>
    </row>
    <row r="145" spans="1:26" s="146" customFormat="1" x14ac:dyDescent="0.2">
      <c r="A145" s="171"/>
      <c r="B145" s="127"/>
      <c r="F145" s="297"/>
      <c r="H145" s="171"/>
      <c r="I145" s="123"/>
      <c r="J145" s="123"/>
      <c r="K145" s="49"/>
      <c r="L145" s="127"/>
      <c r="M145" s="123"/>
      <c r="N145" s="123"/>
      <c r="O145" s="123"/>
      <c r="P145" s="49"/>
      <c r="Q145" s="127"/>
      <c r="R145" s="127"/>
      <c r="S145" s="49"/>
      <c r="T145" s="49"/>
      <c r="U145" s="49"/>
      <c r="V145" s="152"/>
      <c r="W145" s="123"/>
      <c r="X145" s="129"/>
      <c r="Y145" s="127"/>
      <c r="Z145" s="127"/>
    </row>
    <row r="146" spans="1:26" s="146" customFormat="1" x14ac:dyDescent="0.2">
      <c r="A146" s="171"/>
      <c r="B146" s="127"/>
      <c r="F146" s="148"/>
      <c r="H146" s="171"/>
      <c r="I146" s="123"/>
      <c r="J146" s="123"/>
      <c r="K146" s="49"/>
      <c r="L146" s="127"/>
      <c r="M146" s="123"/>
      <c r="N146" s="123"/>
      <c r="O146" s="123"/>
      <c r="P146" s="49"/>
      <c r="Q146" s="127"/>
      <c r="R146" s="127"/>
      <c r="S146" s="49"/>
      <c r="T146" s="49"/>
      <c r="U146" s="49"/>
      <c r="V146" s="152"/>
      <c r="W146" s="123"/>
      <c r="X146" s="129"/>
      <c r="Y146" s="127"/>
      <c r="Z146" s="127"/>
    </row>
    <row r="147" spans="1:26" s="146" customFormat="1" x14ac:dyDescent="0.2">
      <c r="A147" s="171"/>
      <c r="B147" s="127"/>
      <c r="F147" s="297"/>
      <c r="H147" s="171"/>
      <c r="I147" s="123"/>
      <c r="J147" s="171"/>
      <c r="K147" s="49"/>
      <c r="L147" s="171"/>
      <c r="M147" s="123"/>
      <c r="N147" s="171"/>
      <c r="O147" s="123"/>
      <c r="P147" s="49"/>
      <c r="Q147" s="171"/>
      <c r="R147" s="127"/>
      <c r="S147" s="49"/>
      <c r="T147" s="49"/>
      <c r="U147" s="49"/>
      <c r="V147" s="152"/>
      <c r="W147" s="123"/>
      <c r="X147" s="129"/>
      <c r="Y147" s="127"/>
      <c r="Z147" s="127"/>
    </row>
    <row r="148" spans="1:26" s="146" customFormat="1" x14ac:dyDescent="0.2">
      <c r="A148" s="171"/>
      <c r="B148" s="127"/>
      <c r="C148" s="298"/>
      <c r="D148" s="298"/>
      <c r="E148" s="298"/>
      <c r="F148" s="300"/>
      <c r="G148" s="298"/>
      <c r="H148" s="127"/>
      <c r="I148" s="123"/>
      <c r="J148" s="123"/>
      <c r="K148" s="49"/>
      <c r="L148" s="127"/>
      <c r="M148" s="123"/>
      <c r="N148" s="123"/>
      <c r="O148" s="123"/>
      <c r="P148" s="49"/>
      <c r="Q148" s="127"/>
      <c r="R148" s="127"/>
      <c r="S148" s="49"/>
      <c r="T148" s="49"/>
      <c r="U148" s="49"/>
      <c r="V148" s="152"/>
      <c r="W148" s="123"/>
      <c r="X148" s="129"/>
      <c r="Y148" s="127"/>
      <c r="Z148" s="127"/>
    </row>
    <row r="149" spans="1:26" s="146" customFormat="1" x14ac:dyDescent="0.2">
      <c r="A149" s="171"/>
      <c r="B149" s="127"/>
      <c r="F149" s="297"/>
      <c r="H149" s="171"/>
      <c r="I149" s="123"/>
      <c r="J149" s="171"/>
      <c r="K149" s="49"/>
      <c r="L149" s="171"/>
      <c r="M149" s="123"/>
      <c r="N149" s="171"/>
      <c r="O149" s="123"/>
      <c r="P149" s="49"/>
      <c r="Q149" s="171"/>
      <c r="R149" s="127"/>
      <c r="S149" s="49"/>
      <c r="T149" s="49"/>
      <c r="U149" s="49"/>
      <c r="V149" s="152"/>
      <c r="W149" s="123"/>
      <c r="X149" s="129"/>
      <c r="Y149" s="127"/>
      <c r="Z149" s="127"/>
    </row>
    <row r="150" spans="1:26" s="146" customFormat="1" x14ac:dyDescent="0.2">
      <c r="A150" s="171"/>
      <c r="B150" s="127"/>
      <c r="F150" s="148"/>
      <c r="H150" s="171"/>
      <c r="I150" s="123"/>
      <c r="J150" s="123"/>
      <c r="K150" s="49"/>
      <c r="L150" s="127"/>
      <c r="M150" s="123"/>
      <c r="N150" s="123"/>
      <c r="O150" s="123"/>
      <c r="P150" s="49"/>
      <c r="Q150" s="127"/>
      <c r="R150" s="127"/>
      <c r="S150" s="49"/>
      <c r="T150" s="49"/>
      <c r="U150" s="49"/>
      <c r="V150" s="152"/>
      <c r="W150" s="123"/>
      <c r="X150" s="129"/>
      <c r="Y150" s="127"/>
      <c r="Z150" s="127"/>
    </row>
    <row r="151" spans="1:26" s="146" customFormat="1" x14ac:dyDescent="0.2">
      <c r="A151" s="171"/>
      <c r="B151" s="127"/>
      <c r="F151" s="297"/>
      <c r="H151" s="171"/>
      <c r="I151" s="123"/>
      <c r="J151" s="123"/>
      <c r="K151" s="49"/>
      <c r="L151" s="127"/>
      <c r="M151" s="123"/>
      <c r="N151" s="123"/>
      <c r="O151" s="123"/>
      <c r="P151" s="49"/>
      <c r="Q151" s="127"/>
      <c r="R151" s="127"/>
      <c r="S151" s="49"/>
      <c r="T151" s="49"/>
      <c r="U151" s="49"/>
      <c r="V151" s="152"/>
      <c r="W151" s="123"/>
      <c r="X151" s="129"/>
      <c r="Y151" s="127"/>
      <c r="Z151" s="127"/>
    </row>
    <row r="152" spans="1:26" s="146" customFormat="1" x14ac:dyDescent="0.2">
      <c r="A152" s="171"/>
      <c r="B152" s="127"/>
      <c r="C152" s="298"/>
      <c r="D152" s="298"/>
      <c r="E152" s="298"/>
      <c r="F152" s="300"/>
      <c r="G152" s="298"/>
      <c r="H152" s="127"/>
      <c r="I152" s="123"/>
      <c r="J152" s="123"/>
      <c r="K152" s="49"/>
      <c r="L152" s="127"/>
      <c r="M152" s="123"/>
      <c r="N152" s="123"/>
      <c r="O152" s="123"/>
      <c r="P152" s="49"/>
      <c r="Q152" s="127"/>
      <c r="R152" s="127"/>
      <c r="S152" s="49"/>
      <c r="T152" s="49"/>
      <c r="U152" s="49"/>
      <c r="V152" s="152"/>
      <c r="W152" s="123"/>
      <c r="X152" s="129"/>
      <c r="Y152" s="127"/>
      <c r="Z152" s="127"/>
    </row>
    <row r="153" spans="1:26" s="146" customFormat="1" x14ac:dyDescent="0.2">
      <c r="A153" s="171"/>
      <c r="B153" s="127"/>
      <c r="C153" s="298"/>
      <c r="D153" s="298"/>
      <c r="E153" s="298"/>
      <c r="F153" s="299"/>
      <c r="G153" s="298"/>
      <c r="H153" s="127"/>
      <c r="I153" s="123"/>
      <c r="J153" s="123"/>
      <c r="K153" s="49"/>
      <c r="L153" s="127"/>
      <c r="M153" s="123"/>
      <c r="N153" s="123"/>
      <c r="O153" s="123"/>
      <c r="P153" s="49"/>
      <c r="Q153" s="127"/>
      <c r="R153" s="127"/>
      <c r="S153" s="49"/>
      <c r="T153" s="49"/>
      <c r="U153" s="49"/>
      <c r="V153" s="152"/>
      <c r="W153" s="123"/>
      <c r="X153" s="129"/>
      <c r="Y153" s="127"/>
      <c r="Z153" s="127"/>
    </row>
    <row r="154" spans="1:26" s="146" customFormat="1" x14ac:dyDescent="0.2">
      <c r="A154" s="171"/>
      <c r="B154" s="127"/>
      <c r="F154" s="148"/>
      <c r="H154" s="171"/>
      <c r="I154" s="123"/>
      <c r="J154" s="123"/>
      <c r="K154" s="49"/>
      <c r="L154" s="127"/>
      <c r="M154" s="123"/>
      <c r="N154" s="123"/>
      <c r="O154" s="123"/>
      <c r="P154" s="49"/>
      <c r="Q154" s="127"/>
      <c r="R154" s="127"/>
      <c r="S154" s="49"/>
      <c r="T154" s="49"/>
      <c r="U154" s="49"/>
      <c r="V154" s="152"/>
      <c r="W154" s="123"/>
      <c r="X154" s="129"/>
      <c r="Y154" s="127"/>
      <c r="Z154" s="127"/>
    </row>
    <row r="155" spans="1:26" s="146" customFormat="1" x14ac:dyDescent="0.2">
      <c r="A155" s="171"/>
      <c r="B155" s="127"/>
      <c r="C155" s="298"/>
      <c r="D155" s="298"/>
      <c r="E155" s="298"/>
      <c r="F155" s="300"/>
      <c r="G155" s="298"/>
      <c r="H155" s="127"/>
      <c r="I155" s="123"/>
      <c r="J155" s="123"/>
      <c r="K155" s="49"/>
      <c r="L155" s="127"/>
      <c r="M155" s="123"/>
      <c r="N155" s="123"/>
      <c r="O155" s="123"/>
      <c r="P155" s="49"/>
      <c r="Q155" s="127"/>
      <c r="R155" s="127"/>
      <c r="S155" s="49"/>
      <c r="T155" s="49"/>
      <c r="U155" s="49"/>
      <c r="V155" s="152"/>
      <c r="W155" s="123"/>
      <c r="X155" s="129"/>
      <c r="Y155" s="127"/>
      <c r="Z155" s="127"/>
    </row>
    <row r="156" spans="1:26" s="146" customFormat="1" x14ac:dyDescent="0.2">
      <c r="A156" s="171"/>
      <c r="B156" s="127"/>
      <c r="F156" s="148"/>
      <c r="H156" s="171"/>
      <c r="I156" s="123"/>
      <c r="J156" s="123"/>
      <c r="K156" s="49"/>
      <c r="L156" s="127"/>
      <c r="M156" s="123"/>
      <c r="N156" s="123"/>
      <c r="O156" s="123"/>
      <c r="P156" s="49"/>
      <c r="Q156" s="127"/>
      <c r="R156" s="127"/>
      <c r="S156" s="49"/>
      <c r="T156" s="49"/>
      <c r="U156" s="49"/>
      <c r="V156" s="152"/>
      <c r="W156" s="123"/>
      <c r="X156" s="129"/>
      <c r="Y156" s="127"/>
      <c r="Z156" s="127"/>
    </row>
    <row r="157" spans="1:26" s="146" customFormat="1" x14ac:dyDescent="0.2">
      <c r="A157" s="171"/>
      <c r="B157" s="127"/>
      <c r="C157" s="298"/>
      <c r="D157" s="298"/>
      <c r="E157" s="303"/>
      <c r="F157" s="300"/>
      <c r="G157" s="298"/>
      <c r="H157" s="127"/>
      <c r="I157" s="123"/>
      <c r="J157" s="123"/>
      <c r="K157" s="49"/>
      <c r="L157" s="127"/>
      <c r="M157" s="123"/>
      <c r="N157" s="123"/>
      <c r="O157" s="123"/>
      <c r="P157" s="49"/>
      <c r="Q157" s="127"/>
      <c r="R157" s="127"/>
      <c r="S157" s="49"/>
      <c r="T157" s="49"/>
      <c r="U157" s="49"/>
      <c r="V157" s="152"/>
      <c r="W157" s="123"/>
      <c r="X157" s="129"/>
      <c r="Y157" s="127"/>
      <c r="Z157" s="127"/>
    </row>
    <row r="158" spans="1:26" s="146" customFormat="1" x14ac:dyDescent="0.2">
      <c r="A158" s="171"/>
      <c r="B158" s="127"/>
      <c r="F158" s="148"/>
      <c r="H158" s="171"/>
      <c r="I158" s="123"/>
      <c r="J158" s="123"/>
      <c r="K158" s="49"/>
      <c r="L158" s="127"/>
      <c r="M158" s="123"/>
      <c r="N158" s="123"/>
      <c r="O158" s="123"/>
      <c r="P158" s="49"/>
      <c r="Q158" s="127"/>
      <c r="R158" s="127"/>
      <c r="S158" s="49"/>
      <c r="T158" s="49"/>
      <c r="U158" s="49"/>
      <c r="V158" s="152"/>
      <c r="W158" s="123"/>
      <c r="X158" s="129"/>
      <c r="Y158" s="127"/>
      <c r="Z158" s="127"/>
    </row>
    <row r="159" spans="1:26" s="146" customFormat="1" x14ac:dyDescent="0.2">
      <c r="A159" s="171"/>
      <c r="B159" s="127"/>
      <c r="F159" s="297"/>
      <c r="H159" s="171"/>
      <c r="I159" s="123"/>
      <c r="J159" s="123"/>
      <c r="K159" s="49"/>
      <c r="L159" s="127"/>
      <c r="M159" s="123"/>
      <c r="N159" s="123"/>
      <c r="O159" s="123"/>
      <c r="P159" s="49"/>
      <c r="Q159" s="127"/>
      <c r="R159" s="127"/>
      <c r="S159" s="49"/>
      <c r="T159" s="49"/>
      <c r="U159" s="49"/>
      <c r="V159" s="152"/>
      <c r="W159" s="123"/>
      <c r="X159" s="129"/>
      <c r="Y159" s="127"/>
      <c r="Z159" s="127"/>
    </row>
    <row r="160" spans="1:26" s="146" customFormat="1" x14ac:dyDescent="0.2">
      <c r="A160" s="171"/>
      <c r="B160" s="127"/>
      <c r="F160" s="148"/>
      <c r="H160" s="171"/>
      <c r="I160" s="123"/>
      <c r="J160" s="123"/>
      <c r="K160" s="49"/>
      <c r="L160" s="127"/>
      <c r="M160" s="123"/>
      <c r="N160" s="123"/>
      <c r="O160" s="123"/>
      <c r="P160" s="49"/>
      <c r="Q160" s="127"/>
      <c r="R160" s="127"/>
      <c r="S160" s="49"/>
      <c r="T160" s="49"/>
      <c r="U160" s="49"/>
      <c r="V160" s="152"/>
      <c r="W160" s="123"/>
      <c r="X160" s="129"/>
      <c r="Y160" s="127"/>
      <c r="Z160" s="127"/>
    </row>
    <row r="161" spans="1:26" s="146" customFormat="1" x14ac:dyDescent="0.2">
      <c r="A161" s="171"/>
      <c r="B161" s="127"/>
      <c r="F161" s="148"/>
      <c r="H161" s="171"/>
      <c r="I161" s="123"/>
      <c r="J161" s="123"/>
      <c r="K161" s="49"/>
      <c r="L161" s="127"/>
      <c r="M161" s="123"/>
      <c r="N161" s="123"/>
      <c r="O161" s="123"/>
      <c r="P161" s="49"/>
      <c r="Q161" s="127"/>
      <c r="R161" s="127"/>
      <c r="S161" s="49"/>
      <c r="T161" s="49"/>
      <c r="U161" s="49"/>
      <c r="V161" s="152"/>
      <c r="W161" s="123"/>
      <c r="X161" s="129"/>
      <c r="Y161" s="127"/>
      <c r="Z161" s="127"/>
    </row>
    <row r="162" spans="1:26" s="146" customFormat="1" x14ac:dyDescent="0.2">
      <c r="A162" s="171"/>
      <c r="B162" s="127"/>
      <c r="F162" s="148"/>
      <c r="H162" s="171"/>
      <c r="I162" s="123"/>
      <c r="J162" s="123"/>
      <c r="K162" s="49"/>
      <c r="L162" s="127"/>
      <c r="M162" s="123"/>
      <c r="N162" s="123"/>
      <c r="O162" s="123"/>
      <c r="P162" s="49"/>
      <c r="Q162" s="127"/>
      <c r="R162" s="127"/>
      <c r="S162" s="49"/>
      <c r="T162" s="49"/>
      <c r="U162" s="49"/>
      <c r="V162" s="152"/>
      <c r="W162" s="123"/>
      <c r="X162" s="129"/>
      <c r="Y162" s="127"/>
      <c r="Z162" s="127"/>
    </row>
    <row r="163" spans="1:26" s="146" customFormat="1" x14ac:dyDescent="0.2">
      <c r="A163" s="171"/>
      <c r="B163" s="127"/>
      <c r="C163" s="298"/>
      <c r="D163" s="298"/>
      <c r="E163" s="298"/>
      <c r="F163" s="299"/>
      <c r="G163" s="298"/>
      <c r="H163" s="127"/>
      <c r="I163" s="123"/>
      <c r="J163" s="123"/>
      <c r="K163" s="49"/>
      <c r="L163" s="127"/>
      <c r="M163" s="123"/>
      <c r="N163" s="123"/>
      <c r="O163" s="123"/>
      <c r="P163" s="49"/>
      <c r="Q163" s="127"/>
      <c r="R163" s="127"/>
      <c r="S163" s="49"/>
      <c r="T163" s="49"/>
      <c r="U163" s="49"/>
      <c r="V163" s="152"/>
      <c r="W163" s="123"/>
      <c r="X163" s="129"/>
      <c r="Y163" s="127"/>
      <c r="Z163" s="127"/>
    </row>
    <row r="164" spans="1:26" s="146" customFormat="1" x14ac:dyDescent="0.2">
      <c r="A164" s="171"/>
      <c r="B164" s="127"/>
      <c r="F164" s="297"/>
      <c r="H164" s="171"/>
      <c r="I164" s="123"/>
      <c r="J164" s="171"/>
      <c r="K164" s="49"/>
      <c r="L164" s="171"/>
      <c r="M164" s="123"/>
      <c r="N164" s="171"/>
      <c r="O164" s="123"/>
      <c r="P164" s="49"/>
      <c r="Q164" s="171"/>
      <c r="R164" s="127"/>
      <c r="S164" s="49"/>
      <c r="T164" s="49"/>
      <c r="U164" s="49"/>
      <c r="V164" s="152"/>
      <c r="W164" s="123"/>
      <c r="X164" s="129"/>
      <c r="Y164" s="127"/>
      <c r="Z164" s="127"/>
    </row>
    <row r="165" spans="1:26" s="146" customFormat="1" x14ac:dyDescent="0.2">
      <c r="A165" s="171"/>
      <c r="B165" s="127"/>
      <c r="F165" s="297"/>
      <c r="H165" s="171"/>
      <c r="I165" s="123"/>
      <c r="J165" s="123"/>
      <c r="K165" s="49"/>
      <c r="L165" s="127"/>
      <c r="M165" s="123"/>
      <c r="N165" s="123"/>
      <c r="O165" s="123"/>
      <c r="P165" s="49"/>
      <c r="Q165" s="127"/>
      <c r="R165" s="127"/>
      <c r="S165" s="49"/>
      <c r="T165" s="49"/>
      <c r="U165" s="49"/>
      <c r="V165" s="152"/>
      <c r="W165" s="123"/>
      <c r="X165" s="129"/>
      <c r="Y165" s="127"/>
      <c r="Z165" s="127"/>
    </row>
    <row r="166" spans="1:26" s="146" customFormat="1" x14ac:dyDescent="0.2">
      <c r="A166" s="171"/>
      <c r="B166" s="127"/>
      <c r="F166" s="297"/>
      <c r="H166" s="171"/>
      <c r="I166" s="123"/>
      <c r="J166" s="171"/>
      <c r="K166" s="49"/>
      <c r="L166" s="171"/>
      <c r="M166" s="123"/>
      <c r="N166" s="171"/>
      <c r="O166" s="123"/>
      <c r="P166" s="49"/>
      <c r="Q166" s="171"/>
      <c r="R166" s="127"/>
      <c r="S166" s="49"/>
      <c r="T166" s="49"/>
      <c r="U166" s="49"/>
      <c r="V166" s="152"/>
      <c r="W166" s="123"/>
      <c r="X166" s="129"/>
      <c r="Y166" s="127"/>
      <c r="Z166" s="127"/>
    </row>
    <row r="167" spans="1:26" s="146" customFormat="1" x14ac:dyDescent="0.2">
      <c r="A167" s="171"/>
      <c r="B167" s="127"/>
      <c r="F167" s="148"/>
      <c r="H167" s="171"/>
      <c r="I167" s="123"/>
      <c r="J167" s="123"/>
      <c r="K167" s="49"/>
      <c r="L167" s="127"/>
      <c r="M167" s="123"/>
      <c r="N167" s="123"/>
      <c r="O167" s="123"/>
      <c r="P167" s="49"/>
      <c r="Q167" s="127"/>
      <c r="R167" s="127"/>
      <c r="S167" s="49"/>
      <c r="T167" s="49"/>
      <c r="U167" s="49"/>
      <c r="V167" s="152"/>
      <c r="W167" s="123"/>
      <c r="X167" s="129"/>
      <c r="Y167" s="127"/>
      <c r="Z167" s="127"/>
    </row>
    <row r="168" spans="1:26" s="146" customFormat="1" x14ac:dyDescent="0.2">
      <c r="A168" s="171"/>
      <c r="B168" s="127"/>
      <c r="F168" s="148"/>
      <c r="H168" s="171"/>
      <c r="I168" s="123"/>
      <c r="J168" s="123"/>
      <c r="K168" s="49"/>
      <c r="L168" s="127"/>
      <c r="M168" s="123"/>
      <c r="N168" s="123"/>
      <c r="O168" s="123"/>
      <c r="P168" s="49"/>
      <c r="Q168" s="127"/>
      <c r="R168" s="127"/>
      <c r="S168" s="49"/>
      <c r="T168" s="49"/>
      <c r="U168" s="49"/>
      <c r="V168" s="152"/>
      <c r="W168" s="123"/>
      <c r="X168" s="129"/>
      <c r="Y168" s="127"/>
      <c r="Z168" s="127"/>
    </row>
    <row r="169" spans="1:26" s="146" customFormat="1" x14ac:dyDescent="0.2">
      <c r="A169" s="171"/>
      <c r="B169" s="127"/>
      <c r="C169" s="298"/>
      <c r="D169" s="298"/>
      <c r="E169" s="298"/>
      <c r="F169" s="300"/>
      <c r="G169" s="298"/>
      <c r="H169" s="127"/>
      <c r="I169" s="123"/>
      <c r="J169" s="123"/>
      <c r="K169" s="49"/>
      <c r="L169" s="127"/>
      <c r="M169" s="123"/>
      <c r="N169" s="123"/>
      <c r="O169" s="123"/>
      <c r="P169" s="49"/>
      <c r="Q169" s="127"/>
      <c r="R169" s="127"/>
      <c r="S169" s="49"/>
      <c r="T169" s="49"/>
      <c r="U169" s="49"/>
      <c r="V169" s="152"/>
      <c r="W169" s="123"/>
      <c r="X169" s="129"/>
      <c r="Y169" s="127"/>
      <c r="Z169" s="127"/>
    </row>
    <row r="170" spans="1:26" s="146" customFormat="1" x14ac:dyDescent="0.2">
      <c r="A170" s="171"/>
      <c r="B170" s="127"/>
      <c r="F170" s="297"/>
      <c r="H170" s="127"/>
      <c r="I170" s="123"/>
      <c r="J170" s="123"/>
      <c r="K170" s="49"/>
      <c r="L170" s="127"/>
      <c r="M170" s="123"/>
      <c r="N170" s="123"/>
      <c r="O170" s="123"/>
      <c r="P170" s="49"/>
      <c r="Q170" s="127"/>
      <c r="R170" s="127"/>
      <c r="S170" s="49"/>
      <c r="T170" s="49"/>
      <c r="U170" s="49"/>
      <c r="V170" s="152"/>
      <c r="W170" s="123"/>
      <c r="X170" s="129"/>
      <c r="Y170" s="127"/>
      <c r="Z170" s="127"/>
    </row>
    <row r="171" spans="1:26" s="146" customFormat="1" x14ac:dyDescent="0.2">
      <c r="A171" s="171"/>
      <c r="B171" s="127"/>
      <c r="F171" s="297"/>
      <c r="H171" s="171"/>
      <c r="I171" s="123"/>
      <c r="J171" s="171"/>
      <c r="K171" s="49"/>
      <c r="L171" s="171"/>
      <c r="M171" s="123"/>
      <c r="N171" s="171"/>
      <c r="O171" s="123"/>
      <c r="P171" s="49"/>
      <c r="Q171" s="171"/>
      <c r="R171" s="127"/>
      <c r="S171" s="49"/>
      <c r="T171" s="49"/>
      <c r="U171" s="49"/>
      <c r="V171" s="152"/>
      <c r="W171" s="123"/>
      <c r="X171" s="129"/>
      <c r="Y171" s="127"/>
      <c r="Z171" s="127"/>
    </row>
    <row r="172" spans="1:26" s="146" customFormat="1" x14ac:dyDescent="0.2">
      <c r="A172" s="171"/>
      <c r="B172" s="127"/>
      <c r="F172" s="297"/>
      <c r="H172" s="171"/>
      <c r="I172" s="123"/>
      <c r="J172" s="171"/>
      <c r="K172" s="49"/>
      <c r="L172" s="171"/>
      <c r="M172" s="123"/>
      <c r="N172" s="171"/>
      <c r="O172" s="123"/>
      <c r="P172" s="49"/>
      <c r="Q172" s="171"/>
      <c r="R172" s="127"/>
      <c r="S172" s="49"/>
      <c r="T172" s="49"/>
      <c r="U172" s="49"/>
      <c r="V172" s="152"/>
      <c r="W172" s="123"/>
      <c r="X172" s="129"/>
      <c r="Y172" s="127"/>
      <c r="Z172" s="127"/>
    </row>
    <row r="173" spans="1:26" s="146" customFormat="1" x14ac:dyDescent="0.2">
      <c r="A173" s="171"/>
      <c r="B173" s="127"/>
      <c r="C173" s="298"/>
      <c r="D173" s="298"/>
      <c r="E173" s="298"/>
      <c r="F173" s="299"/>
      <c r="G173" s="298"/>
      <c r="H173" s="127"/>
      <c r="I173" s="123"/>
      <c r="J173" s="123"/>
      <c r="K173" s="49"/>
      <c r="L173" s="127"/>
      <c r="M173" s="123"/>
      <c r="N173" s="123"/>
      <c r="O173" s="123"/>
      <c r="P173" s="49"/>
      <c r="Q173" s="127"/>
      <c r="R173" s="127"/>
      <c r="S173" s="49"/>
      <c r="T173" s="49"/>
      <c r="U173" s="49"/>
      <c r="V173" s="152"/>
      <c r="W173" s="123"/>
      <c r="X173" s="129"/>
      <c r="Y173" s="127"/>
      <c r="Z173" s="127"/>
    </row>
    <row r="174" spans="1:26" s="146" customFormat="1" x14ac:dyDescent="0.2">
      <c r="A174" s="171"/>
      <c r="B174" s="127"/>
      <c r="F174" s="297"/>
      <c r="H174" s="171"/>
      <c r="I174" s="123"/>
      <c r="J174" s="123"/>
      <c r="K174" s="49"/>
      <c r="L174" s="127"/>
      <c r="M174" s="123"/>
      <c r="N174" s="123"/>
      <c r="O174" s="123"/>
      <c r="P174" s="49"/>
      <c r="Q174" s="127"/>
      <c r="R174" s="127"/>
      <c r="S174" s="49"/>
      <c r="T174" s="49"/>
      <c r="U174" s="49"/>
      <c r="V174" s="152"/>
      <c r="W174" s="123"/>
      <c r="X174" s="129"/>
      <c r="Y174" s="127"/>
      <c r="Z174" s="127"/>
    </row>
    <row r="175" spans="1:26" s="146" customFormat="1" x14ac:dyDescent="0.2">
      <c r="A175" s="171"/>
      <c r="B175" s="127"/>
      <c r="F175" s="297"/>
      <c r="H175" s="171"/>
      <c r="I175" s="123"/>
      <c r="J175" s="171"/>
      <c r="K175" s="49"/>
      <c r="L175" s="171"/>
      <c r="M175" s="123"/>
      <c r="N175" s="171"/>
      <c r="O175" s="123"/>
      <c r="P175" s="49"/>
      <c r="Q175" s="171"/>
      <c r="R175" s="127"/>
      <c r="S175" s="49"/>
      <c r="T175" s="49"/>
      <c r="U175" s="49"/>
      <c r="V175" s="152"/>
      <c r="W175" s="123"/>
      <c r="X175" s="129"/>
      <c r="Y175" s="127"/>
      <c r="Z175" s="127"/>
    </row>
    <row r="176" spans="1:26" s="146" customFormat="1" x14ac:dyDescent="0.2">
      <c r="A176" s="171"/>
      <c r="B176" s="127"/>
      <c r="F176" s="148"/>
      <c r="H176" s="171"/>
      <c r="I176" s="123"/>
      <c r="J176" s="123"/>
      <c r="K176" s="49"/>
      <c r="L176" s="127"/>
      <c r="M176" s="123"/>
      <c r="N176" s="123"/>
      <c r="O176" s="123"/>
      <c r="P176" s="49"/>
      <c r="Q176" s="127"/>
      <c r="R176" s="127"/>
      <c r="S176" s="49"/>
      <c r="T176" s="49"/>
      <c r="U176" s="49"/>
      <c r="V176" s="152"/>
      <c r="W176" s="123"/>
      <c r="X176" s="129"/>
      <c r="Y176" s="127"/>
      <c r="Z176" s="127"/>
    </row>
    <row r="177" spans="1:26" s="146" customFormat="1" x14ac:dyDescent="0.2">
      <c r="A177" s="171"/>
      <c r="B177" s="127"/>
      <c r="F177" s="148"/>
      <c r="H177" s="171"/>
      <c r="I177" s="123"/>
      <c r="J177" s="123"/>
      <c r="K177" s="49"/>
      <c r="L177" s="127"/>
      <c r="M177" s="123"/>
      <c r="N177" s="123"/>
      <c r="O177" s="123"/>
      <c r="P177" s="49"/>
      <c r="Q177" s="127"/>
      <c r="R177" s="127"/>
      <c r="S177" s="49"/>
      <c r="T177" s="49"/>
      <c r="U177" s="49"/>
      <c r="V177" s="152"/>
      <c r="W177" s="123"/>
      <c r="X177" s="129"/>
      <c r="Y177" s="127"/>
      <c r="Z177" s="127"/>
    </row>
    <row r="178" spans="1:26" s="146" customFormat="1" x14ac:dyDescent="0.2">
      <c r="A178" s="171"/>
      <c r="B178" s="127"/>
      <c r="D178" s="298"/>
      <c r="E178" s="298"/>
      <c r="F178" s="300"/>
      <c r="G178" s="298"/>
      <c r="H178" s="127"/>
      <c r="I178" s="123"/>
      <c r="J178" s="123"/>
      <c r="K178" s="49"/>
      <c r="L178" s="127"/>
      <c r="M178" s="123"/>
      <c r="N178" s="123"/>
      <c r="O178" s="123"/>
      <c r="P178" s="49"/>
      <c r="Q178" s="127"/>
      <c r="R178" s="127"/>
      <c r="S178" s="49"/>
      <c r="T178" s="49"/>
      <c r="U178" s="49"/>
      <c r="V178" s="152"/>
      <c r="W178" s="123"/>
      <c r="X178" s="129"/>
      <c r="Y178" s="127"/>
      <c r="Z178" s="127"/>
    </row>
    <row r="179" spans="1:26" s="146" customFormat="1" x14ac:dyDescent="0.2">
      <c r="A179" s="171"/>
      <c r="B179" s="127"/>
      <c r="F179" s="148"/>
      <c r="H179" s="171"/>
      <c r="I179" s="123"/>
      <c r="J179" s="123"/>
      <c r="K179" s="49"/>
      <c r="L179" s="127"/>
      <c r="M179" s="123"/>
      <c r="N179" s="123"/>
      <c r="O179" s="123"/>
      <c r="P179" s="49"/>
      <c r="Q179" s="127"/>
      <c r="R179" s="127"/>
      <c r="S179" s="49"/>
      <c r="T179" s="49"/>
      <c r="U179" s="49"/>
      <c r="V179" s="152"/>
      <c r="W179" s="123"/>
      <c r="X179" s="129"/>
      <c r="Y179" s="127"/>
      <c r="Z179" s="127"/>
    </row>
    <row r="180" spans="1:26" s="146" customFormat="1" x14ac:dyDescent="0.2">
      <c r="A180" s="171"/>
      <c r="B180" s="127"/>
      <c r="F180" s="148"/>
      <c r="H180" s="171"/>
      <c r="I180" s="123"/>
      <c r="J180" s="123"/>
      <c r="K180" s="49"/>
      <c r="L180" s="127"/>
      <c r="M180" s="123"/>
      <c r="N180" s="123"/>
      <c r="O180" s="123"/>
      <c r="P180" s="49"/>
      <c r="Q180" s="127"/>
      <c r="R180" s="127"/>
      <c r="S180" s="49"/>
      <c r="T180" s="49"/>
      <c r="U180" s="49"/>
      <c r="V180" s="152"/>
      <c r="W180" s="123"/>
      <c r="X180" s="129"/>
      <c r="Y180" s="127"/>
      <c r="Z180" s="127"/>
    </row>
    <row r="181" spans="1:26" s="146" customFormat="1" x14ac:dyDescent="0.2">
      <c r="A181" s="171"/>
      <c r="B181" s="127"/>
      <c r="F181" s="148"/>
      <c r="H181" s="171"/>
      <c r="I181" s="123"/>
      <c r="J181" s="123"/>
      <c r="K181" s="49"/>
      <c r="L181" s="127"/>
      <c r="M181" s="123"/>
      <c r="N181" s="123"/>
      <c r="O181" s="123"/>
      <c r="P181" s="49"/>
      <c r="Q181" s="127"/>
      <c r="R181" s="127"/>
      <c r="S181" s="49"/>
      <c r="T181" s="49"/>
      <c r="U181" s="49"/>
      <c r="V181" s="152"/>
      <c r="W181" s="123"/>
      <c r="X181" s="129"/>
      <c r="Y181" s="127"/>
      <c r="Z181" s="127"/>
    </row>
    <row r="182" spans="1:26" s="146" customFormat="1" x14ac:dyDescent="0.2">
      <c r="A182" s="171"/>
      <c r="B182" s="127"/>
      <c r="C182" s="298"/>
      <c r="D182" s="298"/>
      <c r="E182" s="298"/>
      <c r="F182" s="299"/>
      <c r="G182" s="298"/>
      <c r="H182" s="127"/>
      <c r="I182" s="123"/>
      <c r="J182" s="123"/>
      <c r="K182" s="49"/>
      <c r="L182" s="127"/>
      <c r="M182" s="123"/>
      <c r="N182" s="123"/>
      <c r="O182" s="123"/>
      <c r="P182" s="49"/>
      <c r="Q182" s="127"/>
      <c r="R182" s="127"/>
      <c r="S182" s="49"/>
      <c r="T182" s="49"/>
      <c r="U182" s="49"/>
      <c r="V182" s="152"/>
      <c r="W182" s="123"/>
      <c r="X182" s="129"/>
      <c r="Y182" s="127"/>
      <c r="Z182" s="127"/>
    </row>
    <row r="183" spans="1:26" s="146" customFormat="1" x14ac:dyDescent="0.2">
      <c r="A183" s="171"/>
      <c r="B183" s="127"/>
      <c r="F183" s="297"/>
      <c r="H183" s="171"/>
      <c r="I183" s="123"/>
      <c r="J183" s="171"/>
      <c r="K183" s="49"/>
      <c r="L183" s="171"/>
      <c r="M183" s="123"/>
      <c r="N183" s="171"/>
      <c r="O183" s="123"/>
      <c r="P183" s="49"/>
      <c r="Q183" s="171"/>
      <c r="R183" s="127"/>
      <c r="S183" s="49"/>
      <c r="T183" s="49"/>
      <c r="U183" s="49"/>
      <c r="V183" s="152"/>
      <c r="W183" s="123"/>
      <c r="X183" s="129"/>
      <c r="Y183" s="127"/>
      <c r="Z183" s="127"/>
    </row>
    <row r="184" spans="1:26" s="146" customFormat="1" x14ac:dyDescent="0.2">
      <c r="A184" s="171"/>
      <c r="B184" s="127"/>
      <c r="F184" s="297"/>
      <c r="H184" s="127"/>
      <c r="I184" s="123"/>
      <c r="J184" s="123"/>
      <c r="K184" s="49"/>
      <c r="L184" s="127"/>
      <c r="M184" s="123"/>
      <c r="N184" s="123"/>
      <c r="O184" s="123"/>
      <c r="P184" s="49"/>
      <c r="Q184" s="127"/>
      <c r="R184" s="127"/>
      <c r="S184" s="49"/>
      <c r="T184" s="49"/>
      <c r="U184" s="49"/>
      <c r="V184" s="152"/>
      <c r="W184" s="123"/>
      <c r="X184" s="129"/>
      <c r="Y184" s="127"/>
      <c r="Z184" s="127"/>
    </row>
    <row r="185" spans="1:26" s="146" customFormat="1" x14ac:dyDescent="0.2">
      <c r="A185" s="171"/>
      <c r="B185" s="127"/>
      <c r="C185" s="298"/>
      <c r="D185" s="298"/>
      <c r="E185" s="298"/>
      <c r="F185" s="300"/>
      <c r="G185" s="298"/>
      <c r="H185" s="127"/>
      <c r="I185" s="123"/>
      <c r="J185" s="123"/>
      <c r="K185" s="49"/>
      <c r="L185" s="127"/>
      <c r="M185" s="123"/>
      <c r="N185" s="123"/>
      <c r="O185" s="123"/>
      <c r="P185" s="49"/>
      <c r="Q185" s="127"/>
      <c r="R185" s="127"/>
      <c r="S185" s="49"/>
      <c r="T185" s="49"/>
      <c r="U185" s="49"/>
      <c r="V185" s="152"/>
      <c r="W185" s="123"/>
      <c r="X185" s="129"/>
      <c r="Y185" s="127"/>
      <c r="Z185" s="127"/>
    </row>
    <row r="186" spans="1:26" s="146" customFormat="1" x14ac:dyDescent="0.2">
      <c r="A186" s="171"/>
      <c r="B186" s="127"/>
      <c r="C186" s="298"/>
      <c r="D186" s="298"/>
      <c r="E186" s="298"/>
      <c r="F186" s="300"/>
      <c r="G186" s="298"/>
      <c r="H186" s="127"/>
      <c r="I186" s="123"/>
      <c r="J186" s="123"/>
      <c r="K186" s="49"/>
      <c r="L186" s="127"/>
      <c r="M186" s="123"/>
      <c r="N186" s="123"/>
      <c r="O186" s="123"/>
      <c r="P186" s="49"/>
      <c r="Q186" s="127"/>
      <c r="R186" s="127"/>
      <c r="S186" s="49"/>
      <c r="T186" s="49"/>
      <c r="U186" s="49"/>
      <c r="V186" s="152"/>
      <c r="W186" s="123"/>
      <c r="X186" s="129"/>
      <c r="Y186" s="127"/>
      <c r="Z186" s="127"/>
    </row>
    <row r="187" spans="1:26" s="146" customFormat="1" x14ac:dyDescent="0.2">
      <c r="A187" s="171"/>
      <c r="B187" s="127"/>
      <c r="F187" s="297"/>
      <c r="H187" s="171"/>
      <c r="I187" s="123"/>
      <c r="J187" s="171"/>
      <c r="K187" s="49"/>
      <c r="L187" s="171"/>
      <c r="M187" s="123"/>
      <c r="N187" s="171"/>
      <c r="O187" s="123"/>
      <c r="P187" s="49"/>
      <c r="Q187" s="171"/>
      <c r="R187" s="127"/>
      <c r="S187" s="49"/>
      <c r="T187" s="49"/>
      <c r="U187" s="49"/>
      <c r="V187" s="152"/>
      <c r="W187" s="123"/>
      <c r="X187" s="129"/>
      <c r="Y187" s="127"/>
      <c r="Z187" s="127"/>
    </row>
    <row r="188" spans="1:26" s="146" customFormat="1" x14ac:dyDescent="0.2">
      <c r="A188" s="171"/>
      <c r="B188" s="127"/>
      <c r="F188" s="148"/>
      <c r="H188" s="171"/>
      <c r="I188" s="123"/>
      <c r="J188" s="123"/>
      <c r="K188" s="49"/>
      <c r="L188" s="127"/>
      <c r="M188" s="123"/>
      <c r="N188" s="123"/>
      <c r="O188" s="123"/>
      <c r="P188" s="49"/>
      <c r="Q188" s="127"/>
      <c r="R188" s="127"/>
      <c r="S188" s="49"/>
      <c r="T188" s="49"/>
      <c r="U188" s="49"/>
      <c r="V188" s="152"/>
      <c r="W188" s="123"/>
      <c r="X188" s="129"/>
      <c r="Y188" s="127"/>
      <c r="Z188" s="127"/>
    </row>
    <row r="189" spans="1:26" s="146" customFormat="1" x14ac:dyDescent="0.2">
      <c r="A189" s="171"/>
      <c r="B189" s="127"/>
      <c r="F189" s="148"/>
      <c r="H189" s="171"/>
      <c r="I189" s="123"/>
      <c r="J189" s="123"/>
      <c r="K189" s="49"/>
      <c r="L189" s="127"/>
      <c r="M189" s="123"/>
      <c r="N189" s="123"/>
      <c r="O189" s="123"/>
      <c r="P189" s="49"/>
      <c r="Q189" s="127"/>
      <c r="R189" s="127"/>
      <c r="S189" s="49"/>
      <c r="T189" s="49"/>
      <c r="U189" s="49"/>
      <c r="V189" s="152"/>
      <c r="W189" s="123"/>
      <c r="X189" s="129"/>
      <c r="Y189" s="127"/>
      <c r="Z189" s="127"/>
    </row>
    <row r="190" spans="1:26" s="146" customFormat="1" x14ac:dyDescent="0.2">
      <c r="A190" s="171"/>
      <c r="B190" s="127"/>
      <c r="F190" s="148"/>
      <c r="H190" s="171"/>
      <c r="I190" s="123"/>
      <c r="J190" s="123"/>
      <c r="K190" s="49"/>
      <c r="L190" s="127"/>
      <c r="M190" s="123"/>
      <c r="N190" s="123"/>
      <c r="O190" s="123"/>
      <c r="P190" s="49"/>
      <c r="Q190" s="127"/>
      <c r="R190" s="127"/>
      <c r="S190" s="49"/>
      <c r="T190" s="49"/>
      <c r="U190" s="49"/>
      <c r="V190" s="152"/>
      <c r="W190" s="123"/>
      <c r="X190" s="129"/>
      <c r="Y190" s="127"/>
      <c r="Z190" s="127"/>
    </row>
    <row r="191" spans="1:26" s="146" customFormat="1" x14ac:dyDescent="0.2">
      <c r="A191" s="171"/>
      <c r="B191" s="127"/>
      <c r="F191" s="297"/>
      <c r="H191" s="127"/>
      <c r="I191" s="123"/>
      <c r="J191" s="123"/>
      <c r="K191" s="49"/>
      <c r="L191" s="127"/>
      <c r="M191" s="123"/>
      <c r="N191" s="123"/>
      <c r="O191" s="123"/>
      <c r="P191" s="49"/>
      <c r="Q191" s="127"/>
      <c r="R191" s="127"/>
      <c r="S191" s="49"/>
      <c r="T191" s="49"/>
      <c r="U191" s="49"/>
      <c r="V191" s="152"/>
      <c r="W191" s="123"/>
      <c r="X191" s="129"/>
      <c r="Y191" s="127"/>
      <c r="Z191" s="127"/>
    </row>
    <row r="192" spans="1:26" s="146" customFormat="1" x14ac:dyDescent="0.2">
      <c r="A192" s="171"/>
      <c r="B192" s="127"/>
      <c r="F192" s="148"/>
      <c r="H192" s="171"/>
      <c r="I192" s="123"/>
      <c r="J192" s="123"/>
      <c r="K192" s="49"/>
      <c r="L192" s="127"/>
      <c r="M192" s="123"/>
      <c r="N192" s="123"/>
      <c r="O192" s="123"/>
      <c r="P192" s="49"/>
      <c r="Q192" s="127"/>
      <c r="R192" s="127"/>
      <c r="S192" s="49"/>
      <c r="T192" s="49"/>
      <c r="U192" s="49"/>
      <c r="V192" s="152"/>
      <c r="W192" s="123"/>
      <c r="X192" s="129"/>
      <c r="Y192" s="127"/>
      <c r="Z192" s="127"/>
    </row>
    <row r="193" spans="1:26" s="146" customFormat="1" x14ac:dyDescent="0.2">
      <c r="A193" s="171"/>
      <c r="B193" s="127"/>
      <c r="F193" s="297"/>
      <c r="H193" s="171"/>
      <c r="I193" s="123"/>
      <c r="J193" s="171"/>
      <c r="K193" s="49"/>
      <c r="L193" s="171"/>
      <c r="M193" s="123"/>
      <c r="N193" s="171"/>
      <c r="O193" s="123"/>
      <c r="P193" s="49"/>
      <c r="Q193" s="171"/>
      <c r="R193" s="127"/>
      <c r="S193" s="49"/>
      <c r="T193" s="49"/>
      <c r="U193" s="49"/>
      <c r="V193" s="152"/>
      <c r="W193" s="123"/>
      <c r="X193" s="129"/>
      <c r="Y193" s="127"/>
      <c r="Z193" s="127"/>
    </row>
    <row r="194" spans="1:26" s="146" customFormat="1" x14ac:dyDescent="0.2">
      <c r="A194" s="171"/>
      <c r="B194" s="127"/>
      <c r="F194" s="297"/>
      <c r="H194" s="171"/>
      <c r="I194" s="123"/>
      <c r="J194" s="171"/>
      <c r="K194" s="49"/>
      <c r="L194" s="171"/>
      <c r="M194" s="123"/>
      <c r="N194" s="171"/>
      <c r="O194" s="123"/>
      <c r="P194" s="49"/>
      <c r="Q194" s="171"/>
      <c r="R194" s="127"/>
      <c r="S194" s="49"/>
      <c r="T194" s="49"/>
      <c r="U194" s="49"/>
      <c r="V194" s="152"/>
      <c r="W194" s="123"/>
      <c r="X194" s="129"/>
      <c r="Y194" s="127"/>
      <c r="Z194" s="127"/>
    </row>
    <row r="195" spans="1:26" s="146" customFormat="1" x14ac:dyDescent="0.2">
      <c r="A195" s="171"/>
      <c r="B195" s="127"/>
      <c r="C195" s="298"/>
      <c r="D195" s="298"/>
      <c r="E195" s="298"/>
      <c r="F195" s="300"/>
      <c r="G195" s="298"/>
      <c r="H195" s="127"/>
      <c r="I195" s="123"/>
      <c r="J195" s="123"/>
      <c r="K195" s="49"/>
      <c r="L195" s="127"/>
      <c r="M195" s="123"/>
      <c r="N195" s="123"/>
      <c r="O195" s="123"/>
      <c r="P195" s="49"/>
      <c r="Q195" s="127"/>
      <c r="R195" s="127"/>
      <c r="S195" s="49"/>
      <c r="T195" s="49"/>
      <c r="U195" s="49"/>
      <c r="V195" s="152"/>
      <c r="W195" s="123"/>
      <c r="X195" s="129"/>
      <c r="Y195" s="127"/>
      <c r="Z195" s="127"/>
    </row>
    <row r="196" spans="1:26" s="146" customFormat="1" x14ac:dyDescent="0.2">
      <c r="A196" s="171"/>
      <c r="B196" s="127"/>
      <c r="F196" s="297"/>
      <c r="H196" s="171"/>
      <c r="I196" s="123"/>
      <c r="J196" s="171"/>
      <c r="K196" s="49"/>
      <c r="L196" s="171"/>
      <c r="M196" s="123"/>
      <c r="N196" s="171"/>
      <c r="O196" s="123"/>
      <c r="P196" s="49"/>
      <c r="Q196" s="171"/>
      <c r="R196" s="127"/>
      <c r="S196" s="49"/>
      <c r="T196" s="49"/>
      <c r="U196" s="49"/>
      <c r="V196" s="152"/>
      <c r="W196" s="123"/>
      <c r="X196" s="129"/>
      <c r="Y196" s="127"/>
      <c r="Z196" s="127"/>
    </row>
    <row r="197" spans="1:26" s="146" customFormat="1" x14ac:dyDescent="0.2">
      <c r="A197" s="171"/>
      <c r="B197" s="127"/>
      <c r="C197" s="298"/>
      <c r="D197" s="298"/>
      <c r="E197" s="298"/>
      <c r="F197" s="300"/>
      <c r="G197" s="298"/>
      <c r="H197" s="127"/>
      <c r="I197" s="123"/>
      <c r="J197" s="123"/>
      <c r="K197" s="49"/>
      <c r="L197" s="127"/>
      <c r="M197" s="123"/>
      <c r="N197" s="123"/>
      <c r="O197" s="123"/>
      <c r="P197" s="49"/>
      <c r="Q197" s="127"/>
      <c r="R197" s="127"/>
      <c r="S197" s="49"/>
      <c r="T197" s="49"/>
      <c r="U197" s="49"/>
      <c r="V197" s="152"/>
      <c r="W197" s="123"/>
      <c r="X197" s="129"/>
      <c r="Y197" s="127"/>
      <c r="Z197" s="127"/>
    </row>
    <row r="198" spans="1:26" s="146" customFormat="1" x14ac:dyDescent="0.2">
      <c r="A198" s="171"/>
      <c r="B198" s="127"/>
      <c r="F198" s="297"/>
      <c r="H198" s="171"/>
      <c r="I198" s="123"/>
      <c r="J198" s="123"/>
      <c r="K198" s="49"/>
      <c r="L198" s="127"/>
      <c r="M198" s="123"/>
      <c r="N198" s="123"/>
      <c r="O198" s="123"/>
      <c r="P198" s="49"/>
      <c r="Q198" s="127"/>
      <c r="R198" s="127"/>
      <c r="S198" s="49"/>
      <c r="T198" s="49"/>
      <c r="U198" s="49"/>
      <c r="V198" s="152"/>
      <c r="W198" s="123"/>
      <c r="X198" s="129"/>
      <c r="Y198" s="127"/>
      <c r="Z198" s="127"/>
    </row>
    <row r="199" spans="1:26" s="146" customFormat="1" x14ac:dyDescent="0.2">
      <c r="A199" s="171"/>
      <c r="B199" s="127"/>
      <c r="C199" s="298"/>
      <c r="D199" s="298"/>
      <c r="E199" s="298"/>
      <c r="F199" s="300"/>
      <c r="G199" s="298"/>
      <c r="H199" s="127"/>
      <c r="I199" s="123"/>
      <c r="J199" s="123"/>
      <c r="K199" s="49"/>
      <c r="L199" s="127"/>
      <c r="M199" s="123"/>
      <c r="N199" s="123"/>
      <c r="O199" s="123"/>
      <c r="P199" s="49"/>
      <c r="Q199" s="127"/>
      <c r="R199" s="127"/>
      <c r="S199" s="49"/>
      <c r="T199" s="49"/>
      <c r="U199" s="49"/>
      <c r="V199" s="152"/>
      <c r="W199" s="123"/>
      <c r="X199" s="129"/>
      <c r="Y199" s="127"/>
      <c r="Z199" s="127"/>
    </row>
    <row r="200" spans="1:26" s="146" customFormat="1" x14ac:dyDescent="0.2">
      <c r="A200" s="171"/>
      <c r="B200" s="127"/>
      <c r="F200" s="297"/>
      <c r="H200" s="171"/>
      <c r="I200" s="123"/>
      <c r="J200" s="171"/>
      <c r="K200" s="49"/>
      <c r="L200" s="171"/>
      <c r="M200" s="123"/>
      <c r="N200" s="171"/>
      <c r="O200" s="123"/>
      <c r="P200" s="49"/>
      <c r="Q200" s="171"/>
      <c r="R200" s="127"/>
      <c r="S200" s="49"/>
      <c r="T200" s="49"/>
      <c r="U200" s="49"/>
      <c r="V200" s="152"/>
      <c r="W200" s="123"/>
      <c r="X200" s="129"/>
      <c r="Y200" s="127"/>
      <c r="Z200" s="127"/>
    </row>
    <row r="201" spans="1:26" s="146" customFormat="1" x14ac:dyDescent="0.2">
      <c r="A201" s="171"/>
      <c r="B201" s="127"/>
      <c r="F201" s="148"/>
      <c r="H201" s="171"/>
      <c r="I201" s="123"/>
      <c r="J201" s="123"/>
      <c r="K201" s="49"/>
      <c r="L201" s="127"/>
      <c r="M201" s="123"/>
      <c r="N201" s="123"/>
      <c r="O201" s="123"/>
      <c r="P201" s="49"/>
      <c r="Q201" s="127"/>
      <c r="R201" s="127"/>
      <c r="S201" s="49"/>
      <c r="T201" s="49"/>
      <c r="U201" s="49"/>
      <c r="V201" s="152"/>
      <c r="W201" s="123"/>
      <c r="X201" s="129"/>
      <c r="Y201" s="127"/>
      <c r="Z201" s="127"/>
    </row>
    <row r="202" spans="1:26" s="146" customFormat="1" x14ac:dyDescent="0.2">
      <c r="A202" s="171"/>
      <c r="B202" s="127"/>
      <c r="F202" s="148"/>
      <c r="H202" s="171"/>
      <c r="I202" s="123"/>
      <c r="J202" s="123"/>
      <c r="K202" s="49"/>
      <c r="L202" s="127"/>
      <c r="M202" s="123"/>
      <c r="N202" s="123"/>
      <c r="O202" s="123"/>
      <c r="P202" s="49"/>
      <c r="Q202" s="127"/>
      <c r="R202" s="127"/>
      <c r="S202" s="49"/>
      <c r="T202" s="49"/>
      <c r="U202" s="49"/>
      <c r="V202" s="152"/>
      <c r="W202" s="123"/>
      <c r="X202" s="129"/>
      <c r="Y202" s="127"/>
      <c r="Z202" s="127"/>
    </row>
    <row r="203" spans="1:26" s="146" customFormat="1" x14ac:dyDescent="0.2">
      <c r="A203" s="171"/>
      <c r="B203" s="127"/>
      <c r="F203" s="148"/>
      <c r="H203" s="171"/>
      <c r="I203" s="171"/>
      <c r="J203" s="171"/>
      <c r="K203" s="171"/>
      <c r="L203" s="171"/>
      <c r="M203" s="171"/>
      <c r="N203" s="171"/>
      <c r="O203" s="171"/>
      <c r="P203" s="49"/>
      <c r="Q203" s="171"/>
      <c r="R203" s="171"/>
      <c r="S203" s="171"/>
      <c r="T203" s="171"/>
      <c r="U203" s="171"/>
      <c r="V203" s="304"/>
      <c r="W203" s="123"/>
      <c r="X203" s="129"/>
      <c r="Y203" s="127"/>
      <c r="Z203" s="127"/>
    </row>
    <row r="204" spans="1:26" s="146" customFormat="1" x14ac:dyDescent="0.2">
      <c r="A204" s="171"/>
      <c r="B204" s="127"/>
      <c r="F204" s="297"/>
      <c r="H204" s="171"/>
      <c r="I204" s="123"/>
      <c r="J204" s="123"/>
      <c r="K204" s="49"/>
      <c r="L204" s="127"/>
      <c r="M204" s="123"/>
      <c r="N204" s="123"/>
      <c r="O204" s="123"/>
      <c r="P204" s="49"/>
      <c r="Q204" s="127"/>
      <c r="R204" s="127"/>
      <c r="S204" s="49"/>
      <c r="T204" s="49"/>
      <c r="U204" s="49"/>
      <c r="V204" s="152"/>
      <c r="W204" s="123"/>
      <c r="X204" s="129"/>
      <c r="Y204" s="127"/>
      <c r="Z204" s="127"/>
    </row>
    <row r="205" spans="1:26" s="146" customFormat="1" x14ac:dyDescent="0.2">
      <c r="A205" s="171"/>
      <c r="B205" s="127"/>
      <c r="C205" s="298"/>
      <c r="D205" s="298"/>
      <c r="E205" s="298"/>
      <c r="F205" s="300"/>
      <c r="G205" s="298"/>
      <c r="H205" s="127"/>
      <c r="I205" s="123"/>
      <c r="J205" s="123"/>
      <c r="K205" s="49"/>
      <c r="L205" s="127"/>
      <c r="M205" s="123"/>
      <c r="N205" s="123"/>
      <c r="O205" s="123"/>
      <c r="P205" s="49"/>
      <c r="Q205" s="127"/>
      <c r="R205" s="127"/>
      <c r="S205" s="49"/>
      <c r="T205" s="49"/>
      <c r="U205" s="49"/>
      <c r="V205" s="152"/>
      <c r="W205" s="123"/>
      <c r="X205" s="129"/>
      <c r="Y205" s="127"/>
      <c r="Z205" s="127"/>
    </row>
    <row r="206" spans="1:26" s="146" customFormat="1" x14ac:dyDescent="0.2">
      <c r="A206" s="171"/>
      <c r="B206" s="127"/>
      <c r="F206" s="148"/>
      <c r="I206" s="123"/>
      <c r="K206" s="49"/>
      <c r="M206" s="123"/>
      <c r="O206" s="123"/>
      <c r="P206" s="49"/>
      <c r="R206" s="127"/>
      <c r="S206" s="49"/>
      <c r="T206" s="49"/>
      <c r="U206" s="49"/>
      <c r="V206" s="152"/>
      <c r="W206" s="123"/>
      <c r="X206" s="129"/>
      <c r="Y206" s="127"/>
      <c r="Z206" s="127"/>
    </row>
    <row r="207" spans="1:26" s="146" customFormat="1" x14ac:dyDescent="0.2">
      <c r="A207" s="171"/>
      <c r="B207" s="127"/>
      <c r="F207" s="148"/>
      <c r="I207" s="123"/>
      <c r="K207" s="49"/>
      <c r="M207" s="123"/>
      <c r="O207" s="123"/>
      <c r="P207" s="49"/>
      <c r="R207" s="127"/>
      <c r="S207" s="49"/>
      <c r="T207" s="49"/>
      <c r="U207" s="49"/>
      <c r="V207" s="152"/>
      <c r="W207" s="123"/>
      <c r="X207" s="129"/>
      <c r="Y207" s="127"/>
      <c r="Z207" s="127"/>
    </row>
    <row r="208" spans="1:26" s="146" customFormat="1" x14ac:dyDescent="0.2">
      <c r="A208" s="171"/>
      <c r="B208" s="127"/>
      <c r="F208" s="148"/>
      <c r="I208" s="123"/>
      <c r="K208" s="49"/>
      <c r="M208" s="123"/>
      <c r="O208" s="123"/>
      <c r="P208" s="49"/>
      <c r="R208" s="127"/>
      <c r="S208" s="49"/>
      <c r="T208" s="49"/>
      <c r="U208" s="49"/>
      <c r="V208" s="152"/>
      <c r="W208" s="123"/>
      <c r="X208" s="129"/>
      <c r="Y208" s="127"/>
      <c r="Z208" s="127"/>
    </row>
    <row r="209" spans="1:26" s="146" customFormat="1" x14ac:dyDescent="0.2">
      <c r="A209" s="171"/>
      <c r="F209" s="148"/>
      <c r="V209" s="153"/>
      <c r="Z209" s="171"/>
    </row>
    <row r="210" spans="1:26" s="146" customFormat="1" x14ac:dyDescent="0.2">
      <c r="A210" s="171"/>
      <c r="F210" s="148"/>
      <c r="V210" s="153"/>
      <c r="Z210" s="171"/>
    </row>
    <row r="211" spans="1:26" s="146" customFormat="1" x14ac:dyDescent="0.2">
      <c r="A211" s="171"/>
      <c r="F211" s="148"/>
      <c r="V211" s="153"/>
      <c r="Z211" s="171"/>
    </row>
    <row r="212" spans="1:26" s="146" customFormat="1" x14ac:dyDescent="0.2">
      <c r="A212" s="171"/>
      <c r="F212" s="148"/>
      <c r="V212" s="153"/>
      <c r="Z212" s="171"/>
    </row>
    <row r="213" spans="1:26" s="146" customFormat="1" x14ac:dyDescent="0.2">
      <c r="A213" s="171"/>
      <c r="F213" s="148"/>
      <c r="V213" s="153"/>
      <c r="Z213" s="171"/>
    </row>
    <row r="214" spans="1:26" s="146" customFormat="1" x14ac:dyDescent="0.2">
      <c r="A214" s="171"/>
      <c r="F214" s="148"/>
      <c r="V214" s="153"/>
      <c r="Z214" s="171"/>
    </row>
    <row r="215" spans="1:26" s="146" customFormat="1" x14ac:dyDescent="0.2">
      <c r="A215" s="171"/>
      <c r="F215" s="148"/>
      <c r="V215" s="153"/>
      <c r="Z215" s="171"/>
    </row>
    <row r="216" spans="1:26" s="146" customFormat="1" x14ac:dyDescent="0.2">
      <c r="A216" s="171"/>
      <c r="F216" s="148"/>
      <c r="V216" s="153"/>
      <c r="Z216" s="171"/>
    </row>
    <row r="217" spans="1:26" s="146" customFormat="1" x14ac:dyDescent="0.2">
      <c r="A217" s="171"/>
      <c r="F217" s="148"/>
      <c r="V217" s="153"/>
      <c r="Z217" s="171"/>
    </row>
    <row r="218" spans="1:26" s="146" customFormat="1" x14ac:dyDescent="0.2">
      <c r="A218" s="171"/>
      <c r="F218" s="148"/>
      <c r="V218" s="153"/>
      <c r="Z218" s="171"/>
    </row>
    <row r="219" spans="1:26" s="146" customFormat="1" x14ac:dyDescent="0.2">
      <c r="A219" s="171"/>
      <c r="F219" s="148"/>
      <c r="V219" s="153"/>
      <c r="Z219" s="171"/>
    </row>
    <row r="220" spans="1:26" s="146" customFormat="1" x14ac:dyDescent="0.2">
      <c r="A220" s="171"/>
      <c r="F220" s="148"/>
      <c r="V220" s="153"/>
      <c r="Z220" s="171"/>
    </row>
    <row r="221" spans="1:26" s="146" customFormat="1" x14ac:dyDescent="0.2">
      <c r="A221" s="171"/>
      <c r="F221" s="148"/>
      <c r="V221" s="153"/>
      <c r="Z221" s="171"/>
    </row>
    <row r="222" spans="1:26" s="146" customFormat="1" x14ac:dyDescent="0.2">
      <c r="A222" s="171"/>
      <c r="F222" s="148"/>
      <c r="V222" s="153"/>
      <c r="Z222" s="171"/>
    </row>
    <row r="223" spans="1:26" s="146" customFormat="1" x14ac:dyDescent="0.2">
      <c r="A223" s="171"/>
      <c r="F223" s="148"/>
      <c r="V223" s="153"/>
      <c r="Z223" s="171"/>
    </row>
    <row r="224" spans="1:26" s="146" customFormat="1" x14ac:dyDescent="0.2">
      <c r="A224" s="171"/>
      <c r="F224" s="148"/>
      <c r="V224" s="153"/>
      <c r="Z224" s="171"/>
    </row>
    <row r="225" spans="1:26" s="146" customFormat="1" x14ac:dyDescent="0.2">
      <c r="A225" s="171"/>
      <c r="F225" s="148"/>
      <c r="V225" s="153"/>
      <c r="Z225" s="171"/>
    </row>
    <row r="226" spans="1:26" s="146" customFormat="1" x14ac:dyDescent="0.2">
      <c r="A226" s="171"/>
      <c r="F226" s="148"/>
      <c r="V226" s="153"/>
      <c r="Z226" s="171"/>
    </row>
    <row r="227" spans="1:26" s="146" customFormat="1" x14ac:dyDescent="0.2">
      <c r="A227" s="171"/>
      <c r="F227" s="148"/>
      <c r="V227" s="153"/>
      <c r="Z227" s="171"/>
    </row>
    <row r="228" spans="1:26" s="146" customFormat="1" x14ac:dyDescent="0.2">
      <c r="A228" s="171"/>
      <c r="F228" s="148"/>
      <c r="V228" s="153"/>
      <c r="Z228" s="171"/>
    </row>
    <row r="229" spans="1:26" s="146" customFormat="1" x14ac:dyDescent="0.2">
      <c r="A229" s="171"/>
      <c r="F229" s="148"/>
      <c r="V229" s="153"/>
      <c r="Z229" s="171"/>
    </row>
    <row r="230" spans="1:26" s="146" customFormat="1" x14ac:dyDescent="0.2">
      <c r="A230" s="171"/>
      <c r="F230" s="148"/>
      <c r="V230" s="153"/>
      <c r="Z230" s="171"/>
    </row>
    <row r="231" spans="1:26" s="146" customFormat="1" x14ac:dyDescent="0.2">
      <c r="A231" s="171"/>
      <c r="F231" s="148"/>
      <c r="V231" s="153"/>
      <c r="Z231" s="171"/>
    </row>
    <row r="232" spans="1:26" s="146" customFormat="1" x14ac:dyDescent="0.2">
      <c r="A232" s="171"/>
      <c r="F232" s="148"/>
      <c r="V232" s="153"/>
      <c r="Z232" s="171"/>
    </row>
    <row r="233" spans="1:26" s="146" customFormat="1" x14ac:dyDescent="0.2">
      <c r="A233" s="171"/>
      <c r="F233" s="148"/>
      <c r="V233" s="153"/>
      <c r="Z233" s="171"/>
    </row>
    <row r="234" spans="1:26" s="146" customFormat="1" x14ac:dyDescent="0.2">
      <c r="A234" s="171"/>
      <c r="F234" s="148"/>
      <c r="V234" s="153"/>
      <c r="Z234" s="171"/>
    </row>
    <row r="235" spans="1:26" s="146" customFormat="1" x14ac:dyDescent="0.2">
      <c r="A235" s="171"/>
      <c r="F235" s="148"/>
      <c r="V235" s="153"/>
      <c r="Z235" s="171"/>
    </row>
    <row r="236" spans="1:26" s="146" customFormat="1" x14ac:dyDescent="0.2">
      <c r="A236" s="171"/>
      <c r="F236" s="148"/>
      <c r="V236" s="153"/>
      <c r="Z236" s="171"/>
    </row>
    <row r="237" spans="1:26" s="146" customFormat="1" x14ac:dyDescent="0.2">
      <c r="A237" s="171"/>
      <c r="F237" s="148"/>
      <c r="V237" s="153"/>
      <c r="Z237" s="171"/>
    </row>
    <row r="238" spans="1:26" s="146" customFormat="1" x14ac:dyDescent="0.2">
      <c r="A238" s="171"/>
      <c r="F238" s="148"/>
      <c r="V238" s="153"/>
      <c r="Z238" s="171"/>
    </row>
    <row r="239" spans="1:26" s="146" customFormat="1" x14ac:dyDescent="0.2">
      <c r="A239" s="171"/>
      <c r="F239" s="148"/>
      <c r="V239" s="153"/>
      <c r="Z239" s="171"/>
    </row>
    <row r="240" spans="1:26" s="146" customFormat="1" x14ac:dyDescent="0.2">
      <c r="A240" s="171"/>
      <c r="F240" s="148"/>
      <c r="V240" s="153"/>
      <c r="Z240" s="171"/>
    </row>
    <row r="241" spans="1:26" s="146" customFormat="1" x14ac:dyDescent="0.2">
      <c r="A241" s="171"/>
      <c r="F241" s="148"/>
      <c r="V241" s="153"/>
      <c r="Z241" s="171"/>
    </row>
    <row r="242" spans="1:26" s="146" customFormat="1" x14ac:dyDescent="0.2">
      <c r="A242" s="171"/>
      <c r="F242" s="148"/>
      <c r="V242" s="153"/>
      <c r="Z242" s="171"/>
    </row>
    <row r="243" spans="1:26" s="146" customFormat="1" x14ac:dyDescent="0.2">
      <c r="A243" s="171"/>
      <c r="F243" s="148"/>
      <c r="V243" s="153"/>
      <c r="Z243" s="171"/>
    </row>
    <row r="244" spans="1:26" s="146" customFormat="1" x14ac:dyDescent="0.2">
      <c r="A244" s="171"/>
      <c r="F244" s="148"/>
      <c r="V244" s="153"/>
      <c r="Z244" s="171"/>
    </row>
    <row r="245" spans="1:26" s="146" customFormat="1" x14ac:dyDescent="0.2">
      <c r="A245" s="171"/>
      <c r="F245" s="148"/>
      <c r="V245" s="153"/>
      <c r="Z245" s="171"/>
    </row>
    <row r="246" spans="1:26" s="146" customFormat="1" x14ac:dyDescent="0.2">
      <c r="A246" s="171"/>
      <c r="F246" s="148"/>
      <c r="V246" s="153"/>
      <c r="Z246" s="171"/>
    </row>
    <row r="247" spans="1:26" s="146" customFormat="1" x14ac:dyDescent="0.2">
      <c r="A247" s="171"/>
      <c r="F247" s="148"/>
      <c r="V247" s="153"/>
      <c r="Z247" s="171"/>
    </row>
    <row r="248" spans="1:26" s="146" customFormat="1" x14ac:dyDescent="0.2">
      <c r="A248" s="171"/>
      <c r="F248" s="148"/>
      <c r="V248" s="153"/>
      <c r="Z248" s="171"/>
    </row>
    <row r="249" spans="1:26" s="146" customFormat="1" x14ac:dyDescent="0.2">
      <c r="A249" s="171"/>
      <c r="F249" s="148"/>
      <c r="V249" s="153"/>
      <c r="Z249" s="171"/>
    </row>
    <row r="250" spans="1:26" s="146" customFormat="1" x14ac:dyDescent="0.2">
      <c r="A250" s="171"/>
      <c r="F250" s="148"/>
      <c r="V250" s="153"/>
      <c r="Z250" s="171"/>
    </row>
    <row r="251" spans="1:26" s="146" customFormat="1" x14ac:dyDescent="0.2">
      <c r="A251" s="171"/>
      <c r="F251" s="148"/>
      <c r="V251" s="153"/>
      <c r="Z251" s="171"/>
    </row>
    <row r="252" spans="1:26" s="146" customFormat="1" x14ac:dyDescent="0.2">
      <c r="A252" s="171"/>
      <c r="F252" s="148"/>
      <c r="V252" s="153"/>
      <c r="Z252" s="171"/>
    </row>
    <row r="253" spans="1:26" s="146" customFormat="1" x14ac:dyDescent="0.2">
      <c r="A253" s="171"/>
      <c r="F253" s="148"/>
      <c r="V253" s="153"/>
      <c r="Z253" s="171"/>
    </row>
    <row r="254" spans="1:26" s="146" customFormat="1" x14ac:dyDescent="0.2">
      <c r="A254" s="171"/>
      <c r="F254" s="148"/>
      <c r="V254" s="153"/>
      <c r="Z254" s="171"/>
    </row>
    <row r="255" spans="1:26" s="146" customFormat="1" x14ac:dyDescent="0.2">
      <c r="A255" s="171"/>
      <c r="F255" s="148"/>
      <c r="V255" s="153"/>
      <c r="Z255" s="171"/>
    </row>
    <row r="256" spans="1:26" s="146" customFormat="1" x14ac:dyDescent="0.2">
      <c r="A256" s="171"/>
      <c r="F256" s="148"/>
      <c r="V256" s="153"/>
      <c r="Z256" s="171"/>
    </row>
    <row r="257" spans="1:26" s="146" customFormat="1" x14ac:dyDescent="0.2">
      <c r="A257" s="171"/>
      <c r="F257" s="148"/>
      <c r="V257" s="153"/>
      <c r="Z257" s="171"/>
    </row>
    <row r="258" spans="1:26" s="146" customFormat="1" x14ac:dyDescent="0.2">
      <c r="A258" s="171"/>
      <c r="F258" s="148"/>
      <c r="V258" s="153"/>
      <c r="Z258" s="171"/>
    </row>
    <row r="259" spans="1:26" s="146" customFormat="1" x14ac:dyDescent="0.2">
      <c r="A259" s="171"/>
      <c r="F259" s="148"/>
      <c r="V259" s="153"/>
      <c r="Z259" s="171"/>
    </row>
    <row r="260" spans="1:26" s="146" customFormat="1" x14ac:dyDescent="0.2">
      <c r="A260" s="171"/>
      <c r="F260" s="148"/>
      <c r="V260" s="153"/>
      <c r="Z260" s="171"/>
    </row>
    <row r="261" spans="1:26" s="146" customFormat="1" x14ac:dyDescent="0.2">
      <c r="A261" s="171"/>
      <c r="F261" s="148"/>
      <c r="V261" s="153"/>
      <c r="Z261" s="171"/>
    </row>
    <row r="262" spans="1:26" s="146" customFormat="1" x14ac:dyDescent="0.2">
      <c r="A262" s="171"/>
      <c r="F262" s="148"/>
      <c r="V262" s="153"/>
      <c r="Z262" s="171"/>
    </row>
    <row r="263" spans="1:26" s="146" customFormat="1" x14ac:dyDescent="0.2">
      <c r="A263" s="171"/>
      <c r="F263" s="148"/>
      <c r="V263" s="153"/>
      <c r="Z263" s="171"/>
    </row>
    <row r="264" spans="1:26" s="146" customFormat="1" x14ac:dyDescent="0.2">
      <c r="A264" s="171"/>
      <c r="F264" s="148"/>
      <c r="V264" s="153"/>
      <c r="Z264" s="171"/>
    </row>
    <row r="265" spans="1:26" s="146" customFormat="1" x14ac:dyDescent="0.2">
      <c r="A265" s="171"/>
      <c r="F265" s="148"/>
      <c r="V265" s="153"/>
      <c r="Z265" s="171"/>
    </row>
    <row r="266" spans="1:26" s="146" customFormat="1" x14ac:dyDescent="0.2">
      <c r="A266" s="171"/>
      <c r="F266" s="148"/>
      <c r="V266" s="153"/>
      <c r="Z266" s="171"/>
    </row>
    <row r="267" spans="1:26" s="146" customFormat="1" x14ac:dyDescent="0.2">
      <c r="A267" s="171"/>
      <c r="F267" s="148"/>
      <c r="V267" s="153"/>
      <c r="Z267" s="171"/>
    </row>
    <row r="268" spans="1:26" s="146" customFormat="1" x14ac:dyDescent="0.2">
      <c r="A268" s="171"/>
      <c r="F268" s="148"/>
      <c r="V268" s="153"/>
      <c r="Z268" s="171"/>
    </row>
    <row r="269" spans="1:26" s="146" customFormat="1" x14ac:dyDescent="0.2">
      <c r="A269" s="171"/>
      <c r="F269" s="148"/>
      <c r="V269" s="153"/>
      <c r="Z269" s="171"/>
    </row>
    <row r="270" spans="1:26" s="146" customFormat="1" x14ac:dyDescent="0.2">
      <c r="A270" s="171"/>
      <c r="F270" s="148"/>
      <c r="V270" s="153"/>
      <c r="Z270" s="171"/>
    </row>
    <row r="271" spans="1:26" s="146" customFormat="1" x14ac:dyDescent="0.2">
      <c r="A271" s="171"/>
      <c r="F271" s="148"/>
      <c r="V271" s="153"/>
      <c r="Z271" s="171"/>
    </row>
    <row r="272" spans="1:26" s="146" customFormat="1" x14ac:dyDescent="0.2">
      <c r="A272" s="171"/>
      <c r="F272" s="148"/>
      <c r="V272" s="153"/>
      <c r="Z272" s="171"/>
    </row>
    <row r="273" spans="1:26" s="146" customFormat="1" x14ac:dyDescent="0.2">
      <c r="A273" s="171"/>
      <c r="F273" s="148"/>
      <c r="V273" s="153"/>
      <c r="Z273" s="171"/>
    </row>
    <row r="274" spans="1:26" s="146" customFormat="1" x14ac:dyDescent="0.2">
      <c r="A274" s="171"/>
      <c r="F274" s="148"/>
      <c r="V274" s="153"/>
      <c r="Z274" s="171"/>
    </row>
    <row r="275" spans="1:26" s="146" customFormat="1" x14ac:dyDescent="0.2">
      <c r="A275" s="171"/>
      <c r="F275" s="148"/>
      <c r="V275" s="153"/>
      <c r="Z275" s="171"/>
    </row>
    <row r="276" spans="1:26" s="146" customFormat="1" x14ac:dyDescent="0.2">
      <c r="A276" s="171"/>
      <c r="F276" s="148"/>
      <c r="V276" s="153"/>
      <c r="Z276" s="171"/>
    </row>
    <row r="277" spans="1:26" s="146" customFormat="1" x14ac:dyDescent="0.2">
      <c r="A277" s="171"/>
      <c r="F277" s="148"/>
      <c r="V277" s="153"/>
      <c r="Z277" s="171"/>
    </row>
    <row r="278" spans="1:26" s="146" customFormat="1" x14ac:dyDescent="0.2">
      <c r="A278" s="171"/>
      <c r="F278" s="148"/>
      <c r="V278" s="153"/>
      <c r="Z278" s="171"/>
    </row>
    <row r="279" spans="1:26" s="146" customFormat="1" x14ac:dyDescent="0.2">
      <c r="A279" s="171"/>
      <c r="F279" s="148"/>
      <c r="V279" s="153"/>
      <c r="Z279" s="171"/>
    </row>
    <row r="280" spans="1:26" s="146" customFormat="1" x14ac:dyDescent="0.2">
      <c r="A280" s="171"/>
      <c r="F280" s="148"/>
      <c r="V280" s="153"/>
      <c r="Z280" s="171"/>
    </row>
  </sheetData>
  <sortState ref="B5:AA204">
    <sortCondition descending="1" ref="X5:X204"/>
  </sortState>
  <mergeCells count="3">
    <mergeCell ref="B1:Z1"/>
    <mergeCell ref="B2:Z3"/>
    <mergeCell ref="B57:G57"/>
  </mergeCells>
  <printOptions horizontalCentered="1"/>
  <pageMargins left="0.45" right="0.45" top="0.5" bottom="0.5" header="0.3" footer="0.3"/>
  <pageSetup paperSize="258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7"/>
  <sheetViews>
    <sheetView workbookViewId="0">
      <selection activeCell="B2" sqref="B2:AA3"/>
    </sheetView>
  </sheetViews>
  <sheetFormatPr defaultRowHeight="12" x14ac:dyDescent="0.2"/>
  <cols>
    <col min="1" max="1" width="5.85546875" style="1" customWidth="1"/>
    <col min="2" max="2" width="4.5703125" style="31" customWidth="1"/>
    <col min="3" max="3" width="20.85546875" style="1" customWidth="1"/>
    <col min="4" max="4" width="20.7109375" style="1" bestFit="1" customWidth="1"/>
    <col min="5" max="5" width="3.140625" style="1" bestFit="1" customWidth="1"/>
    <col min="6" max="6" width="9.42578125" style="1" bestFit="1" customWidth="1"/>
    <col min="7" max="7" width="13.85546875" style="1" customWidth="1"/>
    <col min="8" max="9" width="4.5703125" style="1" bestFit="1" customWidth="1"/>
    <col min="10" max="10" width="5.140625" style="1" bestFit="1" customWidth="1"/>
    <col min="11" max="11" width="5.5703125" style="1" bestFit="1" customWidth="1"/>
    <col min="12" max="14" width="4.5703125" style="1" bestFit="1" customWidth="1"/>
    <col min="15" max="15" width="3.7109375" style="1" bestFit="1" customWidth="1"/>
    <col min="16" max="16" width="5" style="1" bestFit="1" customWidth="1"/>
    <col min="17" max="18" width="3.7109375" style="1" bestFit="1" customWidth="1"/>
    <col min="19" max="19" width="5.5703125" style="1" bestFit="1" customWidth="1"/>
    <col min="20" max="20" width="4.7109375" style="1" bestFit="1" customWidth="1"/>
    <col min="21" max="21" width="4.85546875" style="1" bestFit="1" customWidth="1"/>
    <col min="22" max="22" width="4.7109375" style="56" bestFit="1" customWidth="1"/>
    <col min="23" max="23" width="3.140625" style="1" bestFit="1" customWidth="1"/>
    <col min="24" max="24" width="5.85546875" style="1" bestFit="1" customWidth="1"/>
    <col min="25" max="25" width="4.140625" style="1" customWidth="1"/>
    <col min="26" max="26" width="4" style="1" bestFit="1" customWidth="1"/>
    <col min="27" max="27" width="9.85546875" style="1" bestFit="1" customWidth="1"/>
    <col min="28" max="33" width="9.140625" style="29"/>
    <col min="34" max="256" width="9.140625" style="1"/>
    <col min="257" max="257" width="3.5703125" style="1" bestFit="1" customWidth="1"/>
    <col min="258" max="258" width="21.85546875" style="1" bestFit="1" customWidth="1"/>
    <col min="259" max="259" width="20.7109375" style="1" bestFit="1" customWidth="1"/>
    <col min="260" max="260" width="3.140625" style="1" bestFit="1" customWidth="1"/>
    <col min="261" max="261" width="9.28515625" style="1" bestFit="1" customWidth="1"/>
    <col min="262" max="262" width="14.7109375" style="1" bestFit="1" customWidth="1"/>
    <col min="263" max="264" width="4.42578125" style="1" bestFit="1" customWidth="1"/>
    <col min="265" max="265" width="5" style="1" bestFit="1" customWidth="1"/>
    <col min="266" max="266" width="5.42578125" style="1" bestFit="1" customWidth="1"/>
    <col min="267" max="269" width="4.42578125" style="1" bestFit="1" customWidth="1"/>
    <col min="270" max="270" width="3.5703125" style="1" bestFit="1" customWidth="1"/>
    <col min="271" max="271" width="4.85546875" style="1" bestFit="1" customWidth="1"/>
    <col min="272" max="273" width="3.5703125" style="1" bestFit="1" customWidth="1"/>
    <col min="274" max="274" width="5.42578125" style="1" bestFit="1" customWidth="1"/>
    <col min="275" max="277" width="4.5703125" style="1" bestFit="1" customWidth="1"/>
    <col min="278" max="278" width="3.140625" style="1" bestFit="1" customWidth="1"/>
    <col min="279" max="279" width="5.7109375" style="1" bestFit="1" customWidth="1"/>
    <col min="280" max="280" width="4.140625" style="1" customWidth="1"/>
    <col min="281" max="281" width="4" style="1" bestFit="1" customWidth="1"/>
    <col min="282" max="282" width="9.85546875" style="1" bestFit="1" customWidth="1"/>
    <col min="283" max="283" width="16.42578125" style="1" bestFit="1" customWidth="1"/>
    <col min="284" max="512" width="9.140625" style="1"/>
    <col min="513" max="513" width="3.5703125" style="1" bestFit="1" customWidth="1"/>
    <col min="514" max="514" width="21.85546875" style="1" bestFit="1" customWidth="1"/>
    <col min="515" max="515" width="20.7109375" style="1" bestFit="1" customWidth="1"/>
    <col min="516" max="516" width="3.140625" style="1" bestFit="1" customWidth="1"/>
    <col min="517" max="517" width="9.28515625" style="1" bestFit="1" customWidth="1"/>
    <col min="518" max="518" width="14.7109375" style="1" bestFit="1" customWidth="1"/>
    <col min="519" max="520" width="4.42578125" style="1" bestFit="1" customWidth="1"/>
    <col min="521" max="521" width="5" style="1" bestFit="1" customWidth="1"/>
    <col min="522" max="522" width="5.42578125" style="1" bestFit="1" customWidth="1"/>
    <col min="523" max="525" width="4.42578125" style="1" bestFit="1" customWidth="1"/>
    <col min="526" max="526" width="3.5703125" style="1" bestFit="1" customWidth="1"/>
    <col min="527" max="527" width="4.85546875" style="1" bestFit="1" customWidth="1"/>
    <col min="528" max="529" width="3.5703125" style="1" bestFit="1" customWidth="1"/>
    <col min="530" max="530" width="5.42578125" style="1" bestFit="1" customWidth="1"/>
    <col min="531" max="533" width="4.5703125" style="1" bestFit="1" customWidth="1"/>
    <col min="534" max="534" width="3.140625" style="1" bestFit="1" customWidth="1"/>
    <col min="535" max="535" width="5.7109375" style="1" bestFit="1" customWidth="1"/>
    <col min="536" max="536" width="4.140625" style="1" customWidth="1"/>
    <col min="537" max="537" width="4" style="1" bestFit="1" customWidth="1"/>
    <col min="538" max="538" width="9.85546875" style="1" bestFit="1" customWidth="1"/>
    <col min="539" max="539" width="16.42578125" style="1" bestFit="1" customWidth="1"/>
    <col min="540" max="768" width="9.140625" style="1"/>
    <col min="769" max="769" width="3.5703125" style="1" bestFit="1" customWidth="1"/>
    <col min="770" max="770" width="21.85546875" style="1" bestFit="1" customWidth="1"/>
    <col min="771" max="771" width="20.7109375" style="1" bestFit="1" customWidth="1"/>
    <col min="772" max="772" width="3.140625" style="1" bestFit="1" customWidth="1"/>
    <col min="773" max="773" width="9.28515625" style="1" bestFit="1" customWidth="1"/>
    <col min="774" max="774" width="14.7109375" style="1" bestFit="1" customWidth="1"/>
    <col min="775" max="776" width="4.42578125" style="1" bestFit="1" customWidth="1"/>
    <col min="777" max="777" width="5" style="1" bestFit="1" customWidth="1"/>
    <col min="778" max="778" width="5.42578125" style="1" bestFit="1" customWidth="1"/>
    <col min="779" max="781" width="4.42578125" style="1" bestFit="1" customWidth="1"/>
    <col min="782" max="782" width="3.5703125" style="1" bestFit="1" customWidth="1"/>
    <col min="783" max="783" width="4.85546875" style="1" bestFit="1" customWidth="1"/>
    <col min="784" max="785" width="3.5703125" style="1" bestFit="1" customWidth="1"/>
    <col min="786" max="786" width="5.42578125" style="1" bestFit="1" customWidth="1"/>
    <col min="787" max="789" width="4.5703125" style="1" bestFit="1" customWidth="1"/>
    <col min="790" max="790" width="3.140625" style="1" bestFit="1" customWidth="1"/>
    <col min="791" max="791" width="5.7109375" style="1" bestFit="1" customWidth="1"/>
    <col min="792" max="792" width="4.140625" style="1" customWidth="1"/>
    <col min="793" max="793" width="4" style="1" bestFit="1" customWidth="1"/>
    <col min="794" max="794" width="9.85546875" style="1" bestFit="1" customWidth="1"/>
    <col min="795" max="795" width="16.42578125" style="1" bestFit="1" customWidth="1"/>
    <col min="796" max="1024" width="9.140625" style="1"/>
    <col min="1025" max="1025" width="3.5703125" style="1" bestFit="1" customWidth="1"/>
    <col min="1026" max="1026" width="21.85546875" style="1" bestFit="1" customWidth="1"/>
    <col min="1027" max="1027" width="20.7109375" style="1" bestFit="1" customWidth="1"/>
    <col min="1028" max="1028" width="3.140625" style="1" bestFit="1" customWidth="1"/>
    <col min="1029" max="1029" width="9.28515625" style="1" bestFit="1" customWidth="1"/>
    <col min="1030" max="1030" width="14.7109375" style="1" bestFit="1" customWidth="1"/>
    <col min="1031" max="1032" width="4.42578125" style="1" bestFit="1" customWidth="1"/>
    <col min="1033" max="1033" width="5" style="1" bestFit="1" customWidth="1"/>
    <col min="1034" max="1034" width="5.42578125" style="1" bestFit="1" customWidth="1"/>
    <col min="1035" max="1037" width="4.42578125" style="1" bestFit="1" customWidth="1"/>
    <col min="1038" max="1038" width="3.5703125" style="1" bestFit="1" customWidth="1"/>
    <col min="1039" max="1039" width="4.85546875" style="1" bestFit="1" customWidth="1"/>
    <col min="1040" max="1041" width="3.5703125" style="1" bestFit="1" customWidth="1"/>
    <col min="1042" max="1042" width="5.42578125" style="1" bestFit="1" customWidth="1"/>
    <col min="1043" max="1045" width="4.5703125" style="1" bestFit="1" customWidth="1"/>
    <col min="1046" max="1046" width="3.140625" style="1" bestFit="1" customWidth="1"/>
    <col min="1047" max="1047" width="5.7109375" style="1" bestFit="1" customWidth="1"/>
    <col min="1048" max="1048" width="4.140625" style="1" customWidth="1"/>
    <col min="1049" max="1049" width="4" style="1" bestFit="1" customWidth="1"/>
    <col min="1050" max="1050" width="9.85546875" style="1" bestFit="1" customWidth="1"/>
    <col min="1051" max="1051" width="16.42578125" style="1" bestFit="1" customWidth="1"/>
    <col min="1052" max="1280" width="9.140625" style="1"/>
    <col min="1281" max="1281" width="3.5703125" style="1" bestFit="1" customWidth="1"/>
    <col min="1282" max="1282" width="21.85546875" style="1" bestFit="1" customWidth="1"/>
    <col min="1283" max="1283" width="20.7109375" style="1" bestFit="1" customWidth="1"/>
    <col min="1284" max="1284" width="3.140625" style="1" bestFit="1" customWidth="1"/>
    <col min="1285" max="1285" width="9.28515625" style="1" bestFit="1" customWidth="1"/>
    <col min="1286" max="1286" width="14.7109375" style="1" bestFit="1" customWidth="1"/>
    <col min="1287" max="1288" width="4.42578125" style="1" bestFit="1" customWidth="1"/>
    <col min="1289" max="1289" width="5" style="1" bestFit="1" customWidth="1"/>
    <col min="1290" max="1290" width="5.42578125" style="1" bestFit="1" customWidth="1"/>
    <col min="1291" max="1293" width="4.42578125" style="1" bestFit="1" customWidth="1"/>
    <col min="1294" max="1294" width="3.5703125" style="1" bestFit="1" customWidth="1"/>
    <col min="1295" max="1295" width="4.85546875" style="1" bestFit="1" customWidth="1"/>
    <col min="1296" max="1297" width="3.5703125" style="1" bestFit="1" customWidth="1"/>
    <col min="1298" max="1298" width="5.42578125" style="1" bestFit="1" customWidth="1"/>
    <col min="1299" max="1301" width="4.5703125" style="1" bestFit="1" customWidth="1"/>
    <col min="1302" max="1302" width="3.140625" style="1" bestFit="1" customWidth="1"/>
    <col min="1303" max="1303" width="5.7109375" style="1" bestFit="1" customWidth="1"/>
    <col min="1304" max="1304" width="4.140625" style="1" customWidth="1"/>
    <col min="1305" max="1305" width="4" style="1" bestFit="1" customWidth="1"/>
    <col min="1306" max="1306" width="9.85546875" style="1" bestFit="1" customWidth="1"/>
    <col min="1307" max="1307" width="16.42578125" style="1" bestFit="1" customWidth="1"/>
    <col min="1308" max="1536" width="9.140625" style="1"/>
    <col min="1537" max="1537" width="3.5703125" style="1" bestFit="1" customWidth="1"/>
    <col min="1538" max="1538" width="21.85546875" style="1" bestFit="1" customWidth="1"/>
    <col min="1539" max="1539" width="20.7109375" style="1" bestFit="1" customWidth="1"/>
    <col min="1540" max="1540" width="3.140625" style="1" bestFit="1" customWidth="1"/>
    <col min="1541" max="1541" width="9.28515625" style="1" bestFit="1" customWidth="1"/>
    <col min="1542" max="1542" width="14.7109375" style="1" bestFit="1" customWidth="1"/>
    <col min="1543" max="1544" width="4.42578125" style="1" bestFit="1" customWidth="1"/>
    <col min="1545" max="1545" width="5" style="1" bestFit="1" customWidth="1"/>
    <col min="1546" max="1546" width="5.42578125" style="1" bestFit="1" customWidth="1"/>
    <col min="1547" max="1549" width="4.42578125" style="1" bestFit="1" customWidth="1"/>
    <col min="1550" max="1550" width="3.5703125" style="1" bestFit="1" customWidth="1"/>
    <col min="1551" max="1551" width="4.85546875" style="1" bestFit="1" customWidth="1"/>
    <col min="1552" max="1553" width="3.5703125" style="1" bestFit="1" customWidth="1"/>
    <col min="1554" max="1554" width="5.42578125" style="1" bestFit="1" customWidth="1"/>
    <col min="1555" max="1557" width="4.5703125" style="1" bestFit="1" customWidth="1"/>
    <col min="1558" max="1558" width="3.140625" style="1" bestFit="1" customWidth="1"/>
    <col min="1559" max="1559" width="5.7109375" style="1" bestFit="1" customWidth="1"/>
    <col min="1560" max="1560" width="4.140625" style="1" customWidth="1"/>
    <col min="1561" max="1561" width="4" style="1" bestFit="1" customWidth="1"/>
    <col min="1562" max="1562" width="9.85546875" style="1" bestFit="1" customWidth="1"/>
    <col min="1563" max="1563" width="16.42578125" style="1" bestFit="1" customWidth="1"/>
    <col min="1564" max="1792" width="9.140625" style="1"/>
    <col min="1793" max="1793" width="3.5703125" style="1" bestFit="1" customWidth="1"/>
    <col min="1794" max="1794" width="21.85546875" style="1" bestFit="1" customWidth="1"/>
    <col min="1795" max="1795" width="20.7109375" style="1" bestFit="1" customWidth="1"/>
    <col min="1796" max="1796" width="3.140625" style="1" bestFit="1" customWidth="1"/>
    <col min="1797" max="1797" width="9.28515625" style="1" bestFit="1" customWidth="1"/>
    <col min="1798" max="1798" width="14.7109375" style="1" bestFit="1" customWidth="1"/>
    <col min="1799" max="1800" width="4.42578125" style="1" bestFit="1" customWidth="1"/>
    <col min="1801" max="1801" width="5" style="1" bestFit="1" customWidth="1"/>
    <col min="1802" max="1802" width="5.42578125" style="1" bestFit="1" customWidth="1"/>
    <col min="1803" max="1805" width="4.42578125" style="1" bestFit="1" customWidth="1"/>
    <col min="1806" max="1806" width="3.5703125" style="1" bestFit="1" customWidth="1"/>
    <col min="1807" max="1807" width="4.85546875" style="1" bestFit="1" customWidth="1"/>
    <col min="1808" max="1809" width="3.5703125" style="1" bestFit="1" customWidth="1"/>
    <col min="1810" max="1810" width="5.42578125" style="1" bestFit="1" customWidth="1"/>
    <col min="1811" max="1813" width="4.5703125" style="1" bestFit="1" customWidth="1"/>
    <col min="1814" max="1814" width="3.140625" style="1" bestFit="1" customWidth="1"/>
    <col min="1815" max="1815" width="5.7109375" style="1" bestFit="1" customWidth="1"/>
    <col min="1816" max="1816" width="4.140625" style="1" customWidth="1"/>
    <col min="1817" max="1817" width="4" style="1" bestFit="1" customWidth="1"/>
    <col min="1818" max="1818" width="9.85546875" style="1" bestFit="1" customWidth="1"/>
    <col min="1819" max="1819" width="16.42578125" style="1" bestFit="1" customWidth="1"/>
    <col min="1820" max="2048" width="9.140625" style="1"/>
    <col min="2049" max="2049" width="3.5703125" style="1" bestFit="1" customWidth="1"/>
    <col min="2050" max="2050" width="21.85546875" style="1" bestFit="1" customWidth="1"/>
    <col min="2051" max="2051" width="20.7109375" style="1" bestFit="1" customWidth="1"/>
    <col min="2052" max="2052" width="3.140625" style="1" bestFit="1" customWidth="1"/>
    <col min="2053" max="2053" width="9.28515625" style="1" bestFit="1" customWidth="1"/>
    <col min="2054" max="2054" width="14.7109375" style="1" bestFit="1" customWidth="1"/>
    <col min="2055" max="2056" width="4.42578125" style="1" bestFit="1" customWidth="1"/>
    <col min="2057" max="2057" width="5" style="1" bestFit="1" customWidth="1"/>
    <col min="2058" max="2058" width="5.42578125" style="1" bestFit="1" customWidth="1"/>
    <col min="2059" max="2061" width="4.42578125" style="1" bestFit="1" customWidth="1"/>
    <col min="2062" max="2062" width="3.5703125" style="1" bestFit="1" customWidth="1"/>
    <col min="2063" max="2063" width="4.85546875" style="1" bestFit="1" customWidth="1"/>
    <col min="2064" max="2065" width="3.5703125" style="1" bestFit="1" customWidth="1"/>
    <col min="2066" max="2066" width="5.42578125" style="1" bestFit="1" customWidth="1"/>
    <col min="2067" max="2069" width="4.5703125" style="1" bestFit="1" customWidth="1"/>
    <col min="2070" max="2070" width="3.140625" style="1" bestFit="1" customWidth="1"/>
    <col min="2071" max="2071" width="5.7109375" style="1" bestFit="1" customWidth="1"/>
    <col min="2072" max="2072" width="4.140625" style="1" customWidth="1"/>
    <col min="2073" max="2073" width="4" style="1" bestFit="1" customWidth="1"/>
    <col min="2074" max="2074" width="9.85546875" style="1" bestFit="1" customWidth="1"/>
    <col min="2075" max="2075" width="16.42578125" style="1" bestFit="1" customWidth="1"/>
    <col min="2076" max="2304" width="9.140625" style="1"/>
    <col min="2305" max="2305" width="3.5703125" style="1" bestFit="1" customWidth="1"/>
    <col min="2306" max="2306" width="21.85546875" style="1" bestFit="1" customWidth="1"/>
    <col min="2307" max="2307" width="20.7109375" style="1" bestFit="1" customWidth="1"/>
    <col min="2308" max="2308" width="3.140625" style="1" bestFit="1" customWidth="1"/>
    <col min="2309" max="2309" width="9.28515625" style="1" bestFit="1" customWidth="1"/>
    <col min="2310" max="2310" width="14.7109375" style="1" bestFit="1" customWidth="1"/>
    <col min="2311" max="2312" width="4.42578125" style="1" bestFit="1" customWidth="1"/>
    <col min="2313" max="2313" width="5" style="1" bestFit="1" customWidth="1"/>
    <col min="2314" max="2314" width="5.42578125" style="1" bestFit="1" customWidth="1"/>
    <col min="2315" max="2317" width="4.42578125" style="1" bestFit="1" customWidth="1"/>
    <col min="2318" max="2318" width="3.5703125" style="1" bestFit="1" customWidth="1"/>
    <col min="2319" max="2319" width="4.85546875" style="1" bestFit="1" customWidth="1"/>
    <col min="2320" max="2321" width="3.5703125" style="1" bestFit="1" customWidth="1"/>
    <col min="2322" max="2322" width="5.42578125" style="1" bestFit="1" customWidth="1"/>
    <col min="2323" max="2325" width="4.5703125" style="1" bestFit="1" customWidth="1"/>
    <col min="2326" max="2326" width="3.140625" style="1" bestFit="1" customWidth="1"/>
    <col min="2327" max="2327" width="5.7109375" style="1" bestFit="1" customWidth="1"/>
    <col min="2328" max="2328" width="4.140625" style="1" customWidth="1"/>
    <col min="2329" max="2329" width="4" style="1" bestFit="1" customWidth="1"/>
    <col min="2330" max="2330" width="9.85546875" style="1" bestFit="1" customWidth="1"/>
    <col min="2331" max="2331" width="16.42578125" style="1" bestFit="1" customWidth="1"/>
    <col min="2332" max="2560" width="9.140625" style="1"/>
    <col min="2561" max="2561" width="3.5703125" style="1" bestFit="1" customWidth="1"/>
    <col min="2562" max="2562" width="21.85546875" style="1" bestFit="1" customWidth="1"/>
    <col min="2563" max="2563" width="20.7109375" style="1" bestFit="1" customWidth="1"/>
    <col min="2564" max="2564" width="3.140625" style="1" bestFit="1" customWidth="1"/>
    <col min="2565" max="2565" width="9.28515625" style="1" bestFit="1" customWidth="1"/>
    <col min="2566" max="2566" width="14.7109375" style="1" bestFit="1" customWidth="1"/>
    <col min="2567" max="2568" width="4.42578125" style="1" bestFit="1" customWidth="1"/>
    <col min="2569" max="2569" width="5" style="1" bestFit="1" customWidth="1"/>
    <col min="2570" max="2570" width="5.42578125" style="1" bestFit="1" customWidth="1"/>
    <col min="2571" max="2573" width="4.42578125" style="1" bestFit="1" customWidth="1"/>
    <col min="2574" max="2574" width="3.5703125" style="1" bestFit="1" customWidth="1"/>
    <col min="2575" max="2575" width="4.85546875" style="1" bestFit="1" customWidth="1"/>
    <col min="2576" max="2577" width="3.5703125" style="1" bestFit="1" customWidth="1"/>
    <col min="2578" max="2578" width="5.42578125" style="1" bestFit="1" customWidth="1"/>
    <col min="2579" max="2581" width="4.5703125" style="1" bestFit="1" customWidth="1"/>
    <col min="2582" max="2582" width="3.140625" style="1" bestFit="1" customWidth="1"/>
    <col min="2583" max="2583" width="5.7109375" style="1" bestFit="1" customWidth="1"/>
    <col min="2584" max="2584" width="4.140625" style="1" customWidth="1"/>
    <col min="2585" max="2585" width="4" style="1" bestFit="1" customWidth="1"/>
    <col min="2586" max="2586" width="9.85546875" style="1" bestFit="1" customWidth="1"/>
    <col min="2587" max="2587" width="16.42578125" style="1" bestFit="1" customWidth="1"/>
    <col min="2588" max="2816" width="9.140625" style="1"/>
    <col min="2817" max="2817" width="3.5703125" style="1" bestFit="1" customWidth="1"/>
    <col min="2818" max="2818" width="21.85546875" style="1" bestFit="1" customWidth="1"/>
    <col min="2819" max="2819" width="20.7109375" style="1" bestFit="1" customWidth="1"/>
    <col min="2820" max="2820" width="3.140625" style="1" bestFit="1" customWidth="1"/>
    <col min="2821" max="2821" width="9.28515625" style="1" bestFit="1" customWidth="1"/>
    <col min="2822" max="2822" width="14.7109375" style="1" bestFit="1" customWidth="1"/>
    <col min="2823" max="2824" width="4.42578125" style="1" bestFit="1" customWidth="1"/>
    <col min="2825" max="2825" width="5" style="1" bestFit="1" customWidth="1"/>
    <col min="2826" max="2826" width="5.42578125" style="1" bestFit="1" customWidth="1"/>
    <col min="2827" max="2829" width="4.42578125" style="1" bestFit="1" customWidth="1"/>
    <col min="2830" max="2830" width="3.5703125" style="1" bestFit="1" customWidth="1"/>
    <col min="2831" max="2831" width="4.85546875" style="1" bestFit="1" customWidth="1"/>
    <col min="2832" max="2833" width="3.5703125" style="1" bestFit="1" customWidth="1"/>
    <col min="2834" max="2834" width="5.42578125" style="1" bestFit="1" customWidth="1"/>
    <col min="2835" max="2837" width="4.5703125" style="1" bestFit="1" customWidth="1"/>
    <col min="2838" max="2838" width="3.140625" style="1" bestFit="1" customWidth="1"/>
    <col min="2839" max="2839" width="5.7109375" style="1" bestFit="1" customWidth="1"/>
    <col min="2840" max="2840" width="4.140625" style="1" customWidth="1"/>
    <col min="2841" max="2841" width="4" style="1" bestFit="1" customWidth="1"/>
    <col min="2842" max="2842" width="9.85546875" style="1" bestFit="1" customWidth="1"/>
    <col min="2843" max="2843" width="16.42578125" style="1" bestFit="1" customWidth="1"/>
    <col min="2844" max="3072" width="9.140625" style="1"/>
    <col min="3073" max="3073" width="3.5703125" style="1" bestFit="1" customWidth="1"/>
    <col min="3074" max="3074" width="21.85546875" style="1" bestFit="1" customWidth="1"/>
    <col min="3075" max="3075" width="20.7109375" style="1" bestFit="1" customWidth="1"/>
    <col min="3076" max="3076" width="3.140625" style="1" bestFit="1" customWidth="1"/>
    <col min="3077" max="3077" width="9.28515625" style="1" bestFit="1" customWidth="1"/>
    <col min="3078" max="3078" width="14.7109375" style="1" bestFit="1" customWidth="1"/>
    <col min="3079" max="3080" width="4.42578125" style="1" bestFit="1" customWidth="1"/>
    <col min="3081" max="3081" width="5" style="1" bestFit="1" customWidth="1"/>
    <col min="3082" max="3082" width="5.42578125" style="1" bestFit="1" customWidth="1"/>
    <col min="3083" max="3085" width="4.42578125" style="1" bestFit="1" customWidth="1"/>
    <col min="3086" max="3086" width="3.5703125" style="1" bestFit="1" customWidth="1"/>
    <col min="3087" max="3087" width="4.85546875" style="1" bestFit="1" customWidth="1"/>
    <col min="3088" max="3089" width="3.5703125" style="1" bestFit="1" customWidth="1"/>
    <col min="3090" max="3090" width="5.42578125" style="1" bestFit="1" customWidth="1"/>
    <col min="3091" max="3093" width="4.5703125" style="1" bestFit="1" customWidth="1"/>
    <col min="3094" max="3094" width="3.140625" style="1" bestFit="1" customWidth="1"/>
    <col min="3095" max="3095" width="5.7109375" style="1" bestFit="1" customWidth="1"/>
    <col min="3096" max="3096" width="4.140625" style="1" customWidth="1"/>
    <col min="3097" max="3097" width="4" style="1" bestFit="1" customWidth="1"/>
    <col min="3098" max="3098" width="9.85546875" style="1" bestFit="1" customWidth="1"/>
    <col min="3099" max="3099" width="16.42578125" style="1" bestFit="1" customWidth="1"/>
    <col min="3100" max="3328" width="9.140625" style="1"/>
    <col min="3329" max="3329" width="3.5703125" style="1" bestFit="1" customWidth="1"/>
    <col min="3330" max="3330" width="21.85546875" style="1" bestFit="1" customWidth="1"/>
    <col min="3331" max="3331" width="20.7109375" style="1" bestFit="1" customWidth="1"/>
    <col min="3332" max="3332" width="3.140625" style="1" bestFit="1" customWidth="1"/>
    <col min="3333" max="3333" width="9.28515625" style="1" bestFit="1" customWidth="1"/>
    <col min="3334" max="3334" width="14.7109375" style="1" bestFit="1" customWidth="1"/>
    <col min="3335" max="3336" width="4.42578125" style="1" bestFit="1" customWidth="1"/>
    <col min="3337" max="3337" width="5" style="1" bestFit="1" customWidth="1"/>
    <col min="3338" max="3338" width="5.42578125" style="1" bestFit="1" customWidth="1"/>
    <col min="3339" max="3341" width="4.42578125" style="1" bestFit="1" customWidth="1"/>
    <col min="3342" max="3342" width="3.5703125" style="1" bestFit="1" customWidth="1"/>
    <col min="3343" max="3343" width="4.85546875" style="1" bestFit="1" customWidth="1"/>
    <col min="3344" max="3345" width="3.5703125" style="1" bestFit="1" customWidth="1"/>
    <col min="3346" max="3346" width="5.42578125" style="1" bestFit="1" customWidth="1"/>
    <col min="3347" max="3349" width="4.5703125" style="1" bestFit="1" customWidth="1"/>
    <col min="3350" max="3350" width="3.140625" style="1" bestFit="1" customWidth="1"/>
    <col min="3351" max="3351" width="5.7109375" style="1" bestFit="1" customWidth="1"/>
    <col min="3352" max="3352" width="4.140625" style="1" customWidth="1"/>
    <col min="3353" max="3353" width="4" style="1" bestFit="1" customWidth="1"/>
    <col min="3354" max="3354" width="9.85546875" style="1" bestFit="1" customWidth="1"/>
    <col min="3355" max="3355" width="16.42578125" style="1" bestFit="1" customWidth="1"/>
    <col min="3356" max="3584" width="9.140625" style="1"/>
    <col min="3585" max="3585" width="3.5703125" style="1" bestFit="1" customWidth="1"/>
    <col min="3586" max="3586" width="21.85546875" style="1" bestFit="1" customWidth="1"/>
    <col min="3587" max="3587" width="20.7109375" style="1" bestFit="1" customWidth="1"/>
    <col min="3588" max="3588" width="3.140625" style="1" bestFit="1" customWidth="1"/>
    <col min="3589" max="3589" width="9.28515625" style="1" bestFit="1" customWidth="1"/>
    <col min="3590" max="3590" width="14.7109375" style="1" bestFit="1" customWidth="1"/>
    <col min="3591" max="3592" width="4.42578125" style="1" bestFit="1" customWidth="1"/>
    <col min="3593" max="3593" width="5" style="1" bestFit="1" customWidth="1"/>
    <col min="3594" max="3594" width="5.42578125" style="1" bestFit="1" customWidth="1"/>
    <col min="3595" max="3597" width="4.42578125" style="1" bestFit="1" customWidth="1"/>
    <col min="3598" max="3598" width="3.5703125" style="1" bestFit="1" customWidth="1"/>
    <col min="3599" max="3599" width="4.85546875" style="1" bestFit="1" customWidth="1"/>
    <col min="3600" max="3601" width="3.5703125" style="1" bestFit="1" customWidth="1"/>
    <col min="3602" max="3602" width="5.42578125" style="1" bestFit="1" customWidth="1"/>
    <col min="3603" max="3605" width="4.5703125" style="1" bestFit="1" customWidth="1"/>
    <col min="3606" max="3606" width="3.140625" style="1" bestFit="1" customWidth="1"/>
    <col min="3607" max="3607" width="5.7109375" style="1" bestFit="1" customWidth="1"/>
    <col min="3608" max="3608" width="4.140625" style="1" customWidth="1"/>
    <col min="3609" max="3609" width="4" style="1" bestFit="1" customWidth="1"/>
    <col min="3610" max="3610" width="9.85546875" style="1" bestFit="1" customWidth="1"/>
    <col min="3611" max="3611" width="16.42578125" style="1" bestFit="1" customWidth="1"/>
    <col min="3612" max="3840" width="9.140625" style="1"/>
    <col min="3841" max="3841" width="3.5703125" style="1" bestFit="1" customWidth="1"/>
    <col min="3842" max="3842" width="21.85546875" style="1" bestFit="1" customWidth="1"/>
    <col min="3843" max="3843" width="20.7109375" style="1" bestFit="1" customWidth="1"/>
    <col min="3844" max="3844" width="3.140625" style="1" bestFit="1" customWidth="1"/>
    <col min="3845" max="3845" width="9.28515625" style="1" bestFit="1" customWidth="1"/>
    <col min="3846" max="3846" width="14.7109375" style="1" bestFit="1" customWidth="1"/>
    <col min="3847" max="3848" width="4.42578125" style="1" bestFit="1" customWidth="1"/>
    <col min="3849" max="3849" width="5" style="1" bestFit="1" customWidth="1"/>
    <col min="3850" max="3850" width="5.42578125" style="1" bestFit="1" customWidth="1"/>
    <col min="3851" max="3853" width="4.42578125" style="1" bestFit="1" customWidth="1"/>
    <col min="3854" max="3854" width="3.5703125" style="1" bestFit="1" customWidth="1"/>
    <col min="3855" max="3855" width="4.85546875" style="1" bestFit="1" customWidth="1"/>
    <col min="3856" max="3857" width="3.5703125" style="1" bestFit="1" customWidth="1"/>
    <col min="3858" max="3858" width="5.42578125" style="1" bestFit="1" customWidth="1"/>
    <col min="3859" max="3861" width="4.5703125" style="1" bestFit="1" customWidth="1"/>
    <col min="3862" max="3862" width="3.140625" style="1" bestFit="1" customWidth="1"/>
    <col min="3863" max="3863" width="5.7109375" style="1" bestFit="1" customWidth="1"/>
    <col min="3864" max="3864" width="4.140625" style="1" customWidth="1"/>
    <col min="3865" max="3865" width="4" style="1" bestFit="1" customWidth="1"/>
    <col min="3866" max="3866" width="9.85546875" style="1" bestFit="1" customWidth="1"/>
    <col min="3867" max="3867" width="16.42578125" style="1" bestFit="1" customWidth="1"/>
    <col min="3868" max="4096" width="9.140625" style="1"/>
    <col min="4097" max="4097" width="3.5703125" style="1" bestFit="1" customWidth="1"/>
    <col min="4098" max="4098" width="21.85546875" style="1" bestFit="1" customWidth="1"/>
    <col min="4099" max="4099" width="20.7109375" style="1" bestFit="1" customWidth="1"/>
    <col min="4100" max="4100" width="3.140625" style="1" bestFit="1" customWidth="1"/>
    <col min="4101" max="4101" width="9.28515625" style="1" bestFit="1" customWidth="1"/>
    <col min="4102" max="4102" width="14.7109375" style="1" bestFit="1" customWidth="1"/>
    <col min="4103" max="4104" width="4.42578125" style="1" bestFit="1" customWidth="1"/>
    <col min="4105" max="4105" width="5" style="1" bestFit="1" customWidth="1"/>
    <col min="4106" max="4106" width="5.42578125" style="1" bestFit="1" customWidth="1"/>
    <col min="4107" max="4109" width="4.42578125" style="1" bestFit="1" customWidth="1"/>
    <col min="4110" max="4110" width="3.5703125" style="1" bestFit="1" customWidth="1"/>
    <col min="4111" max="4111" width="4.85546875" style="1" bestFit="1" customWidth="1"/>
    <col min="4112" max="4113" width="3.5703125" style="1" bestFit="1" customWidth="1"/>
    <col min="4114" max="4114" width="5.42578125" style="1" bestFit="1" customWidth="1"/>
    <col min="4115" max="4117" width="4.5703125" style="1" bestFit="1" customWidth="1"/>
    <col min="4118" max="4118" width="3.140625" style="1" bestFit="1" customWidth="1"/>
    <col min="4119" max="4119" width="5.7109375" style="1" bestFit="1" customWidth="1"/>
    <col min="4120" max="4120" width="4.140625" style="1" customWidth="1"/>
    <col min="4121" max="4121" width="4" style="1" bestFit="1" customWidth="1"/>
    <col min="4122" max="4122" width="9.85546875" style="1" bestFit="1" customWidth="1"/>
    <col min="4123" max="4123" width="16.42578125" style="1" bestFit="1" customWidth="1"/>
    <col min="4124" max="4352" width="9.140625" style="1"/>
    <col min="4353" max="4353" width="3.5703125" style="1" bestFit="1" customWidth="1"/>
    <col min="4354" max="4354" width="21.85546875" style="1" bestFit="1" customWidth="1"/>
    <col min="4355" max="4355" width="20.7109375" style="1" bestFit="1" customWidth="1"/>
    <col min="4356" max="4356" width="3.140625" style="1" bestFit="1" customWidth="1"/>
    <col min="4357" max="4357" width="9.28515625" style="1" bestFit="1" customWidth="1"/>
    <col min="4358" max="4358" width="14.7109375" style="1" bestFit="1" customWidth="1"/>
    <col min="4359" max="4360" width="4.42578125" style="1" bestFit="1" customWidth="1"/>
    <col min="4361" max="4361" width="5" style="1" bestFit="1" customWidth="1"/>
    <col min="4362" max="4362" width="5.42578125" style="1" bestFit="1" customWidth="1"/>
    <col min="4363" max="4365" width="4.42578125" style="1" bestFit="1" customWidth="1"/>
    <col min="4366" max="4366" width="3.5703125" style="1" bestFit="1" customWidth="1"/>
    <col min="4367" max="4367" width="4.85546875" style="1" bestFit="1" customWidth="1"/>
    <col min="4368" max="4369" width="3.5703125" style="1" bestFit="1" customWidth="1"/>
    <col min="4370" max="4370" width="5.42578125" style="1" bestFit="1" customWidth="1"/>
    <col min="4371" max="4373" width="4.5703125" style="1" bestFit="1" customWidth="1"/>
    <col min="4374" max="4374" width="3.140625" style="1" bestFit="1" customWidth="1"/>
    <col min="4375" max="4375" width="5.7109375" style="1" bestFit="1" customWidth="1"/>
    <col min="4376" max="4376" width="4.140625" style="1" customWidth="1"/>
    <col min="4377" max="4377" width="4" style="1" bestFit="1" customWidth="1"/>
    <col min="4378" max="4378" width="9.85546875" style="1" bestFit="1" customWidth="1"/>
    <col min="4379" max="4379" width="16.42578125" style="1" bestFit="1" customWidth="1"/>
    <col min="4380" max="4608" width="9.140625" style="1"/>
    <col min="4609" max="4609" width="3.5703125" style="1" bestFit="1" customWidth="1"/>
    <col min="4610" max="4610" width="21.85546875" style="1" bestFit="1" customWidth="1"/>
    <col min="4611" max="4611" width="20.7109375" style="1" bestFit="1" customWidth="1"/>
    <col min="4612" max="4612" width="3.140625" style="1" bestFit="1" customWidth="1"/>
    <col min="4613" max="4613" width="9.28515625" style="1" bestFit="1" customWidth="1"/>
    <col min="4614" max="4614" width="14.7109375" style="1" bestFit="1" customWidth="1"/>
    <col min="4615" max="4616" width="4.42578125" style="1" bestFit="1" customWidth="1"/>
    <col min="4617" max="4617" width="5" style="1" bestFit="1" customWidth="1"/>
    <col min="4618" max="4618" width="5.42578125" style="1" bestFit="1" customWidth="1"/>
    <col min="4619" max="4621" width="4.42578125" style="1" bestFit="1" customWidth="1"/>
    <col min="4622" max="4622" width="3.5703125" style="1" bestFit="1" customWidth="1"/>
    <col min="4623" max="4623" width="4.85546875" style="1" bestFit="1" customWidth="1"/>
    <col min="4624" max="4625" width="3.5703125" style="1" bestFit="1" customWidth="1"/>
    <col min="4626" max="4626" width="5.42578125" style="1" bestFit="1" customWidth="1"/>
    <col min="4627" max="4629" width="4.5703125" style="1" bestFit="1" customWidth="1"/>
    <col min="4630" max="4630" width="3.140625" style="1" bestFit="1" customWidth="1"/>
    <col min="4631" max="4631" width="5.7109375" style="1" bestFit="1" customWidth="1"/>
    <col min="4632" max="4632" width="4.140625" style="1" customWidth="1"/>
    <col min="4633" max="4633" width="4" style="1" bestFit="1" customWidth="1"/>
    <col min="4634" max="4634" width="9.85546875" style="1" bestFit="1" customWidth="1"/>
    <col min="4635" max="4635" width="16.42578125" style="1" bestFit="1" customWidth="1"/>
    <col min="4636" max="4864" width="9.140625" style="1"/>
    <col min="4865" max="4865" width="3.5703125" style="1" bestFit="1" customWidth="1"/>
    <col min="4866" max="4866" width="21.85546875" style="1" bestFit="1" customWidth="1"/>
    <col min="4867" max="4867" width="20.7109375" style="1" bestFit="1" customWidth="1"/>
    <col min="4868" max="4868" width="3.140625" style="1" bestFit="1" customWidth="1"/>
    <col min="4869" max="4869" width="9.28515625" style="1" bestFit="1" customWidth="1"/>
    <col min="4870" max="4870" width="14.7109375" style="1" bestFit="1" customWidth="1"/>
    <col min="4871" max="4872" width="4.42578125" style="1" bestFit="1" customWidth="1"/>
    <col min="4873" max="4873" width="5" style="1" bestFit="1" customWidth="1"/>
    <col min="4874" max="4874" width="5.42578125" style="1" bestFit="1" customWidth="1"/>
    <col min="4875" max="4877" width="4.42578125" style="1" bestFit="1" customWidth="1"/>
    <col min="4878" max="4878" width="3.5703125" style="1" bestFit="1" customWidth="1"/>
    <col min="4879" max="4879" width="4.85546875" style="1" bestFit="1" customWidth="1"/>
    <col min="4880" max="4881" width="3.5703125" style="1" bestFit="1" customWidth="1"/>
    <col min="4882" max="4882" width="5.42578125" style="1" bestFit="1" customWidth="1"/>
    <col min="4883" max="4885" width="4.5703125" style="1" bestFit="1" customWidth="1"/>
    <col min="4886" max="4886" width="3.140625" style="1" bestFit="1" customWidth="1"/>
    <col min="4887" max="4887" width="5.7109375" style="1" bestFit="1" customWidth="1"/>
    <col min="4888" max="4888" width="4.140625" style="1" customWidth="1"/>
    <col min="4889" max="4889" width="4" style="1" bestFit="1" customWidth="1"/>
    <col min="4890" max="4890" width="9.85546875" style="1" bestFit="1" customWidth="1"/>
    <col min="4891" max="4891" width="16.42578125" style="1" bestFit="1" customWidth="1"/>
    <col min="4892" max="5120" width="9.140625" style="1"/>
    <col min="5121" max="5121" width="3.5703125" style="1" bestFit="1" customWidth="1"/>
    <col min="5122" max="5122" width="21.85546875" style="1" bestFit="1" customWidth="1"/>
    <col min="5123" max="5123" width="20.7109375" style="1" bestFit="1" customWidth="1"/>
    <col min="5124" max="5124" width="3.140625" style="1" bestFit="1" customWidth="1"/>
    <col min="5125" max="5125" width="9.28515625" style="1" bestFit="1" customWidth="1"/>
    <col min="5126" max="5126" width="14.7109375" style="1" bestFit="1" customWidth="1"/>
    <col min="5127" max="5128" width="4.42578125" style="1" bestFit="1" customWidth="1"/>
    <col min="5129" max="5129" width="5" style="1" bestFit="1" customWidth="1"/>
    <col min="5130" max="5130" width="5.42578125" style="1" bestFit="1" customWidth="1"/>
    <col min="5131" max="5133" width="4.42578125" style="1" bestFit="1" customWidth="1"/>
    <col min="5134" max="5134" width="3.5703125" style="1" bestFit="1" customWidth="1"/>
    <col min="5135" max="5135" width="4.85546875" style="1" bestFit="1" customWidth="1"/>
    <col min="5136" max="5137" width="3.5703125" style="1" bestFit="1" customWidth="1"/>
    <col min="5138" max="5138" width="5.42578125" style="1" bestFit="1" customWidth="1"/>
    <col min="5139" max="5141" width="4.5703125" style="1" bestFit="1" customWidth="1"/>
    <col min="5142" max="5142" width="3.140625" style="1" bestFit="1" customWidth="1"/>
    <col min="5143" max="5143" width="5.7109375" style="1" bestFit="1" customWidth="1"/>
    <col min="5144" max="5144" width="4.140625" style="1" customWidth="1"/>
    <col min="5145" max="5145" width="4" style="1" bestFit="1" customWidth="1"/>
    <col min="5146" max="5146" width="9.85546875" style="1" bestFit="1" customWidth="1"/>
    <col min="5147" max="5147" width="16.42578125" style="1" bestFit="1" customWidth="1"/>
    <col min="5148" max="5376" width="9.140625" style="1"/>
    <col min="5377" max="5377" width="3.5703125" style="1" bestFit="1" customWidth="1"/>
    <col min="5378" max="5378" width="21.85546875" style="1" bestFit="1" customWidth="1"/>
    <col min="5379" max="5379" width="20.7109375" style="1" bestFit="1" customWidth="1"/>
    <col min="5380" max="5380" width="3.140625" style="1" bestFit="1" customWidth="1"/>
    <col min="5381" max="5381" width="9.28515625" style="1" bestFit="1" customWidth="1"/>
    <col min="5382" max="5382" width="14.7109375" style="1" bestFit="1" customWidth="1"/>
    <col min="5383" max="5384" width="4.42578125" style="1" bestFit="1" customWidth="1"/>
    <col min="5385" max="5385" width="5" style="1" bestFit="1" customWidth="1"/>
    <col min="5386" max="5386" width="5.42578125" style="1" bestFit="1" customWidth="1"/>
    <col min="5387" max="5389" width="4.42578125" style="1" bestFit="1" customWidth="1"/>
    <col min="5390" max="5390" width="3.5703125" style="1" bestFit="1" customWidth="1"/>
    <col min="5391" max="5391" width="4.85546875" style="1" bestFit="1" customWidth="1"/>
    <col min="5392" max="5393" width="3.5703125" style="1" bestFit="1" customWidth="1"/>
    <col min="5394" max="5394" width="5.42578125" style="1" bestFit="1" customWidth="1"/>
    <col min="5395" max="5397" width="4.5703125" style="1" bestFit="1" customWidth="1"/>
    <col min="5398" max="5398" width="3.140625" style="1" bestFit="1" customWidth="1"/>
    <col min="5399" max="5399" width="5.7109375" style="1" bestFit="1" customWidth="1"/>
    <col min="5400" max="5400" width="4.140625" style="1" customWidth="1"/>
    <col min="5401" max="5401" width="4" style="1" bestFit="1" customWidth="1"/>
    <col min="5402" max="5402" width="9.85546875" style="1" bestFit="1" customWidth="1"/>
    <col min="5403" max="5403" width="16.42578125" style="1" bestFit="1" customWidth="1"/>
    <col min="5404" max="5632" width="9.140625" style="1"/>
    <col min="5633" max="5633" width="3.5703125" style="1" bestFit="1" customWidth="1"/>
    <col min="5634" max="5634" width="21.85546875" style="1" bestFit="1" customWidth="1"/>
    <col min="5635" max="5635" width="20.7109375" style="1" bestFit="1" customWidth="1"/>
    <col min="5636" max="5636" width="3.140625" style="1" bestFit="1" customWidth="1"/>
    <col min="5637" max="5637" width="9.28515625" style="1" bestFit="1" customWidth="1"/>
    <col min="5638" max="5638" width="14.7109375" style="1" bestFit="1" customWidth="1"/>
    <col min="5639" max="5640" width="4.42578125" style="1" bestFit="1" customWidth="1"/>
    <col min="5641" max="5641" width="5" style="1" bestFit="1" customWidth="1"/>
    <col min="5642" max="5642" width="5.42578125" style="1" bestFit="1" customWidth="1"/>
    <col min="5643" max="5645" width="4.42578125" style="1" bestFit="1" customWidth="1"/>
    <col min="5646" max="5646" width="3.5703125" style="1" bestFit="1" customWidth="1"/>
    <col min="5647" max="5647" width="4.85546875" style="1" bestFit="1" customWidth="1"/>
    <col min="5648" max="5649" width="3.5703125" style="1" bestFit="1" customWidth="1"/>
    <col min="5650" max="5650" width="5.42578125" style="1" bestFit="1" customWidth="1"/>
    <col min="5651" max="5653" width="4.5703125" style="1" bestFit="1" customWidth="1"/>
    <col min="5654" max="5654" width="3.140625" style="1" bestFit="1" customWidth="1"/>
    <col min="5655" max="5655" width="5.7109375" style="1" bestFit="1" customWidth="1"/>
    <col min="5656" max="5656" width="4.140625" style="1" customWidth="1"/>
    <col min="5657" max="5657" width="4" style="1" bestFit="1" customWidth="1"/>
    <col min="5658" max="5658" width="9.85546875" style="1" bestFit="1" customWidth="1"/>
    <col min="5659" max="5659" width="16.42578125" style="1" bestFit="1" customWidth="1"/>
    <col min="5660" max="5888" width="9.140625" style="1"/>
    <col min="5889" max="5889" width="3.5703125" style="1" bestFit="1" customWidth="1"/>
    <col min="5890" max="5890" width="21.85546875" style="1" bestFit="1" customWidth="1"/>
    <col min="5891" max="5891" width="20.7109375" style="1" bestFit="1" customWidth="1"/>
    <col min="5892" max="5892" width="3.140625" style="1" bestFit="1" customWidth="1"/>
    <col min="5893" max="5893" width="9.28515625" style="1" bestFit="1" customWidth="1"/>
    <col min="5894" max="5894" width="14.7109375" style="1" bestFit="1" customWidth="1"/>
    <col min="5895" max="5896" width="4.42578125" style="1" bestFit="1" customWidth="1"/>
    <col min="5897" max="5897" width="5" style="1" bestFit="1" customWidth="1"/>
    <col min="5898" max="5898" width="5.42578125" style="1" bestFit="1" customWidth="1"/>
    <col min="5899" max="5901" width="4.42578125" style="1" bestFit="1" customWidth="1"/>
    <col min="5902" max="5902" width="3.5703125" style="1" bestFit="1" customWidth="1"/>
    <col min="5903" max="5903" width="4.85546875" style="1" bestFit="1" customWidth="1"/>
    <col min="5904" max="5905" width="3.5703125" style="1" bestFit="1" customWidth="1"/>
    <col min="5906" max="5906" width="5.42578125" style="1" bestFit="1" customWidth="1"/>
    <col min="5907" max="5909" width="4.5703125" style="1" bestFit="1" customWidth="1"/>
    <col min="5910" max="5910" width="3.140625" style="1" bestFit="1" customWidth="1"/>
    <col min="5911" max="5911" width="5.7109375" style="1" bestFit="1" customWidth="1"/>
    <col min="5912" max="5912" width="4.140625" style="1" customWidth="1"/>
    <col min="5913" max="5913" width="4" style="1" bestFit="1" customWidth="1"/>
    <col min="5914" max="5914" width="9.85546875" style="1" bestFit="1" customWidth="1"/>
    <col min="5915" max="5915" width="16.42578125" style="1" bestFit="1" customWidth="1"/>
    <col min="5916" max="6144" width="9.140625" style="1"/>
    <col min="6145" max="6145" width="3.5703125" style="1" bestFit="1" customWidth="1"/>
    <col min="6146" max="6146" width="21.85546875" style="1" bestFit="1" customWidth="1"/>
    <col min="6147" max="6147" width="20.7109375" style="1" bestFit="1" customWidth="1"/>
    <col min="6148" max="6148" width="3.140625" style="1" bestFit="1" customWidth="1"/>
    <col min="6149" max="6149" width="9.28515625" style="1" bestFit="1" customWidth="1"/>
    <col min="6150" max="6150" width="14.7109375" style="1" bestFit="1" customWidth="1"/>
    <col min="6151" max="6152" width="4.42578125" style="1" bestFit="1" customWidth="1"/>
    <col min="6153" max="6153" width="5" style="1" bestFit="1" customWidth="1"/>
    <col min="6154" max="6154" width="5.42578125" style="1" bestFit="1" customWidth="1"/>
    <col min="6155" max="6157" width="4.42578125" style="1" bestFit="1" customWidth="1"/>
    <col min="6158" max="6158" width="3.5703125" style="1" bestFit="1" customWidth="1"/>
    <col min="6159" max="6159" width="4.85546875" style="1" bestFit="1" customWidth="1"/>
    <col min="6160" max="6161" width="3.5703125" style="1" bestFit="1" customWidth="1"/>
    <col min="6162" max="6162" width="5.42578125" style="1" bestFit="1" customWidth="1"/>
    <col min="6163" max="6165" width="4.5703125" style="1" bestFit="1" customWidth="1"/>
    <col min="6166" max="6166" width="3.140625" style="1" bestFit="1" customWidth="1"/>
    <col min="6167" max="6167" width="5.7109375" style="1" bestFit="1" customWidth="1"/>
    <col min="6168" max="6168" width="4.140625" style="1" customWidth="1"/>
    <col min="6169" max="6169" width="4" style="1" bestFit="1" customWidth="1"/>
    <col min="6170" max="6170" width="9.85546875" style="1" bestFit="1" customWidth="1"/>
    <col min="6171" max="6171" width="16.42578125" style="1" bestFit="1" customWidth="1"/>
    <col min="6172" max="6400" width="9.140625" style="1"/>
    <col min="6401" max="6401" width="3.5703125" style="1" bestFit="1" customWidth="1"/>
    <col min="6402" max="6402" width="21.85546875" style="1" bestFit="1" customWidth="1"/>
    <col min="6403" max="6403" width="20.7109375" style="1" bestFit="1" customWidth="1"/>
    <col min="6404" max="6404" width="3.140625" style="1" bestFit="1" customWidth="1"/>
    <col min="6405" max="6405" width="9.28515625" style="1" bestFit="1" customWidth="1"/>
    <col min="6406" max="6406" width="14.7109375" style="1" bestFit="1" customWidth="1"/>
    <col min="6407" max="6408" width="4.42578125" style="1" bestFit="1" customWidth="1"/>
    <col min="6409" max="6409" width="5" style="1" bestFit="1" customWidth="1"/>
    <col min="6410" max="6410" width="5.42578125" style="1" bestFit="1" customWidth="1"/>
    <col min="6411" max="6413" width="4.42578125" style="1" bestFit="1" customWidth="1"/>
    <col min="6414" max="6414" width="3.5703125" style="1" bestFit="1" customWidth="1"/>
    <col min="6415" max="6415" width="4.85546875" style="1" bestFit="1" customWidth="1"/>
    <col min="6416" max="6417" width="3.5703125" style="1" bestFit="1" customWidth="1"/>
    <col min="6418" max="6418" width="5.42578125" style="1" bestFit="1" customWidth="1"/>
    <col min="6419" max="6421" width="4.5703125" style="1" bestFit="1" customWidth="1"/>
    <col min="6422" max="6422" width="3.140625" style="1" bestFit="1" customWidth="1"/>
    <col min="6423" max="6423" width="5.7109375" style="1" bestFit="1" customWidth="1"/>
    <col min="6424" max="6424" width="4.140625" style="1" customWidth="1"/>
    <col min="6425" max="6425" width="4" style="1" bestFit="1" customWidth="1"/>
    <col min="6426" max="6426" width="9.85546875" style="1" bestFit="1" customWidth="1"/>
    <col min="6427" max="6427" width="16.42578125" style="1" bestFit="1" customWidth="1"/>
    <col min="6428" max="6656" width="9.140625" style="1"/>
    <col min="6657" max="6657" width="3.5703125" style="1" bestFit="1" customWidth="1"/>
    <col min="6658" max="6658" width="21.85546875" style="1" bestFit="1" customWidth="1"/>
    <col min="6659" max="6659" width="20.7109375" style="1" bestFit="1" customWidth="1"/>
    <col min="6660" max="6660" width="3.140625" style="1" bestFit="1" customWidth="1"/>
    <col min="6661" max="6661" width="9.28515625" style="1" bestFit="1" customWidth="1"/>
    <col min="6662" max="6662" width="14.7109375" style="1" bestFit="1" customWidth="1"/>
    <col min="6663" max="6664" width="4.42578125" style="1" bestFit="1" customWidth="1"/>
    <col min="6665" max="6665" width="5" style="1" bestFit="1" customWidth="1"/>
    <col min="6666" max="6666" width="5.42578125" style="1" bestFit="1" customWidth="1"/>
    <col min="6667" max="6669" width="4.42578125" style="1" bestFit="1" customWidth="1"/>
    <col min="6670" max="6670" width="3.5703125" style="1" bestFit="1" customWidth="1"/>
    <col min="6671" max="6671" width="4.85546875" style="1" bestFit="1" customWidth="1"/>
    <col min="6672" max="6673" width="3.5703125" style="1" bestFit="1" customWidth="1"/>
    <col min="6674" max="6674" width="5.42578125" style="1" bestFit="1" customWidth="1"/>
    <col min="6675" max="6677" width="4.5703125" style="1" bestFit="1" customWidth="1"/>
    <col min="6678" max="6678" width="3.140625" style="1" bestFit="1" customWidth="1"/>
    <col min="6679" max="6679" width="5.7109375" style="1" bestFit="1" customWidth="1"/>
    <col min="6680" max="6680" width="4.140625" style="1" customWidth="1"/>
    <col min="6681" max="6681" width="4" style="1" bestFit="1" customWidth="1"/>
    <col min="6682" max="6682" width="9.85546875" style="1" bestFit="1" customWidth="1"/>
    <col min="6683" max="6683" width="16.42578125" style="1" bestFit="1" customWidth="1"/>
    <col min="6684" max="6912" width="9.140625" style="1"/>
    <col min="6913" max="6913" width="3.5703125" style="1" bestFit="1" customWidth="1"/>
    <col min="6914" max="6914" width="21.85546875" style="1" bestFit="1" customWidth="1"/>
    <col min="6915" max="6915" width="20.7109375" style="1" bestFit="1" customWidth="1"/>
    <col min="6916" max="6916" width="3.140625" style="1" bestFit="1" customWidth="1"/>
    <col min="6917" max="6917" width="9.28515625" style="1" bestFit="1" customWidth="1"/>
    <col min="6918" max="6918" width="14.7109375" style="1" bestFit="1" customWidth="1"/>
    <col min="6919" max="6920" width="4.42578125" style="1" bestFit="1" customWidth="1"/>
    <col min="6921" max="6921" width="5" style="1" bestFit="1" customWidth="1"/>
    <col min="6922" max="6922" width="5.42578125" style="1" bestFit="1" customWidth="1"/>
    <col min="6923" max="6925" width="4.42578125" style="1" bestFit="1" customWidth="1"/>
    <col min="6926" max="6926" width="3.5703125" style="1" bestFit="1" customWidth="1"/>
    <col min="6927" max="6927" width="4.85546875" style="1" bestFit="1" customWidth="1"/>
    <col min="6928" max="6929" width="3.5703125" style="1" bestFit="1" customWidth="1"/>
    <col min="6930" max="6930" width="5.42578125" style="1" bestFit="1" customWidth="1"/>
    <col min="6931" max="6933" width="4.5703125" style="1" bestFit="1" customWidth="1"/>
    <col min="6934" max="6934" width="3.140625" style="1" bestFit="1" customWidth="1"/>
    <col min="6935" max="6935" width="5.7109375" style="1" bestFit="1" customWidth="1"/>
    <col min="6936" max="6936" width="4.140625" style="1" customWidth="1"/>
    <col min="6937" max="6937" width="4" style="1" bestFit="1" customWidth="1"/>
    <col min="6938" max="6938" width="9.85546875" style="1" bestFit="1" customWidth="1"/>
    <col min="6939" max="6939" width="16.42578125" style="1" bestFit="1" customWidth="1"/>
    <col min="6940" max="7168" width="9.140625" style="1"/>
    <col min="7169" max="7169" width="3.5703125" style="1" bestFit="1" customWidth="1"/>
    <col min="7170" max="7170" width="21.85546875" style="1" bestFit="1" customWidth="1"/>
    <col min="7171" max="7171" width="20.7109375" style="1" bestFit="1" customWidth="1"/>
    <col min="7172" max="7172" width="3.140625" style="1" bestFit="1" customWidth="1"/>
    <col min="7173" max="7173" width="9.28515625" style="1" bestFit="1" customWidth="1"/>
    <col min="7174" max="7174" width="14.7109375" style="1" bestFit="1" customWidth="1"/>
    <col min="7175" max="7176" width="4.42578125" style="1" bestFit="1" customWidth="1"/>
    <col min="7177" max="7177" width="5" style="1" bestFit="1" customWidth="1"/>
    <col min="7178" max="7178" width="5.42578125" style="1" bestFit="1" customWidth="1"/>
    <col min="7179" max="7181" width="4.42578125" style="1" bestFit="1" customWidth="1"/>
    <col min="7182" max="7182" width="3.5703125" style="1" bestFit="1" customWidth="1"/>
    <col min="7183" max="7183" width="4.85546875" style="1" bestFit="1" customWidth="1"/>
    <col min="7184" max="7185" width="3.5703125" style="1" bestFit="1" customWidth="1"/>
    <col min="7186" max="7186" width="5.42578125" style="1" bestFit="1" customWidth="1"/>
    <col min="7187" max="7189" width="4.5703125" style="1" bestFit="1" customWidth="1"/>
    <col min="7190" max="7190" width="3.140625" style="1" bestFit="1" customWidth="1"/>
    <col min="7191" max="7191" width="5.7109375" style="1" bestFit="1" customWidth="1"/>
    <col min="7192" max="7192" width="4.140625" style="1" customWidth="1"/>
    <col min="7193" max="7193" width="4" style="1" bestFit="1" customWidth="1"/>
    <col min="7194" max="7194" width="9.85546875" style="1" bestFit="1" customWidth="1"/>
    <col min="7195" max="7195" width="16.42578125" style="1" bestFit="1" customWidth="1"/>
    <col min="7196" max="7424" width="9.140625" style="1"/>
    <col min="7425" max="7425" width="3.5703125" style="1" bestFit="1" customWidth="1"/>
    <col min="7426" max="7426" width="21.85546875" style="1" bestFit="1" customWidth="1"/>
    <col min="7427" max="7427" width="20.7109375" style="1" bestFit="1" customWidth="1"/>
    <col min="7428" max="7428" width="3.140625" style="1" bestFit="1" customWidth="1"/>
    <col min="7429" max="7429" width="9.28515625" style="1" bestFit="1" customWidth="1"/>
    <col min="7430" max="7430" width="14.7109375" style="1" bestFit="1" customWidth="1"/>
    <col min="7431" max="7432" width="4.42578125" style="1" bestFit="1" customWidth="1"/>
    <col min="7433" max="7433" width="5" style="1" bestFit="1" customWidth="1"/>
    <col min="7434" max="7434" width="5.42578125" style="1" bestFit="1" customWidth="1"/>
    <col min="7435" max="7437" width="4.42578125" style="1" bestFit="1" customWidth="1"/>
    <col min="7438" max="7438" width="3.5703125" style="1" bestFit="1" customWidth="1"/>
    <col min="7439" max="7439" width="4.85546875" style="1" bestFit="1" customWidth="1"/>
    <col min="7440" max="7441" width="3.5703125" style="1" bestFit="1" customWidth="1"/>
    <col min="7442" max="7442" width="5.42578125" style="1" bestFit="1" customWidth="1"/>
    <col min="7443" max="7445" width="4.5703125" style="1" bestFit="1" customWidth="1"/>
    <col min="7446" max="7446" width="3.140625" style="1" bestFit="1" customWidth="1"/>
    <col min="7447" max="7447" width="5.7109375" style="1" bestFit="1" customWidth="1"/>
    <col min="7448" max="7448" width="4.140625" style="1" customWidth="1"/>
    <col min="7449" max="7449" width="4" style="1" bestFit="1" customWidth="1"/>
    <col min="7450" max="7450" width="9.85546875" style="1" bestFit="1" customWidth="1"/>
    <col min="7451" max="7451" width="16.42578125" style="1" bestFit="1" customWidth="1"/>
    <col min="7452" max="7680" width="9.140625" style="1"/>
    <col min="7681" max="7681" width="3.5703125" style="1" bestFit="1" customWidth="1"/>
    <col min="7682" max="7682" width="21.85546875" style="1" bestFit="1" customWidth="1"/>
    <col min="7683" max="7683" width="20.7109375" style="1" bestFit="1" customWidth="1"/>
    <col min="7684" max="7684" width="3.140625" style="1" bestFit="1" customWidth="1"/>
    <col min="7685" max="7685" width="9.28515625" style="1" bestFit="1" customWidth="1"/>
    <col min="7686" max="7686" width="14.7109375" style="1" bestFit="1" customWidth="1"/>
    <col min="7687" max="7688" width="4.42578125" style="1" bestFit="1" customWidth="1"/>
    <col min="7689" max="7689" width="5" style="1" bestFit="1" customWidth="1"/>
    <col min="7690" max="7690" width="5.42578125" style="1" bestFit="1" customWidth="1"/>
    <col min="7691" max="7693" width="4.42578125" style="1" bestFit="1" customWidth="1"/>
    <col min="7694" max="7694" width="3.5703125" style="1" bestFit="1" customWidth="1"/>
    <col min="7695" max="7695" width="4.85546875" style="1" bestFit="1" customWidth="1"/>
    <col min="7696" max="7697" width="3.5703125" style="1" bestFit="1" customWidth="1"/>
    <col min="7698" max="7698" width="5.42578125" style="1" bestFit="1" customWidth="1"/>
    <col min="7699" max="7701" width="4.5703125" style="1" bestFit="1" customWidth="1"/>
    <col min="7702" max="7702" width="3.140625" style="1" bestFit="1" customWidth="1"/>
    <col min="7703" max="7703" width="5.7109375" style="1" bestFit="1" customWidth="1"/>
    <col min="7704" max="7704" width="4.140625" style="1" customWidth="1"/>
    <col min="7705" max="7705" width="4" style="1" bestFit="1" customWidth="1"/>
    <col min="7706" max="7706" width="9.85546875" style="1" bestFit="1" customWidth="1"/>
    <col min="7707" max="7707" width="16.42578125" style="1" bestFit="1" customWidth="1"/>
    <col min="7708" max="7936" width="9.140625" style="1"/>
    <col min="7937" max="7937" width="3.5703125" style="1" bestFit="1" customWidth="1"/>
    <col min="7938" max="7938" width="21.85546875" style="1" bestFit="1" customWidth="1"/>
    <col min="7939" max="7939" width="20.7109375" style="1" bestFit="1" customWidth="1"/>
    <col min="7940" max="7940" width="3.140625" style="1" bestFit="1" customWidth="1"/>
    <col min="7941" max="7941" width="9.28515625" style="1" bestFit="1" customWidth="1"/>
    <col min="7942" max="7942" width="14.7109375" style="1" bestFit="1" customWidth="1"/>
    <col min="7943" max="7944" width="4.42578125" style="1" bestFit="1" customWidth="1"/>
    <col min="7945" max="7945" width="5" style="1" bestFit="1" customWidth="1"/>
    <col min="7946" max="7946" width="5.42578125" style="1" bestFit="1" customWidth="1"/>
    <col min="7947" max="7949" width="4.42578125" style="1" bestFit="1" customWidth="1"/>
    <col min="7950" max="7950" width="3.5703125" style="1" bestFit="1" customWidth="1"/>
    <col min="7951" max="7951" width="4.85546875" style="1" bestFit="1" customWidth="1"/>
    <col min="7952" max="7953" width="3.5703125" style="1" bestFit="1" customWidth="1"/>
    <col min="7954" max="7954" width="5.42578125" style="1" bestFit="1" customWidth="1"/>
    <col min="7955" max="7957" width="4.5703125" style="1" bestFit="1" customWidth="1"/>
    <col min="7958" max="7958" width="3.140625" style="1" bestFit="1" customWidth="1"/>
    <col min="7959" max="7959" width="5.7109375" style="1" bestFit="1" customWidth="1"/>
    <col min="7960" max="7960" width="4.140625" style="1" customWidth="1"/>
    <col min="7961" max="7961" width="4" style="1" bestFit="1" customWidth="1"/>
    <col min="7962" max="7962" width="9.85546875" style="1" bestFit="1" customWidth="1"/>
    <col min="7963" max="7963" width="16.42578125" style="1" bestFit="1" customWidth="1"/>
    <col min="7964" max="8192" width="9.140625" style="1"/>
    <col min="8193" max="8193" width="3.5703125" style="1" bestFit="1" customWidth="1"/>
    <col min="8194" max="8194" width="21.85546875" style="1" bestFit="1" customWidth="1"/>
    <col min="8195" max="8195" width="20.7109375" style="1" bestFit="1" customWidth="1"/>
    <col min="8196" max="8196" width="3.140625" style="1" bestFit="1" customWidth="1"/>
    <col min="8197" max="8197" width="9.28515625" style="1" bestFit="1" customWidth="1"/>
    <col min="8198" max="8198" width="14.7109375" style="1" bestFit="1" customWidth="1"/>
    <col min="8199" max="8200" width="4.42578125" style="1" bestFit="1" customWidth="1"/>
    <col min="8201" max="8201" width="5" style="1" bestFit="1" customWidth="1"/>
    <col min="8202" max="8202" width="5.42578125" style="1" bestFit="1" customWidth="1"/>
    <col min="8203" max="8205" width="4.42578125" style="1" bestFit="1" customWidth="1"/>
    <col min="8206" max="8206" width="3.5703125" style="1" bestFit="1" customWidth="1"/>
    <col min="8207" max="8207" width="4.85546875" style="1" bestFit="1" customWidth="1"/>
    <col min="8208" max="8209" width="3.5703125" style="1" bestFit="1" customWidth="1"/>
    <col min="8210" max="8210" width="5.42578125" style="1" bestFit="1" customWidth="1"/>
    <col min="8211" max="8213" width="4.5703125" style="1" bestFit="1" customWidth="1"/>
    <col min="8214" max="8214" width="3.140625" style="1" bestFit="1" customWidth="1"/>
    <col min="8215" max="8215" width="5.7109375" style="1" bestFit="1" customWidth="1"/>
    <col min="8216" max="8216" width="4.140625" style="1" customWidth="1"/>
    <col min="8217" max="8217" width="4" style="1" bestFit="1" customWidth="1"/>
    <col min="8218" max="8218" width="9.85546875" style="1" bestFit="1" customWidth="1"/>
    <col min="8219" max="8219" width="16.42578125" style="1" bestFit="1" customWidth="1"/>
    <col min="8220" max="8448" width="9.140625" style="1"/>
    <col min="8449" max="8449" width="3.5703125" style="1" bestFit="1" customWidth="1"/>
    <col min="8450" max="8450" width="21.85546875" style="1" bestFit="1" customWidth="1"/>
    <col min="8451" max="8451" width="20.7109375" style="1" bestFit="1" customWidth="1"/>
    <col min="8452" max="8452" width="3.140625" style="1" bestFit="1" customWidth="1"/>
    <col min="8453" max="8453" width="9.28515625" style="1" bestFit="1" customWidth="1"/>
    <col min="8454" max="8454" width="14.7109375" style="1" bestFit="1" customWidth="1"/>
    <col min="8455" max="8456" width="4.42578125" style="1" bestFit="1" customWidth="1"/>
    <col min="8457" max="8457" width="5" style="1" bestFit="1" customWidth="1"/>
    <col min="8458" max="8458" width="5.42578125" style="1" bestFit="1" customWidth="1"/>
    <col min="8459" max="8461" width="4.42578125" style="1" bestFit="1" customWidth="1"/>
    <col min="8462" max="8462" width="3.5703125" style="1" bestFit="1" customWidth="1"/>
    <col min="8463" max="8463" width="4.85546875" style="1" bestFit="1" customWidth="1"/>
    <col min="8464" max="8465" width="3.5703125" style="1" bestFit="1" customWidth="1"/>
    <col min="8466" max="8466" width="5.42578125" style="1" bestFit="1" customWidth="1"/>
    <col min="8467" max="8469" width="4.5703125" style="1" bestFit="1" customWidth="1"/>
    <col min="8470" max="8470" width="3.140625" style="1" bestFit="1" customWidth="1"/>
    <col min="8471" max="8471" width="5.7109375" style="1" bestFit="1" customWidth="1"/>
    <col min="8472" max="8472" width="4.140625" style="1" customWidth="1"/>
    <col min="8473" max="8473" width="4" style="1" bestFit="1" customWidth="1"/>
    <col min="8474" max="8474" width="9.85546875" style="1" bestFit="1" customWidth="1"/>
    <col min="8475" max="8475" width="16.42578125" style="1" bestFit="1" customWidth="1"/>
    <col min="8476" max="8704" width="9.140625" style="1"/>
    <col min="8705" max="8705" width="3.5703125" style="1" bestFit="1" customWidth="1"/>
    <col min="8706" max="8706" width="21.85546875" style="1" bestFit="1" customWidth="1"/>
    <col min="8707" max="8707" width="20.7109375" style="1" bestFit="1" customWidth="1"/>
    <col min="8708" max="8708" width="3.140625" style="1" bestFit="1" customWidth="1"/>
    <col min="8709" max="8709" width="9.28515625" style="1" bestFit="1" customWidth="1"/>
    <col min="8710" max="8710" width="14.7109375" style="1" bestFit="1" customWidth="1"/>
    <col min="8711" max="8712" width="4.42578125" style="1" bestFit="1" customWidth="1"/>
    <col min="8713" max="8713" width="5" style="1" bestFit="1" customWidth="1"/>
    <col min="8714" max="8714" width="5.42578125" style="1" bestFit="1" customWidth="1"/>
    <col min="8715" max="8717" width="4.42578125" style="1" bestFit="1" customWidth="1"/>
    <col min="8718" max="8718" width="3.5703125" style="1" bestFit="1" customWidth="1"/>
    <col min="8719" max="8719" width="4.85546875" style="1" bestFit="1" customWidth="1"/>
    <col min="8720" max="8721" width="3.5703125" style="1" bestFit="1" customWidth="1"/>
    <col min="8722" max="8722" width="5.42578125" style="1" bestFit="1" customWidth="1"/>
    <col min="8723" max="8725" width="4.5703125" style="1" bestFit="1" customWidth="1"/>
    <col min="8726" max="8726" width="3.140625" style="1" bestFit="1" customWidth="1"/>
    <col min="8727" max="8727" width="5.7109375" style="1" bestFit="1" customWidth="1"/>
    <col min="8728" max="8728" width="4.140625" style="1" customWidth="1"/>
    <col min="8729" max="8729" width="4" style="1" bestFit="1" customWidth="1"/>
    <col min="8730" max="8730" width="9.85546875" style="1" bestFit="1" customWidth="1"/>
    <col min="8731" max="8731" width="16.42578125" style="1" bestFit="1" customWidth="1"/>
    <col min="8732" max="8960" width="9.140625" style="1"/>
    <col min="8961" max="8961" width="3.5703125" style="1" bestFit="1" customWidth="1"/>
    <col min="8962" max="8962" width="21.85546875" style="1" bestFit="1" customWidth="1"/>
    <col min="8963" max="8963" width="20.7109375" style="1" bestFit="1" customWidth="1"/>
    <col min="8964" max="8964" width="3.140625" style="1" bestFit="1" customWidth="1"/>
    <col min="8965" max="8965" width="9.28515625" style="1" bestFit="1" customWidth="1"/>
    <col min="8966" max="8966" width="14.7109375" style="1" bestFit="1" customWidth="1"/>
    <col min="8967" max="8968" width="4.42578125" style="1" bestFit="1" customWidth="1"/>
    <col min="8969" max="8969" width="5" style="1" bestFit="1" customWidth="1"/>
    <col min="8970" max="8970" width="5.42578125" style="1" bestFit="1" customWidth="1"/>
    <col min="8971" max="8973" width="4.42578125" style="1" bestFit="1" customWidth="1"/>
    <col min="8974" max="8974" width="3.5703125" style="1" bestFit="1" customWidth="1"/>
    <col min="8975" max="8975" width="4.85546875" style="1" bestFit="1" customWidth="1"/>
    <col min="8976" max="8977" width="3.5703125" style="1" bestFit="1" customWidth="1"/>
    <col min="8978" max="8978" width="5.42578125" style="1" bestFit="1" customWidth="1"/>
    <col min="8979" max="8981" width="4.5703125" style="1" bestFit="1" customWidth="1"/>
    <col min="8982" max="8982" width="3.140625" style="1" bestFit="1" customWidth="1"/>
    <col min="8983" max="8983" width="5.7109375" style="1" bestFit="1" customWidth="1"/>
    <col min="8984" max="8984" width="4.140625" style="1" customWidth="1"/>
    <col min="8985" max="8985" width="4" style="1" bestFit="1" customWidth="1"/>
    <col min="8986" max="8986" width="9.85546875" style="1" bestFit="1" customWidth="1"/>
    <col min="8987" max="8987" width="16.42578125" style="1" bestFit="1" customWidth="1"/>
    <col min="8988" max="9216" width="9.140625" style="1"/>
    <col min="9217" max="9217" width="3.5703125" style="1" bestFit="1" customWidth="1"/>
    <col min="9218" max="9218" width="21.85546875" style="1" bestFit="1" customWidth="1"/>
    <col min="9219" max="9219" width="20.7109375" style="1" bestFit="1" customWidth="1"/>
    <col min="9220" max="9220" width="3.140625" style="1" bestFit="1" customWidth="1"/>
    <col min="9221" max="9221" width="9.28515625" style="1" bestFit="1" customWidth="1"/>
    <col min="9222" max="9222" width="14.7109375" style="1" bestFit="1" customWidth="1"/>
    <col min="9223" max="9224" width="4.42578125" style="1" bestFit="1" customWidth="1"/>
    <col min="9225" max="9225" width="5" style="1" bestFit="1" customWidth="1"/>
    <col min="9226" max="9226" width="5.42578125" style="1" bestFit="1" customWidth="1"/>
    <col min="9227" max="9229" width="4.42578125" style="1" bestFit="1" customWidth="1"/>
    <col min="9230" max="9230" width="3.5703125" style="1" bestFit="1" customWidth="1"/>
    <col min="9231" max="9231" width="4.85546875" style="1" bestFit="1" customWidth="1"/>
    <col min="9232" max="9233" width="3.5703125" style="1" bestFit="1" customWidth="1"/>
    <col min="9234" max="9234" width="5.42578125" style="1" bestFit="1" customWidth="1"/>
    <col min="9235" max="9237" width="4.5703125" style="1" bestFit="1" customWidth="1"/>
    <col min="9238" max="9238" width="3.140625" style="1" bestFit="1" customWidth="1"/>
    <col min="9239" max="9239" width="5.7109375" style="1" bestFit="1" customWidth="1"/>
    <col min="9240" max="9240" width="4.140625" style="1" customWidth="1"/>
    <col min="9241" max="9241" width="4" style="1" bestFit="1" customWidth="1"/>
    <col min="9242" max="9242" width="9.85546875" style="1" bestFit="1" customWidth="1"/>
    <col min="9243" max="9243" width="16.42578125" style="1" bestFit="1" customWidth="1"/>
    <col min="9244" max="9472" width="9.140625" style="1"/>
    <col min="9473" max="9473" width="3.5703125" style="1" bestFit="1" customWidth="1"/>
    <col min="9474" max="9474" width="21.85546875" style="1" bestFit="1" customWidth="1"/>
    <col min="9475" max="9475" width="20.7109375" style="1" bestFit="1" customWidth="1"/>
    <col min="9476" max="9476" width="3.140625" style="1" bestFit="1" customWidth="1"/>
    <col min="9477" max="9477" width="9.28515625" style="1" bestFit="1" customWidth="1"/>
    <col min="9478" max="9478" width="14.7109375" style="1" bestFit="1" customWidth="1"/>
    <col min="9479" max="9480" width="4.42578125" style="1" bestFit="1" customWidth="1"/>
    <col min="9481" max="9481" width="5" style="1" bestFit="1" customWidth="1"/>
    <col min="9482" max="9482" width="5.42578125" style="1" bestFit="1" customWidth="1"/>
    <col min="9483" max="9485" width="4.42578125" style="1" bestFit="1" customWidth="1"/>
    <col min="9486" max="9486" width="3.5703125" style="1" bestFit="1" customWidth="1"/>
    <col min="9487" max="9487" width="4.85546875" style="1" bestFit="1" customWidth="1"/>
    <col min="9488" max="9489" width="3.5703125" style="1" bestFit="1" customWidth="1"/>
    <col min="9490" max="9490" width="5.42578125" style="1" bestFit="1" customWidth="1"/>
    <col min="9491" max="9493" width="4.5703125" style="1" bestFit="1" customWidth="1"/>
    <col min="9494" max="9494" width="3.140625" style="1" bestFit="1" customWidth="1"/>
    <col min="9495" max="9495" width="5.7109375" style="1" bestFit="1" customWidth="1"/>
    <col min="9496" max="9496" width="4.140625" style="1" customWidth="1"/>
    <col min="9497" max="9497" width="4" style="1" bestFit="1" customWidth="1"/>
    <col min="9498" max="9498" width="9.85546875" style="1" bestFit="1" customWidth="1"/>
    <col min="9499" max="9499" width="16.42578125" style="1" bestFit="1" customWidth="1"/>
    <col min="9500" max="9728" width="9.140625" style="1"/>
    <col min="9729" max="9729" width="3.5703125" style="1" bestFit="1" customWidth="1"/>
    <col min="9730" max="9730" width="21.85546875" style="1" bestFit="1" customWidth="1"/>
    <col min="9731" max="9731" width="20.7109375" style="1" bestFit="1" customWidth="1"/>
    <col min="9732" max="9732" width="3.140625" style="1" bestFit="1" customWidth="1"/>
    <col min="9733" max="9733" width="9.28515625" style="1" bestFit="1" customWidth="1"/>
    <col min="9734" max="9734" width="14.7109375" style="1" bestFit="1" customWidth="1"/>
    <col min="9735" max="9736" width="4.42578125" style="1" bestFit="1" customWidth="1"/>
    <col min="9737" max="9737" width="5" style="1" bestFit="1" customWidth="1"/>
    <col min="9738" max="9738" width="5.42578125" style="1" bestFit="1" customWidth="1"/>
    <col min="9739" max="9741" width="4.42578125" style="1" bestFit="1" customWidth="1"/>
    <col min="9742" max="9742" width="3.5703125" style="1" bestFit="1" customWidth="1"/>
    <col min="9743" max="9743" width="4.85546875" style="1" bestFit="1" customWidth="1"/>
    <col min="9744" max="9745" width="3.5703125" style="1" bestFit="1" customWidth="1"/>
    <col min="9746" max="9746" width="5.42578125" style="1" bestFit="1" customWidth="1"/>
    <col min="9747" max="9749" width="4.5703125" style="1" bestFit="1" customWidth="1"/>
    <col min="9750" max="9750" width="3.140625" style="1" bestFit="1" customWidth="1"/>
    <col min="9751" max="9751" width="5.7109375" style="1" bestFit="1" customWidth="1"/>
    <col min="9752" max="9752" width="4.140625" style="1" customWidth="1"/>
    <col min="9753" max="9753" width="4" style="1" bestFit="1" customWidth="1"/>
    <col min="9754" max="9754" width="9.85546875" style="1" bestFit="1" customWidth="1"/>
    <col min="9755" max="9755" width="16.42578125" style="1" bestFit="1" customWidth="1"/>
    <col min="9756" max="9984" width="9.140625" style="1"/>
    <col min="9985" max="9985" width="3.5703125" style="1" bestFit="1" customWidth="1"/>
    <col min="9986" max="9986" width="21.85546875" style="1" bestFit="1" customWidth="1"/>
    <col min="9987" max="9987" width="20.7109375" style="1" bestFit="1" customWidth="1"/>
    <col min="9988" max="9988" width="3.140625" style="1" bestFit="1" customWidth="1"/>
    <col min="9989" max="9989" width="9.28515625" style="1" bestFit="1" customWidth="1"/>
    <col min="9990" max="9990" width="14.7109375" style="1" bestFit="1" customWidth="1"/>
    <col min="9991" max="9992" width="4.42578125" style="1" bestFit="1" customWidth="1"/>
    <col min="9993" max="9993" width="5" style="1" bestFit="1" customWidth="1"/>
    <col min="9994" max="9994" width="5.42578125" style="1" bestFit="1" customWidth="1"/>
    <col min="9995" max="9997" width="4.42578125" style="1" bestFit="1" customWidth="1"/>
    <col min="9998" max="9998" width="3.5703125" style="1" bestFit="1" customWidth="1"/>
    <col min="9999" max="9999" width="4.85546875" style="1" bestFit="1" customWidth="1"/>
    <col min="10000" max="10001" width="3.5703125" style="1" bestFit="1" customWidth="1"/>
    <col min="10002" max="10002" width="5.42578125" style="1" bestFit="1" customWidth="1"/>
    <col min="10003" max="10005" width="4.5703125" style="1" bestFit="1" customWidth="1"/>
    <col min="10006" max="10006" width="3.140625" style="1" bestFit="1" customWidth="1"/>
    <col min="10007" max="10007" width="5.7109375" style="1" bestFit="1" customWidth="1"/>
    <col min="10008" max="10008" width="4.140625" style="1" customWidth="1"/>
    <col min="10009" max="10009" width="4" style="1" bestFit="1" customWidth="1"/>
    <col min="10010" max="10010" width="9.85546875" style="1" bestFit="1" customWidth="1"/>
    <col min="10011" max="10011" width="16.42578125" style="1" bestFit="1" customWidth="1"/>
    <col min="10012" max="10240" width="9.140625" style="1"/>
    <col min="10241" max="10241" width="3.5703125" style="1" bestFit="1" customWidth="1"/>
    <col min="10242" max="10242" width="21.85546875" style="1" bestFit="1" customWidth="1"/>
    <col min="10243" max="10243" width="20.7109375" style="1" bestFit="1" customWidth="1"/>
    <col min="10244" max="10244" width="3.140625" style="1" bestFit="1" customWidth="1"/>
    <col min="10245" max="10245" width="9.28515625" style="1" bestFit="1" customWidth="1"/>
    <col min="10246" max="10246" width="14.7109375" style="1" bestFit="1" customWidth="1"/>
    <col min="10247" max="10248" width="4.42578125" style="1" bestFit="1" customWidth="1"/>
    <col min="10249" max="10249" width="5" style="1" bestFit="1" customWidth="1"/>
    <col min="10250" max="10250" width="5.42578125" style="1" bestFit="1" customWidth="1"/>
    <col min="10251" max="10253" width="4.42578125" style="1" bestFit="1" customWidth="1"/>
    <col min="10254" max="10254" width="3.5703125" style="1" bestFit="1" customWidth="1"/>
    <col min="10255" max="10255" width="4.85546875" style="1" bestFit="1" customWidth="1"/>
    <col min="10256" max="10257" width="3.5703125" style="1" bestFit="1" customWidth="1"/>
    <col min="10258" max="10258" width="5.42578125" style="1" bestFit="1" customWidth="1"/>
    <col min="10259" max="10261" width="4.5703125" style="1" bestFit="1" customWidth="1"/>
    <col min="10262" max="10262" width="3.140625" style="1" bestFit="1" customWidth="1"/>
    <col min="10263" max="10263" width="5.7109375" style="1" bestFit="1" customWidth="1"/>
    <col min="10264" max="10264" width="4.140625" style="1" customWidth="1"/>
    <col min="10265" max="10265" width="4" style="1" bestFit="1" customWidth="1"/>
    <col min="10266" max="10266" width="9.85546875" style="1" bestFit="1" customWidth="1"/>
    <col min="10267" max="10267" width="16.42578125" style="1" bestFit="1" customWidth="1"/>
    <col min="10268" max="10496" width="9.140625" style="1"/>
    <col min="10497" max="10497" width="3.5703125" style="1" bestFit="1" customWidth="1"/>
    <col min="10498" max="10498" width="21.85546875" style="1" bestFit="1" customWidth="1"/>
    <col min="10499" max="10499" width="20.7109375" style="1" bestFit="1" customWidth="1"/>
    <col min="10500" max="10500" width="3.140625" style="1" bestFit="1" customWidth="1"/>
    <col min="10501" max="10501" width="9.28515625" style="1" bestFit="1" customWidth="1"/>
    <col min="10502" max="10502" width="14.7109375" style="1" bestFit="1" customWidth="1"/>
    <col min="10503" max="10504" width="4.42578125" style="1" bestFit="1" customWidth="1"/>
    <col min="10505" max="10505" width="5" style="1" bestFit="1" customWidth="1"/>
    <col min="10506" max="10506" width="5.42578125" style="1" bestFit="1" customWidth="1"/>
    <col min="10507" max="10509" width="4.42578125" style="1" bestFit="1" customWidth="1"/>
    <col min="10510" max="10510" width="3.5703125" style="1" bestFit="1" customWidth="1"/>
    <col min="10511" max="10511" width="4.85546875" style="1" bestFit="1" customWidth="1"/>
    <col min="10512" max="10513" width="3.5703125" style="1" bestFit="1" customWidth="1"/>
    <col min="10514" max="10514" width="5.42578125" style="1" bestFit="1" customWidth="1"/>
    <col min="10515" max="10517" width="4.5703125" style="1" bestFit="1" customWidth="1"/>
    <col min="10518" max="10518" width="3.140625" style="1" bestFit="1" customWidth="1"/>
    <col min="10519" max="10519" width="5.7109375" style="1" bestFit="1" customWidth="1"/>
    <col min="10520" max="10520" width="4.140625" style="1" customWidth="1"/>
    <col min="10521" max="10521" width="4" style="1" bestFit="1" customWidth="1"/>
    <col min="10522" max="10522" width="9.85546875" style="1" bestFit="1" customWidth="1"/>
    <col min="10523" max="10523" width="16.42578125" style="1" bestFit="1" customWidth="1"/>
    <col min="10524" max="10752" width="9.140625" style="1"/>
    <col min="10753" max="10753" width="3.5703125" style="1" bestFit="1" customWidth="1"/>
    <col min="10754" max="10754" width="21.85546875" style="1" bestFit="1" customWidth="1"/>
    <col min="10755" max="10755" width="20.7109375" style="1" bestFit="1" customWidth="1"/>
    <col min="10756" max="10756" width="3.140625" style="1" bestFit="1" customWidth="1"/>
    <col min="10757" max="10757" width="9.28515625" style="1" bestFit="1" customWidth="1"/>
    <col min="10758" max="10758" width="14.7109375" style="1" bestFit="1" customWidth="1"/>
    <col min="10759" max="10760" width="4.42578125" style="1" bestFit="1" customWidth="1"/>
    <col min="10761" max="10761" width="5" style="1" bestFit="1" customWidth="1"/>
    <col min="10762" max="10762" width="5.42578125" style="1" bestFit="1" customWidth="1"/>
    <col min="10763" max="10765" width="4.42578125" style="1" bestFit="1" customWidth="1"/>
    <col min="10766" max="10766" width="3.5703125" style="1" bestFit="1" customWidth="1"/>
    <col min="10767" max="10767" width="4.85546875" style="1" bestFit="1" customWidth="1"/>
    <col min="10768" max="10769" width="3.5703125" style="1" bestFit="1" customWidth="1"/>
    <col min="10770" max="10770" width="5.42578125" style="1" bestFit="1" customWidth="1"/>
    <col min="10771" max="10773" width="4.5703125" style="1" bestFit="1" customWidth="1"/>
    <col min="10774" max="10774" width="3.140625" style="1" bestFit="1" customWidth="1"/>
    <col min="10775" max="10775" width="5.7109375" style="1" bestFit="1" customWidth="1"/>
    <col min="10776" max="10776" width="4.140625" style="1" customWidth="1"/>
    <col min="10777" max="10777" width="4" style="1" bestFit="1" customWidth="1"/>
    <col min="10778" max="10778" width="9.85546875" style="1" bestFit="1" customWidth="1"/>
    <col min="10779" max="10779" width="16.42578125" style="1" bestFit="1" customWidth="1"/>
    <col min="10780" max="11008" width="9.140625" style="1"/>
    <col min="11009" max="11009" width="3.5703125" style="1" bestFit="1" customWidth="1"/>
    <col min="11010" max="11010" width="21.85546875" style="1" bestFit="1" customWidth="1"/>
    <col min="11011" max="11011" width="20.7109375" style="1" bestFit="1" customWidth="1"/>
    <col min="11012" max="11012" width="3.140625" style="1" bestFit="1" customWidth="1"/>
    <col min="11013" max="11013" width="9.28515625" style="1" bestFit="1" customWidth="1"/>
    <col min="11014" max="11014" width="14.7109375" style="1" bestFit="1" customWidth="1"/>
    <col min="11015" max="11016" width="4.42578125" style="1" bestFit="1" customWidth="1"/>
    <col min="11017" max="11017" width="5" style="1" bestFit="1" customWidth="1"/>
    <col min="11018" max="11018" width="5.42578125" style="1" bestFit="1" customWidth="1"/>
    <col min="11019" max="11021" width="4.42578125" style="1" bestFit="1" customWidth="1"/>
    <col min="11022" max="11022" width="3.5703125" style="1" bestFit="1" customWidth="1"/>
    <col min="11023" max="11023" width="4.85546875" style="1" bestFit="1" customWidth="1"/>
    <col min="11024" max="11025" width="3.5703125" style="1" bestFit="1" customWidth="1"/>
    <col min="11026" max="11026" width="5.42578125" style="1" bestFit="1" customWidth="1"/>
    <col min="11027" max="11029" width="4.5703125" style="1" bestFit="1" customWidth="1"/>
    <col min="11030" max="11030" width="3.140625" style="1" bestFit="1" customWidth="1"/>
    <col min="11031" max="11031" width="5.7109375" style="1" bestFit="1" customWidth="1"/>
    <col min="11032" max="11032" width="4.140625" style="1" customWidth="1"/>
    <col min="11033" max="11033" width="4" style="1" bestFit="1" customWidth="1"/>
    <col min="11034" max="11034" width="9.85546875" style="1" bestFit="1" customWidth="1"/>
    <col min="11035" max="11035" width="16.42578125" style="1" bestFit="1" customWidth="1"/>
    <col min="11036" max="11264" width="9.140625" style="1"/>
    <col min="11265" max="11265" width="3.5703125" style="1" bestFit="1" customWidth="1"/>
    <col min="11266" max="11266" width="21.85546875" style="1" bestFit="1" customWidth="1"/>
    <col min="11267" max="11267" width="20.7109375" style="1" bestFit="1" customWidth="1"/>
    <col min="11268" max="11268" width="3.140625" style="1" bestFit="1" customWidth="1"/>
    <col min="11269" max="11269" width="9.28515625" style="1" bestFit="1" customWidth="1"/>
    <col min="11270" max="11270" width="14.7109375" style="1" bestFit="1" customWidth="1"/>
    <col min="11271" max="11272" width="4.42578125" style="1" bestFit="1" customWidth="1"/>
    <col min="11273" max="11273" width="5" style="1" bestFit="1" customWidth="1"/>
    <col min="11274" max="11274" width="5.42578125" style="1" bestFit="1" customWidth="1"/>
    <col min="11275" max="11277" width="4.42578125" style="1" bestFit="1" customWidth="1"/>
    <col min="11278" max="11278" width="3.5703125" style="1" bestFit="1" customWidth="1"/>
    <col min="11279" max="11279" width="4.85546875" style="1" bestFit="1" customWidth="1"/>
    <col min="11280" max="11281" width="3.5703125" style="1" bestFit="1" customWidth="1"/>
    <col min="11282" max="11282" width="5.42578125" style="1" bestFit="1" customWidth="1"/>
    <col min="11283" max="11285" width="4.5703125" style="1" bestFit="1" customWidth="1"/>
    <col min="11286" max="11286" width="3.140625" style="1" bestFit="1" customWidth="1"/>
    <col min="11287" max="11287" width="5.7109375" style="1" bestFit="1" customWidth="1"/>
    <col min="11288" max="11288" width="4.140625" style="1" customWidth="1"/>
    <col min="11289" max="11289" width="4" style="1" bestFit="1" customWidth="1"/>
    <col min="11290" max="11290" width="9.85546875" style="1" bestFit="1" customWidth="1"/>
    <col min="11291" max="11291" width="16.42578125" style="1" bestFit="1" customWidth="1"/>
    <col min="11292" max="11520" width="9.140625" style="1"/>
    <col min="11521" max="11521" width="3.5703125" style="1" bestFit="1" customWidth="1"/>
    <col min="11522" max="11522" width="21.85546875" style="1" bestFit="1" customWidth="1"/>
    <col min="11523" max="11523" width="20.7109375" style="1" bestFit="1" customWidth="1"/>
    <col min="11524" max="11524" width="3.140625" style="1" bestFit="1" customWidth="1"/>
    <col min="11525" max="11525" width="9.28515625" style="1" bestFit="1" customWidth="1"/>
    <col min="11526" max="11526" width="14.7109375" style="1" bestFit="1" customWidth="1"/>
    <col min="11527" max="11528" width="4.42578125" style="1" bestFit="1" customWidth="1"/>
    <col min="11529" max="11529" width="5" style="1" bestFit="1" customWidth="1"/>
    <col min="11530" max="11530" width="5.42578125" style="1" bestFit="1" customWidth="1"/>
    <col min="11531" max="11533" width="4.42578125" style="1" bestFit="1" customWidth="1"/>
    <col min="11534" max="11534" width="3.5703125" style="1" bestFit="1" customWidth="1"/>
    <col min="11535" max="11535" width="4.85546875" style="1" bestFit="1" customWidth="1"/>
    <col min="11536" max="11537" width="3.5703125" style="1" bestFit="1" customWidth="1"/>
    <col min="11538" max="11538" width="5.42578125" style="1" bestFit="1" customWidth="1"/>
    <col min="11539" max="11541" width="4.5703125" style="1" bestFit="1" customWidth="1"/>
    <col min="11542" max="11542" width="3.140625" style="1" bestFit="1" customWidth="1"/>
    <col min="11543" max="11543" width="5.7109375" style="1" bestFit="1" customWidth="1"/>
    <col min="11544" max="11544" width="4.140625" style="1" customWidth="1"/>
    <col min="11545" max="11545" width="4" style="1" bestFit="1" customWidth="1"/>
    <col min="11546" max="11546" width="9.85546875" style="1" bestFit="1" customWidth="1"/>
    <col min="11547" max="11547" width="16.42578125" style="1" bestFit="1" customWidth="1"/>
    <col min="11548" max="11776" width="9.140625" style="1"/>
    <col min="11777" max="11777" width="3.5703125" style="1" bestFit="1" customWidth="1"/>
    <col min="11778" max="11778" width="21.85546875" style="1" bestFit="1" customWidth="1"/>
    <col min="11779" max="11779" width="20.7109375" style="1" bestFit="1" customWidth="1"/>
    <col min="11780" max="11780" width="3.140625" style="1" bestFit="1" customWidth="1"/>
    <col min="11781" max="11781" width="9.28515625" style="1" bestFit="1" customWidth="1"/>
    <col min="11782" max="11782" width="14.7109375" style="1" bestFit="1" customWidth="1"/>
    <col min="11783" max="11784" width="4.42578125" style="1" bestFit="1" customWidth="1"/>
    <col min="11785" max="11785" width="5" style="1" bestFit="1" customWidth="1"/>
    <col min="11786" max="11786" width="5.42578125" style="1" bestFit="1" customWidth="1"/>
    <col min="11787" max="11789" width="4.42578125" style="1" bestFit="1" customWidth="1"/>
    <col min="11790" max="11790" width="3.5703125" style="1" bestFit="1" customWidth="1"/>
    <col min="11791" max="11791" width="4.85546875" style="1" bestFit="1" customWidth="1"/>
    <col min="11792" max="11793" width="3.5703125" style="1" bestFit="1" customWidth="1"/>
    <col min="11794" max="11794" width="5.42578125" style="1" bestFit="1" customWidth="1"/>
    <col min="11795" max="11797" width="4.5703125" style="1" bestFit="1" customWidth="1"/>
    <col min="11798" max="11798" width="3.140625" style="1" bestFit="1" customWidth="1"/>
    <col min="11799" max="11799" width="5.7109375" style="1" bestFit="1" customWidth="1"/>
    <col min="11800" max="11800" width="4.140625" style="1" customWidth="1"/>
    <col min="11801" max="11801" width="4" style="1" bestFit="1" customWidth="1"/>
    <col min="11802" max="11802" width="9.85546875" style="1" bestFit="1" customWidth="1"/>
    <col min="11803" max="11803" width="16.42578125" style="1" bestFit="1" customWidth="1"/>
    <col min="11804" max="12032" width="9.140625" style="1"/>
    <col min="12033" max="12033" width="3.5703125" style="1" bestFit="1" customWidth="1"/>
    <col min="12034" max="12034" width="21.85546875" style="1" bestFit="1" customWidth="1"/>
    <col min="12035" max="12035" width="20.7109375" style="1" bestFit="1" customWidth="1"/>
    <col min="12036" max="12036" width="3.140625" style="1" bestFit="1" customWidth="1"/>
    <col min="12037" max="12037" width="9.28515625" style="1" bestFit="1" customWidth="1"/>
    <col min="12038" max="12038" width="14.7109375" style="1" bestFit="1" customWidth="1"/>
    <col min="12039" max="12040" width="4.42578125" style="1" bestFit="1" customWidth="1"/>
    <col min="12041" max="12041" width="5" style="1" bestFit="1" customWidth="1"/>
    <col min="12042" max="12042" width="5.42578125" style="1" bestFit="1" customWidth="1"/>
    <col min="12043" max="12045" width="4.42578125" style="1" bestFit="1" customWidth="1"/>
    <col min="12046" max="12046" width="3.5703125" style="1" bestFit="1" customWidth="1"/>
    <col min="12047" max="12047" width="4.85546875" style="1" bestFit="1" customWidth="1"/>
    <col min="12048" max="12049" width="3.5703125" style="1" bestFit="1" customWidth="1"/>
    <col min="12050" max="12050" width="5.42578125" style="1" bestFit="1" customWidth="1"/>
    <col min="12051" max="12053" width="4.5703125" style="1" bestFit="1" customWidth="1"/>
    <col min="12054" max="12054" width="3.140625" style="1" bestFit="1" customWidth="1"/>
    <col min="12055" max="12055" width="5.7109375" style="1" bestFit="1" customWidth="1"/>
    <col min="12056" max="12056" width="4.140625" style="1" customWidth="1"/>
    <col min="12057" max="12057" width="4" style="1" bestFit="1" customWidth="1"/>
    <col min="12058" max="12058" width="9.85546875" style="1" bestFit="1" customWidth="1"/>
    <col min="12059" max="12059" width="16.42578125" style="1" bestFit="1" customWidth="1"/>
    <col min="12060" max="12288" width="9.140625" style="1"/>
    <col min="12289" max="12289" width="3.5703125" style="1" bestFit="1" customWidth="1"/>
    <col min="12290" max="12290" width="21.85546875" style="1" bestFit="1" customWidth="1"/>
    <col min="12291" max="12291" width="20.7109375" style="1" bestFit="1" customWidth="1"/>
    <col min="12292" max="12292" width="3.140625" style="1" bestFit="1" customWidth="1"/>
    <col min="12293" max="12293" width="9.28515625" style="1" bestFit="1" customWidth="1"/>
    <col min="12294" max="12294" width="14.7109375" style="1" bestFit="1" customWidth="1"/>
    <col min="12295" max="12296" width="4.42578125" style="1" bestFit="1" customWidth="1"/>
    <col min="12297" max="12297" width="5" style="1" bestFit="1" customWidth="1"/>
    <col min="12298" max="12298" width="5.42578125" style="1" bestFit="1" customWidth="1"/>
    <col min="12299" max="12301" width="4.42578125" style="1" bestFit="1" customWidth="1"/>
    <col min="12302" max="12302" width="3.5703125" style="1" bestFit="1" customWidth="1"/>
    <col min="12303" max="12303" width="4.85546875" style="1" bestFit="1" customWidth="1"/>
    <col min="12304" max="12305" width="3.5703125" style="1" bestFit="1" customWidth="1"/>
    <col min="12306" max="12306" width="5.42578125" style="1" bestFit="1" customWidth="1"/>
    <col min="12307" max="12309" width="4.5703125" style="1" bestFit="1" customWidth="1"/>
    <col min="12310" max="12310" width="3.140625" style="1" bestFit="1" customWidth="1"/>
    <col min="12311" max="12311" width="5.7109375" style="1" bestFit="1" customWidth="1"/>
    <col min="12312" max="12312" width="4.140625" style="1" customWidth="1"/>
    <col min="12313" max="12313" width="4" style="1" bestFit="1" customWidth="1"/>
    <col min="12314" max="12314" width="9.85546875" style="1" bestFit="1" customWidth="1"/>
    <col min="12315" max="12315" width="16.42578125" style="1" bestFit="1" customWidth="1"/>
    <col min="12316" max="12544" width="9.140625" style="1"/>
    <col min="12545" max="12545" width="3.5703125" style="1" bestFit="1" customWidth="1"/>
    <col min="12546" max="12546" width="21.85546875" style="1" bestFit="1" customWidth="1"/>
    <col min="12547" max="12547" width="20.7109375" style="1" bestFit="1" customWidth="1"/>
    <col min="12548" max="12548" width="3.140625" style="1" bestFit="1" customWidth="1"/>
    <col min="12549" max="12549" width="9.28515625" style="1" bestFit="1" customWidth="1"/>
    <col min="12550" max="12550" width="14.7109375" style="1" bestFit="1" customWidth="1"/>
    <col min="12551" max="12552" width="4.42578125" style="1" bestFit="1" customWidth="1"/>
    <col min="12553" max="12553" width="5" style="1" bestFit="1" customWidth="1"/>
    <col min="12554" max="12554" width="5.42578125" style="1" bestFit="1" customWidth="1"/>
    <col min="12555" max="12557" width="4.42578125" style="1" bestFit="1" customWidth="1"/>
    <col min="12558" max="12558" width="3.5703125" style="1" bestFit="1" customWidth="1"/>
    <col min="12559" max="12559" width="4.85546875" style="1" bestFit="1" customWidth="1"/>
    <col min="12560" max="12561" width="3.5703125" style="1" bestFit="1" customWidth="1"/>
    <col min="12562" max="12562" width="5.42578125" style="1" bestFit="1" customWidth="1"/>
    <col min="12563" max="12565" width="4.5703125" style="1" bestFit="1" customWidth="1"/>
    <col min="12566" max="12566" width="3.140625" style="1" bestFit="1" customWidth="1"/>
    <col min="12567" max="12567" width="5.7109375" style="1" bestFit="1" customWidth="1"/>
    <col min="12568" max="12568" width="4.140625" style="1" customWidth="1"/>
    <col min="12569" max="12569" width="4" style="1" bestFit="1" customWidth="1"/>
    <col min="12570" max="12570" width="9.85546875" style="1" bestFit="1" customWidth="1"/>
    <col min="12571" max="12571" width="16.42578125" style="1" bestFit="1" customWidth="1"/>
    <col min="12572" max="12800" width="9.140625" style="1"/>
    <col min="12801" max="12801" width="3.5703125" style="1" bestFit="1" customWidth="1"/>
    <col min="12802" max="12802" width="21.85546875" style="1" bestFit="1" customWidth="1"/>
    <col min="12803" max="12803" width="20.7109375" style="1" bestFit="1" customWidth="1"/>
    <col min="12804" max="12804" width="3.140625" style="1" bestFit="1" customWidth="1"/>
    <col min="12805" max="12805" width="9.28515625" style="1" bestFit="1" customWidth="1"/>
    <col min="12806" max="12806" width="14.7109375" style="1" bestFit="1" customWidth="1"/>
    <col min="12807" max="12808" width="4.42578125" style="1" bestFit="1" customWidth="1"/>
    <col min="12809" max="12809" width="5" style="1" bestFit="1" customWidth="1"/>
    <col min="12810" max="12810" width="5.42578125" style="1" bestFit="1" customWidth="1"/>
    <col min="12811" max="12813" width="4.42578125" style="1" bestFit="1" customWidth="1"/>
    <col min="12814" max="12814" width="3.5703125" style="1" bestFit="1" customWidth="1"/>
    <col min="12815" max="12815" width="4.85546875" style="1" bestFit="1" customWidth="1"/>
    <col min="12816" max="12817" width="3.5703125" style="1" bestFit="1" customWidth="1"/>
    <col min="12818" max="12818" width="5.42578125" style="1" bestFit="1" customWidth="1"/>
    <col min="12819" max="12821" width="4.5703125" style="1" bestFit="1" customWidth="1"/>
    <col min="12822" max="12822" width="3.140625" style="1" bestFit="1" customWidth="1"/>
    <col min="12823" max="12823" width="5.7109375" style="1" bestFit="1" customWidth="1"/>
    <col min="12824" max="12824" width="4.140625" style="1" customWidth="1"/>
    <col min="12825" max="12825" width="4" style="1" bestFit="1" customWidth="1"/>
    <col min="12826" max="12826" width="9.85546875" style="1" bestFit="1" customWidth="1"/>
    <col min="12827" max="12827" width="16.42578125" style="1" bestFit="1" customWidth="1"/>
    <col min="12828" max="13056" width="9.140625" style="1"/>
    <col min="13057" max="13057" width="3.5703125" style="1" bestFit="1" customWidth="1"/>
    <col min="13058" max="13058" width="21.85546875" style="1" bestFit="1" customWidth="1"/>
    <col min="13059" max="13059" width="20.7109375" style="1" bestFit="1" customWidth="1"/>
    <col min="13060" max="13060" width="3.140625" style="1" bestFit="1" customWidth="1"/>
    <col min="13061" max="13061" width="9.28515625" style="1" bestFit="1" customWidth="1"/>
    <col min="13062" max="13062" width="14.7109375" style="1" bestFit="1" customWidth="1"/>
    <col min="13063" max="13064" width="4.42578125" style="1" bestFit="1" customWidth="1"/>
    <col min="13065" max="13065" width="5" style="1" bestFit="1" customWidth="1"/>
    <col min="13066" max="13066" width="5.42578125" style="1" bestFit="1" customWidth="1"/>
    <col min="13067" max="13069" width="4.42578125" style="1" bestFit="1" customWidth="1"/>
    <col min="13070" max="13070" width="3.5703125" style="1" bestFit="1" customWidth="1"/>
    <col min="13071" max="13071" width="4.85546875" style="1" bestFit="1" customWidth="1"/>
    <col min="13072" max="13073" width="3.5703125" style="1" bestFit="1" customWidth="1"/>
    <col min="13074" max="13074" width="5.42578125" style="1" bestFit="1" customWidth="1"/>
    <col min="13075" max="13077" width="4.5703125" style="1" bestFit="1" customWidth="1"/>
    <col min="13078" max="13078" width="3.140625" style="1" bestFit="1" customWidth="1"/>
    <col min="13079" max="13079" width="5.7109375" style="1" bestFit="1" customWidth="1"/>
    <col min="13080" max="13080" width="4.140625" style="1" customWidth="1"/>
    <col min="13081" max="13081" width="4" style="1" bestFit="1" customWidth="1"/>
    <col min="13082" max="13082" width="9.85546875" style="1" bestFit="1" customWidth="1"/>
    <col min="13083" max="13083" width="16.42578125" style="1" bestFit="1" customWidth="1"/>
    <col min="13084" max="13312" width="9.140625" style="1"/>
    <col min="13313" max="13313" width="3.5703125" style="1" bestFit="1" customWidth="1"/>
    <col min="13314" max="13314" width="21.85546875" style="1" bestFit="1" customWidth="1"/>
    <col min="13315" max="13315" width="20.7109375" style="1" bestFit="1" customWidth="1"/>
    <col min="13316" max="13316" width="3.140625" style="1" bestFit="1" customWidth="1"/>
    <col min="13317" max="13317" width="9.28515625" style="1" bestFit="1" customWidth="1"/>
    <col min="13318" max="13318" width="14.7109375" style="1" bestFit="1" customWidth="1"/>
    <col min="13319" max="13320" width="4.42578125" style="1" bestFit="1" customWidth="1"/>
    <col min="13321" max="13321" width="5" style="1" bestFit="1" customWidth="1"/>
    <col min="13322" max="13322" width="5.42578125" style="1" bestFit="1" customWidth="1"/>
    <col min="13323" max="13325" width="4.42578125" style="1" bestFit="1" customWidth="1"/>
    <col min="13326" max="13326" width="3.5703125" style="1" bestFit="1" customWidth="1"/>
    <col min="13327" max="13327" width="4.85546875" style="1" bestFit="1" customWidth="1"/>
    <col min="13328" max="13329" width="3.5703125" style="1" bestFit="1" customWidth="1"/>
    <col min="13330" max="13330" width="5.42578125" style="1" bestFit="1" customWidth="1"/>
    <col min="13331" max="13333" width="4.5703125" style="1" bestFit="1" customWidth="1"/>
    <col min="13334" max="13334" width="3.140625" style="1" bestFit="1" customWidth="1"/>
    <col min="13335" max="13335" width="5.7109375" style="1" bestFit="1" customWidth="1"/>
    <col min="13336" max="13336" width="4.140625" style="1" customWidth="1"/>
    <col min="13337" max="13337" width="4" style="1" bestFit="1" customWidth="1"/>
    <col min="13338" max="13338" width="9.85546875" style="1" bestFit="1" customWidth="1"/>
    <col min="13339" max="13339" width="16.42578125" style="1" bestFit="1" customWidth="1"/>
    <col min="13340" max="13568" width="9.140625" style="1"/>
    <col min="13569" max="13569" width="3.5703125" style="1" bestFit="1" customWidth="1"/>
    <col min="13570" max="13570" width="21.85546875" style="1" bestFit="1" customWidth="1"/>
    <col min="13571" max="13571" width="20.7109375" style="1" bestFit="1" customWidth="1"/>
    <col min="13572" max="13572" width="3.140625" style="1" bestFit="1" customWidth="1"/>
    <col min="13573" max="13573" width="9.28515625" style="1" bestFit="1" customWidth="1"/>
    <col min="13574" max="13574" width="14.7109375" style="1" bestFit="1" customWidth="1"/>
    <col min="13575" max="13576" width="4.42578125" style="1" bestFit="1" customWidth="1"/>
    <col min="13577" max="13577" width="5" style="1" bestFit="1" customWidth="1"/>
    <col min="13578" max="13578" width="5.42578125" style="1" bestFit="1" customWidth="1"/>
    <col min="13579" max="13581" width="4.42578125" style="1" bestFit="1" customWidth="1"/>
    <col min="13582" max="13582" width="3.5703125" style="1" bestFit="1" customWidth="1"/>
    <col min="13583" max="13583" width="4.85546875" style="1" bestFit="1" customWidth="1"/>
    <col min="13584" max="13585" width="3.5703125" style="1" bestFit="1" customWidth="1"/>
    <col min="13586" max="13586" width="5.42578125" style="1" bestFit="1" customWidth="1"/>
    <col min="13587" max="13589" width="4.5703125" style="1" bestFit="1" customWidth="1"/>
    <col min="13590" max="13590" width="3.140625" style="1" bestFit="1" customWidth="1"/>
    <col min="13591" max="13591" width="5.7109375" style="1" bestFit="1" customWidth="1"/>
    <col min="13592" max="13592" width="4.140625" style="1" customWidth="1"/>
    <col min="13593" max="13593" width="4" style="1" bestFit="1" customWidth="1"/>
    <col min="13594" max="13594" width="9.85546875" style="1" bestFit="1" customWidth="1"/>
    <col min="13595" max="13595" width="16.42578125" style="1" bestFit="1" customWidth="1"/>
    <col min="13596" max="13824" width="9.140625" style="1"/>
    <col min="13825" max="13825" width="3.5703125" style="1" bestFit="1" customWidth="1"/>
    <col min="13826" max="13826" width="21.85546875" style="1" bestFit="1" customWidth="1"/>
    <col min="13827" max="13827" width="20.7109375" style="1" bestFit="1" customWidth="1"/>
    <col min="13828" max="13828" width="3.140625" style="1" bestFit="1" customWidth="1"/>
    <col min="13829" max="13829" width="9.28515625" style="1" bestFit="1" customWidth="1"/>
    <col min="13830" max="13830" width="14.7109375" style="1" bestFit="1" customWidth="1"/>
    <col min="13831" max="13832" width="4.42578125" style="1" bestFit="1" customWidth="1"/>
    <col min="13833" max="13833" width="5" style="1" bestFit="1" customWidth="1"/>
    <col min="13834" max="13834" width="5.42578125" style="1" bestFit="1" customWidth="1"/>
    <col min="13835" max="13837" width="4.42578125" style="1" bestFit="1" customWidth="1"/>
    <col min="13838" max="13838" width="3.5703125" style="1" bestFit="1" customWidth="1"/>
    <col min="13839" max="13839" width="4.85546875" style="1" bestFit="1" customWidth="1"/>
    <col min="13840" max="13841" width="3.5703125" style="1" bestFit="1" customWidth="1"/>
    <col min="13842" max="13842" width="5.42578125" style="1" bestFit="1" customWidth="1"/>
    <col min="13843" max="13845" width="4.5703125" style="1" bestFit="1" customWidth="1"/>
    <col min="13846" max="13846" width="3.140625" style="1" bestFit="1" customWidth="1"/>
    <col min="13847" max="13847" width="5.7109375" style="1" bestFit="1" customWidth="1"/>
    <col min="13848" max="13848" width="4.140625" style="1" customWidth="1"/>
    <col min="13849" max="13849" width="4" style="1" bestFit="1" customWidth="1"/>
    <col min="13850" max="13850" width="9.85546875" style="1" bestFit="1" customWidth="1"/>
    <col min="13851" max="13851" width="16.42578125" style="1" bestFit="1" customWidth="1"/>
    <col min="13852" max="14080" width="9.140625" style="1"/>
    <col min="14081" max="14081" width="3.5703125" style="1" bestFit="1" customWidth="1"/>
    <col min="14082" max="14082" width="21.85546875" style="1" bestFit="1" customWidth="1"/>
    <col min="14083" max="14083" width="20.7109375" style="1" bestFit="1" customWidth="1"/>
    <col min="14084" max="14084" width="3.140625" style="1" bestFit="1" customWidth="1"/>
    <col min="14085" max="14085" width="9.28515625" style="1" bestFit="1" customWidth="1"/>
    <col min="14086" max="14086" width="14.7109375" style="1" bestFit="1" customWidth="1"/>
    <col min="14087" max="14088" width="4.42578125" style="1" bestFit="1" customWidth="1"/>
    <col min="14089" max="14089" width="5" style="1" bestFit="1" customWidth="1"/>
    <col min="14090" max="14090" width="5.42578125" style="1" bestFit="1" customWidth="1"/>
    <col min="14091" max="14093" width="4.42578125" style="1" bestFit="1" customWidth="1"/>
    <col min="14094" max="14094" width="3.5703125" style="1" bestFit="1" customWidth="1"/>
    <col min="14095" max="14095" width="4.85546875" style="1" bestFit="1" customWidth="1"/>
    <col min="14096" max="14097" width="3.5703125" style="1" bestFit="1" customWidth="1"/>
    <col min="14098" max="14098" width="5.42578125" style="1" bestFit="1" customWidth="1"/>
    <col min="14099" max="14101" width="4.5703125" style="1" bestFit="1" customWidth="1"/>
    <col min="14102" max="14102" width="3.140625" style="1" bestFit="1" customWidth="1"/>
    <col min="14103" max="14103" width="5.7109375" style="1" bestFit="1" customWidth="1"/>
    <col min="14104" max="14104" width="4.140625" style="1" customWidth="1"/>
    <col min="14105" max="14105" width="4" style="1" bestFit="1" customWidth="1"/>
    <col min="14106" max="14106" width="9.85546875" style="1" bestFit="1" customWidth="1"/>
    <col min="14107" max="14107" width="16.42578125" style="1" bestFit="1" customWidth="1"/>
    <col min="14108" max="14336" width="9.140625" style="1"/>
    <col min="14337" max="14337" width="3.5703125" style="1" bestFit="1" customWidth="1"/>
    <col min="14338" max="14338" width="21.85546875" style="1" bestFit="1" customWidth="1"/>
    <col min="14339" max="14339" width="20.7109375" style="1" bestFit="1" customWidth="1"/>
    <col min="14340" max="14340" width="3.140625" style="1" bestFit="1" customWidth="1"/>
    <col min="14341" max="14341" width="9.28515625" style="1" bestFit="1" customWidth="1"/>
    <col min="14342" max="14342" width="14.7109375" style="1" bestFit="1" customWidth="1"/>
    <col min="14343" max="14344" width="4.42578125" style="1" bestFit="1" customWidth="1"/>
    <col min="14345" max="14345" width="5" style="1" bestFit="1" customWidth="1"/>
    <col min="14346" max="14346" width="5.42578125" style="1" bestFit="1" customWidth="1"/>
    <col min="14347" max="14349" width="4.42578125" style="1" bestFit="1" customWidth="1"/>
    <col min="14350" max="14350" width="3.5703125" style="1" bestFit="1" customWidth="1"/>
    <col min="14351" max="14351" width="4.85546875" style="1" bestFit="1" customWidth="1"/>
    <col min="14352" max="14353" width="3.5703125" style="1" bestFit="1" customWidth="1"/>
    <col min="14354" max="14354" width="5.42578125" style="1" bestFit="1" customWidth="1"/>
    <col min="14355" max="14357" width="4.5703125" style="1" bestFit="1" customWidth="1"/>
    <col min="14358" max="14358" width="3.140625" style="1" bestFit="1" customWidth="1"/>
    <col min="14359" max="14359" width="5.7109375" style="1" bestFit="1" customWidth="1"/>
    <col min="14360" max="14360" width="4.140625" style="1" customWidth="1"/>
    <col min="14361" max="14361" width="4" style="1" bestFit="1" customWidth="1"/>
    <col min="14362" max="14362" width="9.85546875" style="1" bestFit="1" customWidth="1"/>
    <col min="14363" max="14363" width="16.42578125" style="1" bestFit="1" customWidth="1"/>
    <col min="14364" max="14592" width="9.140625" style="1"/>
    <col min="14593" max="14593" width="3.5703125" style="1" bestFit="1" customWidth="1"/>
    <col min="14594" max="14594" width="21.85546875" style="1" bestFit="1" customWidth="1"/>
    <col min="14595" max="14595" width="20.7109375" style="1" bestFit="1" customWidth="1"/>
    <col min="14596" max="14596" width="3.140625" style="1" bestFit="1" customWidth="1"/>
    <col min="14597" max="14597" width="9.28515625" style="1" bestFit="1" customWidth="1"/>
    <col min="14598" max="14598" width="14.7109375" style="1" bestFit="1" customWidth="1"/>
    <col min="14599" max="14600" width="4.42578125" style="1" bestFit="1" customWidth="1"/>
    <col min="14601" max="14601" width="5" style="1" bestFit="1" customWidth="1"/>
    <col min="14602" max="14602" width="5.42578125" style="1" bestFit="1" customWidth="1"/>
    <col min="14603" max="14605" width="4.42578125" style="1" bestFit="1" customWidth="1"/>
    <col min="14606" max="14606" width="3.5703125" style="1" bestFit="1" customWidth="1"/>
    <col min="14607" max="14607" width="4.85546875" style="1" bestFit="1" customWidth="1"/>
    <col min="14608" max="14609" width="3.5703125" style="1" bestFit="1" customWidth="1"/>
    <col min="14610" max="14610" width="5.42578125" style="1" bestFit="1" customWidth="1"/>
    <col min="14611" max="14613" width="4.5703125" style="1" bestFit="1" customWidth="1"/>
    <col min="14614" max="14614" width="3.140625" style="1" bestFit="1" customWidth="1"/>
    <col min="14615" max="14615" width="5.7109375" style="1" bestFit="1" customWidth="1"/>
    <col min="14616" max="14616" width="4.140625" style="1" customWidth="1"/>
    <col min="14617" max="14617" width="4" style="1" bestFit="1" customWidth="1"/>
    <col min="14618" max="14618" width="9.85546875" style="1" bestFit="1" customWidth="1"/>
    <col min="14619" max="14619" width="16.42578125" style="1" bestFit="1" customWidth="1"/>
    <col min="14620" max="14848" width="9.140625" style="1"/>
    <col min="14849" max="14849" width="3.5703125" style="1" bestFit="1" customWidth="1"/>
    <col min="14850" max="14850" width="21.85546875" style="1" bestFit="1" customWidth="1"/>
    <col min="14851" max="14851" width="20.7109375" style="1" bestFit="1" customWidth="1"/>
    <col min="14852" max="14852" width="3.140625" style="1" bestFit="1" customWidth="1"/>
    <col min="14853" max="14853" width="9.28515625" style="1" bestFit="1" customWidth="1"/>
    <col min="14854" max="14854" width="14.7109375" style="1" bestFit="1" customWidth="1"/>
    <col min="14855" max="14856" width="4.42578125" style="1" bestFit="1" customWidth="1"/>
    <col min="14857" max="14857" width="5" style="1" bestFit="1" customWidth="1"/>
    <col min="14858" max="14858" width="5.42578125" style="1" bestFit="1" customWidth="1"/>
    <col min="14859" max="14861" width="4.42578125" style="1" bestFit="1" customWidth="1"/>
    <col min="14862" max="14862" width="3.5703125" style="1" bestFit="1" customWidth="1"/>
    <col min="14863" max="14863" width="4.85546875" style="1" bestFit="1" customWidth="1"/>
    <col min="14864" max="14865" width="3.5703125" style="1" bestFit="1" customWidth="1"/>
    <col min="14866" max="14866" width="5.42578125" style="1" bestFit="1" customWidth="1"/>
    <col min="14867" max="14869" width="4.5703125" style="1" bestFit="1" customWidth="1"/>
    <col min="14870" max="14870" width="3.140625" style="1" bestFit="1" customWidth="1"/>
    <col min="14871" max="14871" width="5.7109375" style="1" bestFit="1" customWidth="1"/>
    <col min="14872" max="14872" width="4.140625" style="1" customWidth="1"/>
    <col min="14873" max="14873" width="4" style="1" bestFit="1" customWidth="1"/>
    <col min="14874" max="14874" width="9.85546875" style="1" bestFit="1" customWidth="1"/>
    <col min="14875" max="14875" width="16.42578125" style="1" bestFit="1" customWidth="1"/>
    <col min="14876" max="15104" width="9.140625" style="1"/>
    <col min="15105" max="15105" width="3.5703125" style="1" bestFit="1" customWidth="1"/>
    <col min="15106" max="15106" width="21.85546875" style="1" bestFit="1" customWidth="1"/>
    <col min="15107" max="15107" width="20.7109375" style="1" bestFit="1" customWidth="1"/>
    <col min="15108" max="15108" width="3.140625" style="1" bestFit="1" customWidth="1"/>
    <col min="15109" max="15109" width="9.28515625" style="1" bestFit="1" customWidth="1"/>
    <col min="15110" max="15110" width="14.7109375" style="1" bestFit="1" customWidth="1"/>
    <col min="15111" max="15112" width="4.42578125" style="1" bestFit="1" customWidth="1"/>
    <col min="15113" max="15113" width="5" style="1" bestFit="1" customWidth="1"/>
    <col min="15114" max="15114" width="5.42578125" style="1" bestFit="1" customWidth="1"/>
    <col min="15115" max="15117" width="4.42578125" style="1" bestFit="1" customWidth="1"/>
    <col min="15118" max="15118" width="3.5703125" style="1" bestFit="1" customWidth="1"/>
    <col min="15119" max="15119" width="4.85546875" style="1" bestFit="1" customWidth="1"/>
    <col min="15120" max="15121" width="3.5703125" style="1" bestFit="1" customWidth="1"/>
    <col min="15122" max="15122" width="5.42578125" style="1" bestFit="1" customWidth="1"/>
    <col min="15123" max="15125" width="4.5703125" style="1" bestFit="1" customWidth="1"/>
    <col min="15126" max="15126" width="3.140625" style="1" bestFit="1" customWidth="1"/>
    <col min="15127" max="15127" width="5.7109375" style="1" bestFit="1" customWidth="1"/>
    <col min="15128" max="15128" width="4.140625" style="1" customWidth="1"/>
    <col min="15129" max="15129" width="4" style="1" bestFit="1" customWidth="1"/>
    <col min="15130" max="15130" width="9.85546875" style="1" bestFit="1" customWidth="1"/>
    <col min="15131" max="15131" width="16.42578125" style="1" bestFit="1" customWidth="1"/>
    <col min="15132" max="15360" width="9.140625" style="1"/>
    <col min="15361" max="15361" width="3.5703125" style="1" bestFit="1" customWidth="1"/>
    <col min="15362" max="15362" width="21.85546875" style="1" bestFit="1" customWidth="1"/>
    <col min="15363" max="15363" width="20.7109375" style="1" bestFit="1" customWidth="1"/>
    <col min="15364" max="15364" width="3.140625" style="1" bestFit="1" customWidth="1"/>
    <col min="15365" max="15365" width="9.28515625" style="1" bestFit="1" customWidth="1"/>
    <col min="15366" max="15366" width="14.7109375" style="1" bestFit="1" customWidth="1"/>
    <col min="15367" max="15368" width="4.42578125" style="1" bestFit="1" customWidth="1"/>
    <col min="15369" max="15369" width="5" style="1" bestFit="1" customWidth="1"/>
    <col min="15370" max="15370" width="5.42578125" style="1" bestFit="1" customWidth="1"/>
    <col min="15371" max="15373" width="4.42578125" style="1" bestFit="1" customWidth="1"/>
    <col min="15374" max="15374" width="3.5703125" style="1" bestFit="1" customWidth="1"/>
    <col min="15375" max="15375" width="4.85546875" style="1" bestFit="1" customWidth="1"/>
    <col min="15376" max="15377" width="3.5703125" style="1" bestFit="1" customWidth="1"/>
    <col min="15378" max="15378" width="5.42578125" style="1" bestFit="1" customWidth="1"/>
    <col min="15379" max="15381" width="4.5703125" style="1" bestFit="1" customWidth="1"/>
    <col min="15382" max="15382" width="3.140625" style="1" bestFit="1" customWidth="1"/>
    <col min="15383" max="15383" width="5.7109375" style="1" bestFit="1" customWidth="1"/>
    <col min="15384" max="15384" width="4.140625" style="1" customWidth="1"/>
    <col min="15385" max="15385" width="4" style="1" bestFit="1" customWidth="1"/>
    <col min="15386" max="15386" width="9.85546875" style="1" bestFit="1" customWidth="1"/>
    <col min="15387" max="15387" width="16.42578125" style="1" bestFit="1" customWidth="1"/>
    <col min="15388" max="15616" width="9.140625" style="1"/>
    <col min="15617" max="15617" width="3.5703125" style="1" bestFit="1" customWidth="1"/>
    <col min="15618" max="15618" width="21.85546875" style="1" bestFit="1" customWidth="1"/>
    <col min="15619" max="15619" width="20.7109375" style="1" bestFit="1" customWidth="1"/>
    <col min="15620" max="15620" width="3.140625" style="1" bestFit="1" customWidth="1"/>
    <col min="15621" max="15621" width="9.28515625" style="1" bestFit="1" customWidth="1"/>
    <col min="15622" max="15622" width="14.7109375" style="1" bestFit="1" customWidth="1"/>
    <col min="15623" max="15624" width="4.42578125" style="1" bestFit="1" customWidth="1"/>
    <col min="15625" max="15625" width="5" style="1" bestFit="1" customWidth="1"/>
    <col min="15626" max="15626" width="5.42578125" style="1" bestFit="1" customWidth="1"/>
    <col min="15627" max="15629" width="4.42578125" style="1" bestFit="1" customWidth="1"/>
    <col min="15630" max="15630" width="3.5703125" style="1" bestFit="1" customWidth="1"/>
    <col min="15631" max="15631" width="4.85546875" style="1" bestFit="1" customWidth="1"/>
    <col min="15632" max="15633" width="3.5703125" style="1" bestFit="1" customWidth="1"/>
    <col min="15634" max="15634" width="5.42578125" style="1" bestFit="1" customWidth="1"/>
    <col min="15635" max="15637" width="4.5703125" style="1" bestFit="1" customWidth="1"/>
    <col min="15638" max="15638" width="3.140625" style="1" bestFit="1" customWidth="1"/>
    <col min="15639" max="15639" width="5.7109375" style="1" bestFit="1" customWidth="1"/>
    <col min="15640" max="15640" width="4.140625" style="1" customWidth="1"/>
    <col min="15641" max="15641" width="4" style="1" bestFit="1" customWidth="1"/>
    <col min="15642" max="15642" width="9.85546875" style="1" bestFit="1" customWidth="1"/>
    <col min="15643" max="15643" width="16.42578125" style="1" bestFit="1" customWidth="1"/>
    <col min="15644" max="15872" width="9.140625" style="1"/>
    <col min="15873" max="15873" width="3.5703125" style="1" bestFit="1" customWidth="1"/>
    <col min="15874" max="15874" width="21.85546875" style="1" bestFit="1" customWidth="1"/>
    <col min="15875" max="15875" width="20.7109375" style="1" bestFit="1" customWidth="1"/>
    <col min="15876" max="15876" width="3.140625" style="1" bestFit="1" customWidth="1"/>
    <col min="15877" max="15877" width="9.28515625" style="1" bestFit="1" customWidth="1"/>
    <col min="15878" max="15878" width="14.7109375" style="1" bestFit="1" customWidth="1"/>
    <col min="15879" max="15880" width="4.42578125" style="1" bestFit="1" customWidth="1"/>
    <col min="15881" max="15881" width="5" style="1" bestFit="1" customWidth="1"/>
    <col min="15882" max="15882" width="5.42578125" style="1" bestFit="1" customWidth="1"/>
    <col min="15883" max="15885" width="4.42578125" style="1" bestFit="1" customWidth="1"/>
    <col min="15886" max="15886" width="3.5703125" style="1" bestFit="1" customWidth="1"/>
    <col min="15887" max="15887" width="4.85546875" style="1" bestFit="1" customWidth="1"/>
    <col min="15888" max="15889" width="3.5703125" style="1" bestFit="1" customWidth="1"/>
    <col min="15890" max="15890" width="5.42578125" style="1" bestFit="1" customWidth="1"/>
    <col min="15891" max="15893" width="4.5703125" style="1" bestFit="1" customWidth="1"/>
    <col min="15894" max="15894" width="3.140625" style="1" bestFit="1" customWidth="1"/>
    <col min="15895" max="15895" width="5.7109375" style="1" bestFit="1" customWidth="1"/>
    <col min="15896" max="15896" width="4.140625" style="1" customWidth="1"/>
    <col min="15897" max="15897" width="4" style="1" bestFit="1" customWidth="1"/>
    <col min="15898" max="15898" width="9.85546875" style="1" bestFit="1" customWidth="1"/>
    <col min="15899" max="15899" width="16.42578125" style="1" bestFit="1" customWidth="1"/>
    <col min="15900" max="16128" width="9.140625" style="1"/>
    <col min="16129" max="16129" width="3.5703125" style="1" bestFit="1" customWidth="1"/>
    <col min="16130" max="16130" width="21.85546875" style="1" bestFit="1" customWidth="1"/>
    <col min="16131" max="16131" width="20.7109375" style="1" bestFit="1" customWidth="1"/>
    <col min="16132" max="16132" width="3.140625" style="1" bestFit="1" customWidth="1"/>
    <col min="16133" max="16133" width="9.28515625" style="1" bestFit="1" customWidth="1"/>
    <col min="16134" max="16134" width="14.7109375" style="1" bestFit="1" customWidth="1"/>
    <col min="16135" max="16136" width="4.42578125" style="1" bestFit="1" customWidth="1"/>
    <col min="16137" max="16137" width="5" style="1" bestFit="1" customWidth="1"/>
    <col min="16138" max="16138" width="5.42578125" style="1" bestFit="1" customWidth="1"/>
    <col min="16139" max="16141" width="4.42578125" style="1" bestFit="1" customWidth="1"/>
    <col min="16142" max="16142" width="3.5703125" style="1" bestFit="1" customWidth="1"/>
    <col min="16143" max="16143" width="4.85546875" style="1" bestFit="1" customWidth="1"/>
    <col min="16144" max="16145" width="3.5703125" style="1" bestFit="1" customWidth="1"/>
    <col min="16146" max="16146" width="5.42578125" style="1" bestFit="1" customWidth="1"/>
    <col min="16147" max="16149" width="4.5703125" style="1" bestFit="1" customWidth="1"/>
    <col min="16150" max="16150" width="3.140625" style="1" bestFit="1" customWidth="1"/>
    <col min="16151" max="16151" width="5.7109375" style="1" bestFit="1" customWidth="1"/>
    <col min="16152" max="16152" width="4.140625" style="1" customWidth="1"/>
    <col min="16153" max="16153" width="4" style="1" bestFit="1" customWidth="1"/>
    <col min="16154" max="16154" width="9.85546875" style="1" bestFit="1" customWidth="1"/>
    <col min="16155" max="16155" width="16.42578125" style="1" bestFit="1" customWidth="1"/>
    <col min="16156" max="16384" width="9.140625" style="1"/>
  </cols>
  <sheetData>
    <row r="1" spans="1:33" s="341" customFormat="1" ht="15" customHeight="1" x14ac:dyDescent="0.2">
      <c r="A1" s="341" t="s">
        <v>1219</v>
      </c>
    </row>
    <row r="2" spans="1:33" x14ac:dyDescent="0.2">
      <c r="A2" s="226"/>
      <c r="B2" s="386" t="s">
        <v>1222</v>
      </c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1"/>
      <c r="AC2" s="1"/>
      <c r="AD2" s="1"/>
      <c r="AE2" s="1"/>
      <c r="AF2" s="1"/>
      <c r="AG2" s="1"/>
    </row>
    <row r="3" spans="1:33" x14ac:dyDescent="0.2">
      <c r="A3" s="226"/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7"/>
      <c r="X3" s="387"/>
      <c r="Y3" s="387"/>
      <c r="Z3" s="387"/>
      <c r="AA3" s="387"/>
      <c r="AB3" s="1"/>
      <c r="AC3" s="1"/>
      <c r="AD3" s="1"/>
      <c r="AE3" s="1"/>
      <c r="AF3" s="1"/>
      <c r="AG3" s="1"/>
    </row>
    <row r="4" spans="1:33" ht="87" x14ac:dyDescent="0.2">
      <c r="A4" s="2" t="s">
        <v>241</v>
      </c>
      <c r="B4" s="2" t="s">
        <v>242</v>
      </c>
      <c r="C4" s="3" t="s">
        <v>0</v>
      </c>
      <c r="D4" s="4" t="s">
        <v>1</v>
      </c>
      <c r="E4" s="3" t="s">
        <v>2</v>
      </c>
      <c r="F4" s="3" t="s">
        <v>3</v>
      </c>
      <c r="G4" s="3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7</v>
      </c>
      <c r="O4" s="5" t="s">
        <v>11</v>
      </c>
      <c r="P4" s="6" t="s">
        <v>12</v>
      </c>
      <c r="Q4" s="2" t="s">
        <v>13</v>
      </c>
      <c r="R4" s="2" t="s">
        <v>14</v>
      </c>
      <c r="S4" s="2" t="s">
        <v>15</v>
      </c>
      <c r="T4" s="2" t="s">
        <v>16</v>
      </c>
      <c r="U4" s="2" t="s">
        <v>17</v>
      </c>
      <c r="V4" s="295" t="s">
        <v>18</v>
      </c>
      <c r="W4" s="7" t="s">
        <v>19</v>
      </c>
      <c r="X4" s="7" t="s">
        <v>20</v>
      </c>
      <c r="Y4" s="7" t="s">
        <v>21</v>
      </c>
      <c r="Z4" s="7" t="s">
        <v>22</v>
      </c>
      <c r="AA4" s="7" t="s">
        <v>1200</v>
      </c>
    </row>
    <row r="5" spans="1:33" s="157" customFormat="1" ht="18" customHeight="1" x14ac:dyDescent="0.25">
      <c r="A5" s="196">
        <v>1</v>
      </c>
      <c r="B5" s="225">
        <v>52</v>
      </c>
      <c r="C5" s="159" t="s">
        <v>1104</v>
      </c>
      <c r="D5" s="159" t="s">
        <v>1105</v>
      </c>
      <c r="E5" s="159" t="s">
        <v>24</v>
      </c>
      <c r="F5" s="160">
        <v>36249</v>
      </c>
      <c r="G5" s="159" t="s">
        <v>582</v>
      </c>
      <c r="H5" s="159">
        <v>944</v>
      </c>
      <c r="I5" s="161">
        <v>1100</v>
      </c>
      <c r="J5" s="161">
        <v>2014</v>
      </c>
      <c r="K5" s="162">
        <f t="shared" ref="K5:K36" si="0">(H5/I5)*100</f>
        <v>85.818181818181813</v>
      </c>
      <c r="L5" s="159">
        <v>915</v>
      </c>
      <c r="M5" s="161">
        <v>1100</v>
      </c>
      <c r="N5" s="161">
        <v>2016</v>
      </c>
      <c r="O5" s="163">
        <f t="shared" ref="O5:O36" si="1">IF(Z5="MI",L5-10,L5)*1</f>
        <v>905</v>
      </c>
      <c r="P5" s="164">
        <f t="shared" ref="P5:P36" si="2">(O5/M5)*100</f>
        <v>82.27272727272728</v>
      </c>
      <c r="Q5" s="159">
        <v>447</v>
      </c>
      <c r="R5" s="158">
        <v>800</v>
      </c>
      <c r="S5" s="162">
        <f t="shared" ref="S5:S36" si="3">(Q5/R5)*100</f>
        <v>55.875</v>
      </c>
      <c r="T5" s="162">
        <f t="shared" ref="T5:T36" si="4">(K5*0.1)</f>
        <v>8.581818181818182</v>
      </c>
      <c r="U5" s="162">
        <f t="shared" ref="U5:U36" si="5">(P5*0.5)</f>
        <v>41.13636363636364</v>
      </c>
      <c r="V5" s="161">
        <f t="shared" ref="V5:V36" si="6">Q5*40/R5</f>
        <v>22.35</v>
      </c>
      <c r="W5" s="161"/>
      <c r="X5" s="165">
        <f>(T5+U5+V5+W5)</f>
        <v>72.068181818181813</v>
      </c>
      <c r="Y5" s="159"/>
      <c r="Z5" s="159" t="s">
        <v>26</v>
      </c>
      <c r="AA5" s="159" t="s">
        <v>1201</v>
      </c>
      <c r="AB5" s="204"/>
      <c r="AC5" s="204"/>
      <c r="AD5" s="204"/>
      <c r="AE5" s="204"/>
      <c r="AF5" s="204"/>
      <c r="AG5" s="204"/>
    </row>
    <row r="6" spans="1:33" s="157" customFormat="1" ht="18" customHeight="1" x14ac:dyDescent="0.25">
      <c r="A6" s="196">
        <v>2</v>
      </c>
      <c r="B6" s="225">
        <v>119</v>
      </c>
      <c r="C6" s="159" t="s">
        <v>1106</v>
      </c>
      <c r="D6" s="159" t="s">
        <v>1107</v>
      </c>
      <c r="E6" s="159" t="s">
        <v>24</v>
      </c>
      <c r="F6" s="160">
        <v>35489</v>
      </c>
      <c r="G6" s="159" t="s">
        <v>745</v>
      </c>
      <c r="H6" s="159">
        <v>910</v>
      </c>
      <c r="I6" s="161">
        <v>1100</v>
      </c>
      <c r="J6" s="161">
        <v>2013</v>
      </c>
      <c r="K6" s="162">
        <f t="shared" si="0"/>
        <v>82.727272727272734</v>
      </c>
      <c r="L6" s="159">
        <v>864</v>
      </c>
      <c r="M6" s="161">
        <v>1100</v>
      </c>
      <c r="N6" s="161">
        <v>2016</v>
      </c>
      <c r="O6" s="163">
        <f t="shared" si="1"/>
        <v>854</v>
      </c>
      <c r="P6" s="164">
        <f t="shared" si="2"/>
        <v>77.63636363636364</v>
      </c>
      <c r="Q6" s="159">
        <v>426</v>
      </c>
      <c r="R6" s="158">
        <v>800</v>
      </c>
      <c r="S6" s="162">
        <f t="shared" si="3"/>
        <v>53.25</v>
      </c>
      <c r="T6" s="162">
        <f t="shared" si="4"/>
        <v>8.2727272727272734</v>
      </c>
      <c r="U6" s="162">
        <f t="shared" si="5"/>
        <v>38.81818181818182</v>
      </c>
      <c r="V6" s="161">
        <f t="shared" si="6"/>
        <v>21.3</v>
      </c>
      <c r="W6" s="161"/>
      <c r="X6" s="165">
        <f>(T6+U6+V6+W6)</f>
        <v>68.390909090909091</v>
      </c>
      <c r="Y6" s="159"/>
      <c r="Z6" s="159" t="s">
        <v>26</v>
      </c>
      <c r="AA6" s="159" t="s">
        <v>1201</v>
      </c>
      <c r="AB6" s="204"/>
      <c r="AC6" s="204"/>
      <c r="AD6" s="204"/>
      <c r="AE6" s="204"/>
      <c r="AF6" s="204"/>
      <c r="AG6" s="204"/>
    </row>
    <row r="7" spans="1:33" s="157" customFormat="1" ht="18" customHeight="1" x14ac:dyDescent="0.25">
      <c r="A7" s="196">
        <v>3</v>
      </c>
      <c r="B7" s="225">
        <v>14</v>
      </c>
      <c r="C7" s="159" t="s">
        <v>860</v>
      </c>
      <c r="D7" s="159" t="s">
        <v>861</v>
      </c>
      <c r="E7" s="159" t="s">
        <v>24</v>
      </c>
      <c r="F7" s="160">
        <v>35828</v>
      </c>
      <c r="G7" s="159" t="s">
        <v>767</v>
      </c>
      <c r="H7" s="159">
        <v>1001</v>
      </c>
      <c r="I7" s="161">
        <v>1100</v>
      </c>
      <c r="J7" s="161">
        <v>2014</v>
      </c>
      <c r="K7" s="162">
        <f t="shared" si="0"/>
        <v>91</v>
      </c>
      <c r="L7" s="159">
        <v>917</v>
      </c>
      <c r="M7" s="161">
        <v>1100</v>
      </c>
      <c r="N7" s="161">
        <v>2016</v>
      </c>
      <c r="O7" s="163">
        <f t="shared" si="1"/>
        <v>907</v>
      </c>
      <c r="P7" s="164">
        <f t="shared" si="2"/>
        <v>82.454545454545453</v>
      </c>
      <c r="Q7" s="159">
        <v>356</v>
      </c>
      <c r="R7" s="158">
        <v>800</v>
      </c>
      <c r="S7" s="162">
        <f t="shared" si="3"/>
        <v>44.5</v>
      </c>
      <c r="T7" s="162">
        <f t="shared" si="4"/>
        <v>9.1</v>
      </c>
      <c r="U7" s="162">
        <f t="shared" si="5"/>
        <v>41.227272727272727</v>
      </c>
      <c r="V7" s="161">
        <f t="shared" si="6"/>
        <v>17.8</v>
      </c>
      <c r="W7" s="161"/>
      <c r="X7" s="165">
        <f>(T7+U7+V7+W7)</f>
        <v>68.127272727272725</v>
      </c>
      <c r="Y7" s="159"/>
      <c r="Z7" s="159" t="s">
        <v>26</v>
      </c>
      <c r="AA7" s="159" t="s">
        <v>1201</v>
      </c>
      <c r="AB7" s="204"/>
      <c r="AC7" s="204"/>
      <c r="AD7" s="204"/>
      <c r="AE7" s="204"/>
      <c r="AF7" s="204"/>
      <c r="AG7" s="204"/>
    </row>
    <row r="8" spans="1:33" s="157" customFormat="1" ht="18" customHeight="1" x14ac:dyDescent="0.25">
      <c r="A8" s="196">
        <v>4</v>
      </c>
      <c r="B8" s="225">
        <v>54</v>
      </c>
      <c r="C8" s="159" t="s">
        <v>1108</v>
      </c>
      <c r="D8" s="159" t="s">
        <v>1109</v>
      </c>
      <c r="E8" s="159" t="s">
        <v>24</v>
      </c>
      <c r="F8" s="160">
        <v>36157</v>
      </c>
      <c r="G8" s="159" t="s">
        <v>531</v>
      </c>
      <c r="H8" s="159">
        <v>932</v>
      </c>
      <c r="I8" s="161">
        <v>1100</v>
      </c>
      <c r="J8" s="161">
        <v>2014</v>
      </c>
      <c r="K8" s="162">
        <f t="shared" si="0"/>
        <v>84.727272727272734</v>
      </c>
      <c r="L8" s="159">
        <v>915</v>
      </c>
      <c r="M8" s="161">
        <v>1100</v>
      </c>
      <c r="N8" s="161">
        <v>2016</v>
      </c>
      <c r="O8" s="163">
        <f t="shared" si="1"/>
        <v>905</v>
      </c>
      <c r="P8" s="164">
        <f t="shared" si="2"/>
        <v>82.27272727272728</v>
      </c>
      <c r="Q8" s="159">
        <v>336</v>
      </c>
      <c r="R8" s="158">
        <v>800</v>
      </c>
      <c r="S8" s="162">
        <f t="shared" si="3"/>
        <v>42</v>
      </c>
      <c r="T8" s="162">
        <f t="shared" si="4"/>
        <v>8.4727272727272744</v>
      </c>
      <c r="U8" s="162">
        <f t="shared" si="5"/>
        <v>41.13636363636364</v>
      </c>
      <c r="V8" s="161">
        <f t="shared" si="6"/>
        <v>16.8</v>
      </c>
      <c r="W8" s="161"/>
      <c r="X8" s="165">
        <f>(T8+U8+V8+W8)</f>
        <v>66.409090909090921</v>
      </c>
      <c r="Y8" s="159"/>
      <c r="Z8" s="159" t="s">
        <v>26</v>
      </c>
      <c r="AA8" s="159" t="s">
        <v>1201</v>
      </c>
      <c r="AB8" s="204"/>
      <c r="AC8" s="204"/>
      <c r="AD8" s="204"/>
      <c r="AE8" s="204"/>
      <c r="AF8" s="204"/>
      <c r="AG8" s="204"/>
    </row>
    <row r="9" spans="1:33" s="167" customFormat="1" ht="18" customHeight="1" x14ac:dyDescent="0.25">
      <c r="A9" s="196">
        <v>5</v>
      </c>
      <c r="B9" s="225">
        <v>135</v>
      </c>
      <c r="C9" s="159" t="s">
        <v>1110</v>
      </c>
      <c r="D9" s="159" t="s">
        <v>773</v>
      </c>
      <c r="E9" s="159" t="s">
        <v>24</v>
      </c>
      <c r="F9" s="160">
        <v>35796</v>
      </c>
      <c r="G9" s="159" t="s">
        <v>263</v>
      </c>
      <c r="H9" s="159">
        <v>935</v>
      </c>
      <c r="I9" s="161">
        <v>1100</v>
      </c>
      <c r="J9" s="161">
        <v>2015</v>
      </c>
      <c r="K9" s="162">
        <f t="shared" si="0"/>
        <v>85</v>
      </c>
      <c r="L9" s="159">
        <v>885</v>
      </c>
      <c r="M9" s="161">
        <v>1100</v>
      </c>
      <c r="N9" s="161">
        <v>2017</v>
      </c>
      <c r="O9" s="163">
        <f t="shared" si="1"/>
        <v>885</v>
      </c>
      <c r="P9" s="164">
        <f t="shared" si="2"/>
        <v>80.454545454545453</v>
      </c>
      <c r="Q9" s="159">
        <v>327</v>
      </c>
      <c r="R9" s="158">
        <v>800</v>
      </c>
      <c r="S9" s="162">
        <f t="shared" si="3"/>
        <v>40.875</v>
      </c>
      <c r="T9" s="162">
        <f t="shared" si="4"/>
        <v>8.5</v>
      </c>
      <c r="U9" s="162">
        <f t="shared" si="5"/>
        <v>40.227272727272727</v>
      </c>
      <c r="V9" s="161">
        <f t="shared" si="6"/>
        <v>16.350000000000001</v>
      </c>
      <c r="W9" s="161"/>
      <c r="X9" s="165">
        <f t="shared" ref="X9:X54" si="7">(T9+U9+V9+W9)</f>
        <v>65.077272727272728</v>
      </c>
      <c r="Y9" s="159"/>
      <c r="Z9" s="159">
        <v>0</v>
      </c>
      <c r="AA9" s="159" t="s">
        <v>1201</v>
      </c>
      <c r="AB9" s="205"/>
      <c r="AC9" s="205"/>
      <c r="AD9" s="205"/>
      <c r="AE9" s="205"/>
      <c r="AF9" s="205"/>
      <c r="AG9" s="205"/>
    </row>
    <row r="10" spans="1:33" s="159" customFormat="1" ht="18" customHeight="1" x14ac:dyDescent="0.25">
      <c r="A10" s="196">
        <v>6</v>
      </c>
      <c r="B10" s="225">
        <v>29</v>
      </c>
      <c r="C10" s="166" t="s">
        <v>573</v>
      </c>
      <c r="D10" s="166" t="s">
        <v>1184</v>
      </c>
      <c r="E10" s="166" t="s">
        <v>24</v>
      </c>
      <c r="F10" s="168">
        <v>36239</v>
      </c>
      <c r="G10" s="166" t="s">
        <v>872</v>
      </c>
      <c r="H10" s="159">
        <v>884</v>
      </c>
      <c r="I10" s="161">
        <v>1100</v>
      </c>
      <c r="J10" s="161">
        <v>2014</v>
      </c>
      <c r="K10" s="162">
        <f t="shared" si="0"/>
        <v>80.36363636363636</v>
      </c>
      <c r="L10" s="159">
        <v>892</v>
      </c>
      <c r="M10" s="161">
        <v>1100</v>
      </c>
      <c r="N10" s="161">
        <v>2016</v>
      </c>
      <c r="O10" s="163">
        <f t="shared" si="1"/>
        <v>882</v>
      </c>
      <c r="P10" s="164">
        <f t="shared" si="2"/>
        <v>80.181818181818173</v>
      </c>
      <c r="Q10" s="159">
        <v>336</v>
      </c>
      <c r="R10" s="158">
        <v>800</v>
      </c>
      <c r="S10" s="162">
        <f t="shared" si="3"/>
        <v>42</v>
      </c>
      <c r="T10" s="162">
        <f t="shared" si="4"/>
        <v>8.036363636363637</v>
      </c>
      <c r="U10" s="162">
        <f t="shared" si="5"/>
        <v>40.090909090909086</v>
      </c>
      <c r="V10" s="161">
        <f t="shared" si="6"/>
        <v>16.8</v>
      </c>
      <c r="W10" s="161"/>
      <c r="X10" s="165">
        <f t="shared" si="7"/>
        <v>64.927272727272722</v>
      </c>
      <c r="Z10" s="159" t="s">
        <v>26</v>
      </c>
      <c r="AA10" s="159" t="s">
        <v>1201</v>
      </c>
      <c r="AB10" s="204"/>
      <c r="AC10" s="204"/>
      <c r="AD10" s="204"/>
      <c r="AE10" s="204"/>
      <c r="AF10" s="204"/>
      <c r="AG10" s="204"/>
    </row>
    <row r="11" spans="1:33" s="157" customFormat="1" ht="17.25" customHeight="1" x14ac:dyDescent="0.25">
      <c r="A11" s="196">
        <v>7</v>
      </c>
      <c r="B11" s="225">
        <v>9</v>
      </c>
      <c r="C11" s="163" t="s">
        <v>1111</v>
      </c>
      <c r="D11" s="163" t="s">
        <v>1112</v>
      </c>
      <c r="E11" s="163" t="s">
        <v>24</v>
      </c>
      <c r="F11" s="160">
        <v>35844</v>
      </c>
      <c r="G11" s="163" t="s">
        <v>240</v>
      </c>
      <c r="H11" s="159">
        <v>922</v>
      </c>
      <c r="I11" s="161">
        <v>1100</v>
      </c>
      <c r="J11" s="161">
        <v>2014</v>
      </c>
      <c r="K11" s="162">
        <f t="shared" si="0"/>
        <v>83.818181818181813</v>
      </c>
      <c r="L11" s="159">
        <v>921</v>
      </c>
      <c r="M11" s="161">
        <v>1100</v>
      </c>
      <c r="N11" s="161">
        <v>2016</v>
      </c>
      <c r="O11" s="163">
        <f t="shared" si="1"/>
        <v>911</v>
      </c>
      <c r="P11" s="164">
        <f t="shared" si="2"/>
        <v>82.818181818181813</v>
      </c>
      <c r="Q11" s="159">
        <v>302</v>
      </c>
      <c r="R11" s="158">
        <v>800</v>
      </c>
      <c r="S11" s="162">
        <f t="shared" si="3"/>
        <v>37.75</v>
      </c>
      <c r="T11" s="162">
        <f t="shared" si="4"/>
        <v>8.3818181818181809</v>
      </c>
      <c r="U11" s="162">
        <f t="shared" si="5"/>
        <v>41.409090909090907</v>
      </c>
      <c r="V11" s="161">
        <f t="shared" si="6"/>
        <v>15.1</v>
      </c>
      <c r="W11" s="161"/>
      <c r="X11" s="165">
        <f t="shared" si="7"/>
        <v>64.890909090909091</v>
      </c>
      <c r="Y11" s="159"/>
      <c r="Z11" s="159" t="s">
        <v>26</v>
      </c>
      <c r="AA11" s="159" t="s">
        <v>1201</v>
      </c>
      <c r="AB11" s="204"/>
      <c r="AC11" s="204"/>
      <c r="AD11" s="204"/>
      <c r="AE11" s="204"/>
      <c r="AF11" s="204"/>
      <c r="AG11" s="204"/>
    </row>
    <row r="12" spans="1:33" s="157" customFormat="1" ht="18" customHeight="1" x14ac:dyDescent="0.25">
      <c r="A12" s="196">
        <v>8</v>
      </c>
      <c r="B12" s="225">
        <v>105</v>
      </c>
      <c r="C12" s="159" t="s">
        <v>1113</v>
      </c>
      <c r="D12" s="159" t="s">
        <v>1114</v>
      </c>
      <c r="E12" s="159" t="s">
        <v>24</v>
      </c>
      <c r="F12" s="160">
        <v>35526</v>
      </c>
      <c r="G12" s="159" t="s">
        <v>1115</v>
      </c>
      <c r="H12" s="159">
        <v>963</v>
      </c>
      <c r="I12" s="161">
        <v>1100</v>
      </c>
      <c r="J12" s="161">
        <v>2014</v>
      </c>
      <c r="K12" s="162">
        <f t="shared" si="0"/>
        <v>87.545454545454547</v>
      </c>
      <c r="L12" s="159">
        <v>912</v>
      </c>
      <c r="M12" s="161">
        <v>1100</v>
      </c>
      <c r="N12" s="161">
        <v>2017</v>
      </c>
      <c r="O12" s="163">
        <f t="shared" si="1"/>
        <v>902</v>
      </c>
      <c r="P12" s="164">
        <f t="shared" si="2"/>
        <v>82</v>
      </c>
      <c r="Q12" s="159">
        <v>301</v>
      </c>
      <c r="R12" s="158">
        <v>800</v>
      </c>
      <c r="S12" s="162">
        <f t="shared" si="3"/>
        <v>37.625</v>
      </c>
      <c r="T12" s="162">
        <f t="shared" si="4"/>
        <v>8.7545454545454557</v>
      </c>
      <c r="U12" s="162">
        <f t="shared" si="5"/>
        <v>41</v>
      </c>
      <c r="V12" s="161">
        <f t="shared" si="6"/>
        <v>15.05</v>
      </c>
      <c r="W12" s="161"/>
      <c r="X12" s="165">
        <f t="shared" si="7"/>
        <v>64.804545454545462</v>
      </c>
      <c r="Y12" s="159"/>
      <c r="Z12" s="159" t="s">
        <v>26</v>
      </c>
      <c r="AA12" s="159" t="s">
        <v>1201</v>
      </c>
      <c r="AB12" s="204"/>
      <c r="AC12" s="204"/>
      <c r="AD12" s="204"/>
      <c r="AE12" s="204"/>
      <c r="AF12" s="204"/>
      <c r="AG12" s="204"/>
    </row>
    <row r="13" spans="1:33" s="157" customFormat="1" ht="21.75" customHeight="1" x14ac:dyDescent="0.25">
      <c r="A13" s="196">
        <v>9</v>
      </c>
      <c r="B13" s="225">
        <v>68</v>
      </c>
      <c r="C13" s="159" t="s">
        <v>593</v>
      </c>
      <c r="D13" s="159" t="s">
        <v>729</v>
      </c>
      <c r="E13" s="159" t="s">
        <v>24</v>
      </c>
      <c r="F13" s="160">
        <v>36201</v>
      </c>
      <c r="G13" s="159" t="s">
        <v>582</v>
      </c>
      <c r="H13" s="159">
        <v>990</v>
      </c>
      <c r="I13" s="161">
        <v>1100</v>
      </c>
      <c r="J13" s="161">
        <v>2014</v>
      </c>
      <c r="K13" s="162">
        <f t="shared" si="0"/>
        <v>90</v>
      </c>
      <c r="L13" s="159">
        <v>938</v>
      </c>
      <c r="M13" s="161">
        <v>1100</v>
      </c>
      <c r="N13" s="161">
        <v>2016</v>
      </c>
      <c r="O13" s="163">
        <f t="shared" si="1"/>
        <v>928</v>
      </c>
      <c r="P13" s="164">
        <f t="shared" si="2"/>
        <v>84.36363636363636</v>
      </c>
      <c r="Q13" s="159">
        <v>260</v>
      </c>
      <c r="R13" s="158">
        <v>800</v>
      </c>
      <c r="S13" s="162">
        <f t="shared" si="3"/>
        <v>32.5</v>
      </c>
      <c r="T13" s="162">
        <f t="shared" si="4"/>
        <v>9</v>
      </c>
      <c r="U13" s="162">
        <f t="shared" si="5"/>
        <v>42.18181818181818</v>
      </c>
      <c r="V13" s="161">
        <f t="shared" si="6"/>
        <v>13</v>
      </c>
      <c r="W13" s="161"/>
      <c r="X13" s="165">
        <f t="shared" si="7"/>
        <v>64.181818181818187</v>
      </c>
      <c r="Y13" s="159"/>
      <c r="Z13" s="159" t="s">
        <v>26</v>
      </c>
      <c r="AA13" s="159" t="s">
        <v>1201</v>
      </c>
      <c r="AB13" s="204"/>
      <c r="AC13" s="204"/>
      <c r="AD13" s="204"/>
      <c r="AE13" s="204"/>
      <c r="AF13" s="204"/>
      <c r="AG13" s="204"/>
    </row>
    <row r="14" spans="1:33" s="157" customFormat="1" ht="18" customHeight="1" x14ac:dyDescent="0.25">
      <c r="A14" s="196">
        <v>10</v>
      </c>
      <c r="B14" s="225">
        <v>49</v>
      </c>
      <c r="C14" s="163" t="s">
        <v>1116</v>
      </c>
      <c r="D14" s="163" t="s">
        <v>1117</v>
      </c>
      <c r="E14" s="163" t="s">
        <v>24</v>
      </c>
      <c r="F14" s="160">
        <v>36102</v>
      </c>
      <c r="G14" s="163" t="s">
        <v>277</v>
      </c>
      <c r="H14" s="159">
        <v>933</v>
      </c>
      <c r="I14" s="161">
        <v>1100</v>
      </c>
      <c r="J14" s="161">
        <v>2014</v>
      </c>
      <c r="K14" s="162">
        <f t="shared" si="0"/>
        <v>84.818181818181813</v>
      </c>
      <c r="L14" s="159">
        <v>886</v>
      </c>
      <c r="M14" s="161">
        <v>1100</v>
      </c>
      <c r="N14" s="161">
        <v>2016</v>
      </c>
      <c r="O14" s="163">
        <f t="shared" si="1"/>
        <v>876</v>
      </c>
      <c r="P14" s="164">
        <f t="shared" si="2"/>
        <v>79.63636363636364</v>
      </c>
      <c r="Q14" s="159">
        <v>317</v>
      </c>
      <c r="R14" s="158">
        <v>800</v>
      </c>
      <c r="S14" s="162">
        <f t="shared" si="3"/>
        <v>39.625</v>
      </c>
      <c r="T14" s="162">
        <f t="shared" si="4"/>
        <v>8.4818181818181824</v>
      </c>
      <c r="U14" s="162">
        <f t="shared" si="5"/>
        <v>39.81818181818182</v>
      </c>
      <c r="V14" s="161">
        <f t="shared" si="6"/>
        <v>15.85</v>
      </c>
      <c r="W14" s="161"/>
      <c r="X14" s="165">
        <f t="shared" si="7"/>
        <v>64.150000000000006</v>
      </c>
      <c r="Y14" s="159"/>
      <c r="Z14" s="159" t="s">
        <v>26</v>
      </c>
      <c r="AA14" s="159" t="s">
        <v>1201</v>
      </c>
      <c r="AB14" s="204"/>
      <c r="AC14" s="204"/>
      <c r="AD14" s="204"/>
      <c r="AE14" s="204"/>
      <c r="AF14" s="204"/>
      <c r="AG14" s="204"/>
    </row>
    <row r="15" spans="1:33" s="157" customFormat="1" ht="18" customHeight="1" x14ac:dyDescent="0.25">
      <c r="A15" s="196">
        <v>11</v>
      </c>
      <c r="B15" s="225">
        <v>69</v>
      </c>
      <c r="C15" s="159" t="s">
        <v>761</v>
      </c>
      <c r="D15" s="159" t="s">
        <v>762</v>
      </c>
      <c r="E15" s="159" t="s">
        <v>24</v>
      </c>
      <c r="F15" s="160">
        <v>35948</v>
      </c>
      <c r="G15" s="159" t="s">
        <v>763</v>
      </c>
      <c r="H15" s="159">
        <v>889</v>
      </c>
      <c r="I15" s="161">
        <v>1100</v>
      </c>
      <c r="J15" s="161">
        <v>2014</v>
      </c>
      <c r="K15" s="162">
        <f t="shared" si="0"/>
        <v>80.818181818181827</v>
      </c>
      <c r="L15" s="159">
        <v>886</v>
      </c>
      <c r="M15" s="161">
        <v>1100</v>
      </c>
      <c r="N15" s="161">
        <v>2017</v>
      </c>
      <c r="O15" s="163">
        <f t="shared" si="1"/>
        <v>876</v>
      </c>
      <c r="P15" s="164">
        <f t="shared" si="2"/>
        <v>79.63636363636364</v>
      </c>
      <c r="Q15" s="159">
        <v>323</v>
      </c>
      <c r="R15" s="158">
        <v>800</v>
      </c>
      <c r="S15" s="162">
        <f t="shared" si="3"/>
        <v>40.375</v>
      </c>
      <c r="T15" s="162">
        <f t="shared" si="4"/>
        <v>8.0818181818181838</v>
      </c>
      <c r="U15" s="162">
        <f t="shared" si="5"/>
        <v>39.81818181818182</v>
      </c>
      <c r="V15" s="161">
        <f t="shared" si="6"/>
        <v>16.149999999999999</v>
      </c>
      <c r="W15" s="161"/>
      <c r="X15" s="165">
        <f t="shared" si="7"/>
        <v>64.050000000000011</v>
      </c>
      <c r="Y15" s="159"/>
      <c r="Z15" s="159" t="s">
        <v>26</v>
      </c>
      <c r="AA15" s="159" t="s">
        <v>1201</v>
      </c>
      <c r="AB15" s="204"/>
      <c r="AC15" s="204"/>
      <c r="AD15" s="204"/>
      <c r="AE15" s="204"/>
      <c r="AF15" s="204"/>
      <c r="AG15" s="204"/>
    </row>
    <row r="16" spans="1:33" s="167" customFormat="1" ht="18" customHeight="1" x14ac:dyDescent="0.25">
      <c r="A16" s="196">
        <v>12</v>
      </c>
      <c r="B16" s="225">
        <v>72</v>
      </c>
      <c r="C16" s="159" t="s">
        <v>1118</v>
      </c>
      <c r="D16" s="159" t="s">
        <v>1119</v>
      </c>
      <c r="E16" s="159" t="s">
        <v>68</v>
      </c>
      <c r="F16" s="160">
        <v>36220</v>
      </c>
      <c r="G16" s="159" t="s">
        <v>298</v>
      </c>
      <c r="H16" s="159">
        <v>919</v>
      </c>
      <c r="I16" s="161">
        <v>1100</v>
      </c>
      <c r="J16" s="161">
        <v>2014</v>
      </c>
      <c r="K16" s="162">
        <f t="shared" si="0"/>
        <v>83.545454545454547</v>
      </c>
      <c r="L16" s="159">
        <v>873</v>
      </c>
      <c r="M16" s="161">
        <v>1100</v>
      </c>
      <c r="N16" s="161">
        <v>2016</v>
      </c>
      <c r="O16" s="163">
        <f t="shared" si="1"/>
        <v>863</v>
      </c>
      <c r="P16" s="164">
        <f t="shared" si="2"/>
        <v>78.454545454545453</v>
      </c>
      <c r="Q16" s="159">
        <v>326</v>
      </c>
      <c r="R16" s="158">
        <v>800</v>
      </c>
      <c r="S16" s="162">
        <f t="shared" si="3"/>
        <v>40.75</v>
      </c>
      <c r="T16" s="162">
        <f t="shared" si="4"/>
        <v>8.3545454545454554</v>
      </c>
      <c r="U16" s="162">
        <f t="shared" si="5"/>
        <v>39.227272727272727</v>
      </c>
      <c r="V16" s="161">
        <f t="shared" si="6"/>
        <v>16.3</v>
      </c>
      <c r="W16" s="161"/>
      <c r="X16" s="165">
        <f t="shared" si="7"/>
        <v>63.881818181818176</v>
      </c>
      <c r="Y16" s="159"/>
      <c r="Z16" s="159" t="s">
        <v>26</v>
      </c>
      <c r="AA16" s="159" t="s">
        <v>1201</v>
      </c>
      <c r="AB16" s="205"/>
      <c r="AC16" s="205"/>
      <c r="AD16" s="205"/>
      <c r="AE16" s="205"/>
      <c r="AF16" s="205"/>
      <c r="AG16" s="205"/>
    </row>
    <row r="17" spans="1:33" s="157" customFormat="1" ht="18" customHeight="1" x14ac:dyDescent="0.25">
      <c r="A17" s="196">
        <v>13</v>
      </c>
      <c r="B17" s="225">
        <v>130</v>
      </c>
      <c r="C17" s="159" t="s">
        <v>1178</v>
      </c>
      <c r="D17" s="159" t="s">
        <v>1179</v>
      </c>
      <c r="E17" s="159" t="s">
        <v>68</v>
      </c>
      <c r="F17" s="160">
        <v>36215</v>
      </c>
      <c r="G17" s="159" t="s">
        <v>263</v>
      </c>
      <c r="H17" s="159">
        <v>941</v>
      </c>
      <c r="I17" s="161">
        <v>1050</v>
      </c>
      <c r="J17" s="161">
        <v>2015</v>
      </c>
      <c r="K17" s="162">
        <f t="shared" si="0"/>
        <v>89.61904761904762</v>
      </c>
      <c r="L17" s="159">
        <v>934</v>
      </c>
      <c r="M17" s="161">
        <v>1100</v>
      </c>
      <c r="N17" s="161">
        <v>2017</v>
      </c>
      <c r="O17" s="163">
        <f t="shared" si="1"/>
        <v>934</v>
      </c>
      <c r="P17" s="164">
        <f t="shared" si="2"/>
        <v>84.909090909090907</v>
      </c>
      <c r="Q17" s="159">
        <v>228</v>
      </c>
      <c r="R17" s="158">
        <v>800</v>
      </c>
      <c r="S17" s="162">
        <f t="shared" si="3"/>
        <v>28.499999999999996</v>
      </c>
      <c r="T17" s="162">
        <f t="shared" si="4"/>
        <v>8.961904761904762</v>
      </c>
      <c r="U17" s="162">
        <f t="shared" si="5"/>
        <v>42.454545454545453</v>
      </c>
      <c r="V17" s="161">
        <f t="shared" si="6"/>
        <v>11.4</v>
      </c>
      <c r="W17" s="161"/>
      <c r="X17" s="165">
        <f t="shared" si="7"/>
        <v>62.816450216450214</v>
      </c>
      <c r="Y17" s="159"/>
      <c r="Z17" s="159">
        <v>0</v>
      </c>
      <c r="AA17" s="159" t="s">
        <v>1201</v>
      </c>
      <c r="AB17" s="204"/>
      <c r="AC17" s="204"/>
      <c r="AD17" s="204"/>
      <c r="AE17" s="204"/>
      <c r="AF17" s="204"/>
      <c r="AG17" s="204"/>
    </row>
    <row r="18" spans="1:33" s="167" customFormat="1" ht="24.75" customHeight="1" x14ac:dyDescent="0.25">
      <c r="A18" s="196">
        <v>14</v>
      </c>
      <c r="B18" s="225">
        <v>55</v>
      </c>
      <c r="C18" s="166" t="s">
        <v>1185</v>
      </c>
      <c r="D18" s="166" t="s">
        <v>1121</v>
      </c>
      <c r="E18" s="166" t="s">
        <v>24</v>
      </c>
      <c r="F18" s="160">
        <v>36041</v>
      </c>
      <c r="G18" s="163" t="s">
        <v>283</v>
      </c>
      <c r="H18" s="159">
        <v>866</v>
      </c>
      <c r="I18" s="161">
        <v>1100</v>
      </c>
      <c r="J18" s="161">
        <v>2015</v>
      </c>
      <c r="K18" s="162">
        <f t="shared" si="0"/>
        <v>78.72727272727272</v>
      </c>
      <c r="L18" s="159">
        <v>854</v>
      </c>
      <c r="M18" s="161">
        <v>1100</v>
      </c>
      <c r="N18" s="161">
        <v>2017</v>
      </c>
      <c r="O18" s="163">
        <f t="shared" si="1"/>
        <v>844</v>
      </c>
      <c r="P18" s="164">
        <f t="shared" si="2"/>
        <v>76.72727272727272</v>
      </c>
      <c r="Q18" s="159">
        <v>327</v>
      </c>
      <c r="R18" s="158">
        <v>800</v>
      </c>
      <c r="S18" s="162">
        <f t="shared" si="3"/>
        <v>40.875</v>
      </c>
      <c r="T18" s="162">
        <f t="shared" si="4"/>
        <v>7.8727272727272721</v>
      </c>
      <c r="U18" s="162">
        <f t="shared" si="5"/>
        <v>38.36363636363636</v>
      </c>
      <c r="V18" s="161">
        <f t="shared" si="6"/>
        <v>16.350000000000001</v>
      </c>
      <c r="W18" s="161"/>
      <c r="X18" s="165">
        <f t="shared" si="7"/>
        <v>62.586363636363636</v>
      </c>
      <c r="Y18" s="159"/>
      <c r="Z18" s="159" t="s">
        <v>26</v>
      </c>
      <c r="AA18" s="159" t="s">
        <v>1201</v>
      </c>
      <c r="AB18" s="205"/>
      <c r="AC18" s="205"/>
      <c r="AD18" s="205"/>
      <c r="AE18" s="205"/>
      <c r="AF18" s="205"/>
      <c r="AG18" s="205"/>
    </row>
    <row r="19" spans="1:33" s="157" customFormat="1" ht="30" customHeight="1" x14ac:dyDescent="0.25">
      <c r="A19" s="196">
        <v>15</v>
      </c>
      <c r="B19" s="225">
        <v>56</v>
      </c>
      <c r="C19" s="163" t="s">
        <v>1122</v>
      </c>
      <c r="D19" s="163" t="s">
        <v>1123</v>
      </c>
      <c r="E19" s="163" t="s">
        <v>24</v>
      </c>
      <c r="F19" s="160">
        <v>36244</v>
      </c>
      <c r="G19" s="163" t="s">
        <v>350</v>
      </c>
      <c r="H19" s="159">
        <v>881</v>
      </c>
      <c r="I19" s="161">
        <v>1100</v>
      </c>
      <c r="J19" s="161">
        <v>2015</v>
      </c>
      <c r="K19" s="162">
        <f t="shared" si="0"/>
        <v>80.090909090909093</v>
      </c>
      <c r="L19" s="159">
        <v>782</v>
      </c>
      <c r="M19" s="161">
        <v>1100</v>
      </c>
      <c r="N19" s="161">
        <v>2017</v>
      </c>
      <c r="O19" s="163">
        <f t="shared" si="1"/>
        <v>772</v>
      </c>
      <c r="P19" s="164">
        <f t="shared" si="2"/>
        <v>70.181818181818173</v>
      </c>
      <c r="Q19" s="159">
        <v>382</v>
      </c>
      <c r="R19" s="158">
        <v>800</v>
      </c>
      <c r="S19" s="162">
        <f t="shared" si="3"/>
        <v>47.75</v>
      </c>
      <c r="T19" s="162">
        <f t="shared" si="4"/>
        <v>8.0090909090909097</v>
      </c>
      <c r="U19" s="162">
        <f t="shared" si="5"/>
        <v>35.090909090909086</v>
      </c>
      <c r="V19" s="161">
        <f t="shared" si="6"/>
        <v>19.100000000000001</v>
      </c>
      <c r="W19" s="161"/>
      <c r="X19" s="165">
        <f t="shared" si="7"/>
        <v>62.199999999999996</v>
      </c>
      <c r="Y19" s="159"/>
      <c r="Z19" s="159" t="s">
        <v>26</v>
      </c>
      <c r="AA19" s="159" t="s">
        <v>1201</v>
      </c>
      <c r="AB19" s="204"/>
      <c r="AC19" s="204"/>
      <c r="AD19" s="204"/>
      <c r="AE19" s="204"/>
      <c r="AF19" s="204"/>
      <c r="AG19" s="204"/>
    </row>
    <row r="20" spans="1:33" s="157" customFormat="1" ht="18" customHeight="1" x14ac:dyDescent="0.25">
      <c r="A20" s="196">
        <v>16</v>
      </c>
      <c r="B20" s="225">
        <v>19</v>
      </c>
      <c r="C20" s="159" t="s">
        <v>354</v>
      </c>
      <c r="D20" s="159" t="s">
        <v>288</v>
      </c>
      <c r="E20" s="159" t="s">
        <v>24</v>
      </c>
      <c r="F20" s="160">
        <v>36115</v>
      </c>
      <c r="G20" s="159" t="s">
        <v>559</v>
      </c>
      <c r="H20" s="159">
        <v>879</v>
      </c>
      <c r="I20" s="161">
        <v>1100</v>
      </c>
      <c r="J20" s="161">
        <v>2014</v>
      </c>
      <c r="K20" s="162">
        <f t="shared" si="0"/>
        <v>79.909090909090907</v>
      </c>
      <c r="L20" s="159">
        <v>918</v>
      </c>
      <c r="M20" s="161">
        <v>1100</v>
      </c>
      <c r="N20" s="161">
        <v>2017</v>
      </c>
      <c r="O20" s="163">
        <f t="shared" si="1"/>
        <v>908</v>
      </c>
      <c r="P20" s="164">
        <f t="shared" si="2"/>
        <v>82.545454545454547</v>
      </c>
      <c r="Q20" s="159">
        <v>240</v>
      </c>
      <c r="R20" s="158">
        <v>800</v>
      </c>
      <c r="S20" s="162">
        <f t="shared" si="3"/>
        <v>30</v>
      </c>
      <c r="T20" s="162">
        <f t="shared" si="4"/>
        <v>7.9909090909090912</v>
      </c>
      <c r="U20" s="162">
        <f t="shared" si="5"/>
        <v>41.272727272727273</v>
      </c>
      <c r="V20" s="161">
        <f t="shared" si="6"/>
        <v>12</v>
      </c>
      <c r="W20" s="161"/>
      <c r="X20" s="165">
        <f t="shared" si="7"/>
        <v>61.263636363636365</v>
      </c>
      <c r="Y20" s="159"/>
      <c r="Z20" s="159" t="s">
        <v>26</v>
      </c>
      <c r="AA20" s="159" t="s">
        <v>1201</v>
      </c>
      <c r="AB20" s="204"/>
      <c r="AC20" s="204"/>
      <c r="AD20" s="204"/>
      <c r="AE20" s="204"/>
      <c r="AF20" s="204"/>
      <c r="AG20" s="204"/>
    </row>
    <row r="21" spans="1:33" s="157" customFormat="1" ht="18" customHeight="1" x14ac:dyDescent="0.25">
      <c r="A21" s="196">
        <v>17</v>
      </c>
      <c r="B21" s="225">
        <v>1</v>
      </c>
      <c r="C21" s="159" t="s">
        <v>1124</v>
      </c>
      <c r="D21" s="159" t="s">
        <v>1125</v>
      </c>
      <c r="E21" s="159" t="s">
        <v>24</v>
      </c>
      <c r="F21" s="160" t="s">
        <v>1126</v>
      </c>
      <c r="G21" s="159" t="s">
        <v>582</v>
      </c>
      <c r="H21" s="159">
        <v>937</v>
      </c>
      <c r="I21" s="161">
        <v>1100</v>
      </c>
      <c r="J21" s="161">
        <v>2014</v>
      </c>
      <c r="K21" s="162">
        <f t="shared" si="0"/>
        <v>85.181818181818187</v>
      </c>
      <c r="L21" s="159">
        <v>889</v>
      </c>
      <c r="M21" s="161">
        <v>1100</v>
      </c>
      <c r="N21" s="161">
        <v>2016</v>
      </c>
      <c r="O21" s="163">
        <f t="shared" si="1"/>
        <v>879</v>
      </c>
      <c r="P21" s="164">
        <f t="shared" si="2"/>
        <v>79.909090909090907</v>
      </c>
      <c r="Q21" s="159">
        <v>251</v>
      </c>
      <c r="R21" s="158">
        <v>800</v>
      </c>
      <c r="S21" s="162">
        <f t="shared" si="3"/>
        <v>31.374999999999996</v>
      </c>
      <c r="T21" s="162">
        <f t="shared" si="4"/>
        <v>8.5181818181818194</v>
      </c>
      <c r="U21" s="162">
        <f t="shared" si="5"/>
        <v>39.954545454545453</v>
      </c>
      <c r="V21" s="161">
        <f t="shared" si="6"/>
        <v>12.55</v>
      </c>
      <c r="W21" s="161"/>
      <c r="X21" s="165">
        <f t="shared" si="7"/>
        <v>61.022727272727266</v>
      </c>
      <c r="Y21" s="159"/>
      <c r="Z21" s="159" t="s">
        <v>26</v>
      </c>
      <c r="AA21" s="159" t="s">
        <v>1201</v>
      </c>
      <c r="AB21" s="204"/>
      <c r="AC21" s="204"/>
      <c r="AD21" s="204"/>
      <c r="AE21" s="204"/>
      <c r="AF21" s="204"/>
      <c r="AG21" s="204"/>
    </row>
    <row r="22" spans="1:33" s="157" customFormat="1" ht="22.5" customHeight="1" x14ac:dyDescent="0.25">
      <c r="A22" s="196">
        <v>18</v>
      </c>
      <c r="B22" s="225">
        <v>122</v>
      </c>
      <c r="C22" s="159" t="s">
        <v>1127</v>
      </c>
      <c r="D22" s="159" t="s">
        <v>1128</v>
      </c>
      <c r="E22" s="159" t="s">
        <v>68</v>
      </c>
      <c r="F22" s="160">
        <v>36066</v>
      </c>
      <c r="G22" s="159" t="s">
        <v>263</v>
      </c>
      <c r="H22" s="159">
        <v>996</v>
      </c>
      <c r="I22" s="161">
        <v>1100</v>
      </c>
      <c r="J22" s="161">
        <v>2015</v>
      </c>
      <c r="K22" s="162">
        <f t="shared" si="0"/>
        <v>90.545454545454547</v>
      </c>
      <c r="L22" s="159">
        <v>916</v>
      </c>
      <c r="M22" s="161">
        <v>1100</v>
      </c>
      <c r="N22" s="161">
        <v>2017</v>
      </c>
      <c r="O22" s="163">
        <f t="shared" si="1"/>
        <v>916</v>
      </c>
      <c r="P22" s="164">
        <f t="shared" si="2"/>
        <v>83.27272727272728</v>
      </c>
      <c r="Q22" s="159">
        <v>203</v>
      </c>
      <c r="R22" s="158">
        <v>800</v>
      </c>
      <c r="S22" s="162">
        <f t="shared" si="3"/>
        <v>25.374999999999996</v>
      </c>
      <c r="T22" s="162">
        <f t="shared" si="4"/>
        <v>9.0545454545454547</v>
      </c>
      <c r="U22" s="162">
        <f t="shared" si="5"/>
        <v>41.63636363636364</v>
      </c>
      <c r="V22" s="161">
        <f t="shared" si="6"/>
        <v>10.15</v>
      </c>
      <c r="W22" s="161"/>
      <c r="X22" s="165">
        <f t="shared" si="7"/>
        <v>60.840909090909093</v>
      </c>
      <c r="Y22" s="159"/>
      <c r="Z22" s="159">
        <v>0</v>
      </c>
      <c r="AA22" s="159" t="s">
        <v>1202</v>
      </c>
      <c r="AB22" s="204"/>
      <c r="AC22" s="204"/>
      <c r="AD22" s="204"/>
      <c r="AE22" s="204"/>
      <c r="AF22" s="204"/>
      <c r="AG22" s="204"/>
    </row>
    <row r="23" spans="1:33" s="157" customFormat="1" ht="25.5" customHeight="1" x14ac:dyDescent="0.25">
      <c r="A23" s="196">
        <v>19</v>
      </c>
      <c r="B23" s="225">
        <v>39</v>
      </c>
      <c r="C23" s="163" t="s">
        <v>1132</v>
      </c>
      <c r="D23" s="163" t="s">
        <v>1133</v>
      </c>
      <c r="E23" s="163" t="s">
        <v>24</v>
      </c>
      <c r="F23" s="160">
        <v>35765</v>
      </c>
      <c r="G23" s="163" t="s">
        <v>263</v>
      </c>
      <c r="H23" s="159">
        <v>828</v>
      </c>
      <c r="I23" s="161">
        <v>1100</v>
      </c>
      <c r="J23" s="161">
        <v>2014</v>
      </c>
      <c r="K23" s="162">
        <f t="shared" si="0"/>
        <v>75.272727272727266</v>
      </c>
      <c r="L23" s="159">
        <v>833</v>
      </c>
      <c r="M23" s="161">
        <v>1100</v>
      </c>
      <c r="N23" s="161">
        <v>2016</v>
      </c>
      <c r="O23" s="163">
        <f t="shared" si="1"/>
        <v>823</v>
      </c>
      <c r="P23" s="164">
        <f t="shared" si="2"/>
        <v>74.818181818181813</v>
      </c>
      <c r="Q23" s="159">
        <v>315</v>
      </c>
      <c r="R23" s="158">
        <v>800</v>
      </c>
      <c r="S23" s="162">
        <f t="shared" si="3"/>
        <v>39.375</v>
      </c>
      <c r="T23" s="162">
        <f t="shared" si="4"/>
        <v>7.5272727272727273</v>
      </c>
      <c r="U23" s="162">
        <f t="shared" si="5"/>
        <v>37.409090909090907</v>
      </c>
      <c r="V23" s="161">
        <f t="shared" si="6"/>
        <v>15.75</v>
      </c>
      <c r="W23" s="161"/>
      <c r="X23" s="165">
        <f t="shared" si="7"/>
        <v>60.686363636363637</v>
      </c>
      <c r="Y23" s="159"/>
      <c r="Z23" s="159" t="s">
        <v>26</v>
      </c>
      <c r="AA23" s="159" t="s">
        <v>1202</v>
      </c>
      <c r="AB23" s="204"/>
      <c r="AC23" s="204"/>
      <c r="AD23" s="204"/>
      <c r="AE23" s="204"/>
      <c r="AF23" s="204"/>
      <c r="AG23" s="204"/>
    </row>
    <row r="24" spans="1:33" s="167" customFormat="1" ht="18" customHeight="1" x14ac:dyDescent="0.25">
      <c r="A24" s="196">
        <v>20</v>
      </c>
      <c r="B24" s="225">
        <v>97</v>
      </c>
      <c r="C24" s="159" t="s">
        <v>911</v>
      </c>
      <c r="D24" s="159" t="s">
        <v>1129</v>
      </c>
      <c r="E24" s="159" t="s">
        <v>24</v>
      </c>
      <c r="F24" s="160">
        <v>35892</v>
      </c>
      <c r="G24" s="159" t="s">
        <v>728</v>
      </c>
      <c r="H24" s="159">
        <v>837</v>
      </c>
      <c r="I24" s="161">
        <v>1100</v>
      </c>
      <c r="J24" s="161">
        <v>2014</v>
      </c>
      <c r="K24" s="162">
        <f t="shared" si="0"/>
        <v>76.090909090909093</v>
      </c>
      <c r="L24" s="159">
        <v>812</v>
      </c>
      <c r="M24" s="161">
        <v>1100</v>
      </c>
      <c r="N24" s="161">
        <v>2016</v>
      </c>
      <c r="O24" s="163">
        <f t="shared" si="1"/>
        <v>802</v>
      </c>
      <c r="P24" s="164">
        <f t="shared" si="2"/>
        <v>72.909090909090907</v>
      </c>
      <c r="Q24" s="159">
        <v>332</v>
      </c>
      <c r="R24" s="158">
        <v>800</v>
      </c>
      <c r="S24" s="162">
        <f t="shared" si="3"/>
        <v>41.5</v>
      </c>
      <c r="T24" s="162">
        <f t="shared" si="4"/>
        <v>7.6090909090909093</v>
      </c>
      <c r="U24" s="162">
        <f t="shared" si="5"/>
        <v>36.454545454545453</v>
      </c>
      <c r="V24" s="161">
        <f t="shared" si="6"/>
        <v>16.600000000000001</v>
      </c>
      <c r="W24" s="161"/>
      <c r="X24" s="165">
        <f t="shared" si="7"/>
        <v>60.663636363636364</v>
      </c>
      <c r="Y24" s="159"/>
      <c r="Z24" s="159" t="s">
        <v>26</v>
      </c>
      <c r="AA24" s="159" t="s">
        <v>1202</v>
      </c>
      <c r="AB24" s="205"/>
      <c r="AC24" s="205"/>
      <c r="AD24" s="205"/>
      <c r="AE24" s="205"/>
      <c r="AF24" s="205"/>
      <c r="AG24" s="205"/>
    </row>
    <row r="25" spans="1:33" s="157" customFormat="1" ht="18" customHeight="1" x14ac:dyDescent="0.25">
      <c r="A25" s="196">
        <v>21</v>
      </c>
      <c r="B25" s="225">
        <v>124</v>
      </c>
      <c r="C25" s="159" t="s">
        <v>1130</v>
      </c>
      <c r="D25" s="159" t="s">
        <v>1131</v>
      </c>
      <c r="E25" s="159" t="s">
        <v>24</v>
      </c>
      <c r="F25" s="160">
        <v>35800</v>
      </c>
      <c r="G25" s="159" t="s">
        <v>367</v>
      </c>
      <c r="H25" s="159">
        <v>973</v>
      </c>
      <c r="I25" s="161">
        <v>1100</v>
      </c>
      <c r="J25" s="161">
        <v>2014</v>
      </c>
      <c r="K25" s="162">
        <f t="shared" si="0"/>
        <v>88.454545454545453</v>
      </c>
      <c r="L25" s="159">
        <v>953</v>
      </c>
      <c r="M25" s="161">
        <v>1100</v>
      </c>
      <c r="N25" s="161">
        <v>2016</v>
      </c>
      <c r="O25" s="163">
        <f t="shared" si="1"/>
        <v>943</v>
      </c>
      <c r="P25" s="164">
        <f t="shared" si="2"/>
        <v>85.727272727272734</v>
      </c>
      <c r="Q25" s="159">
        <v>177</v>
      </c>
      <c r="R25" s="158">
        <v>800</v>
      </c>
      <c r="S25" s="162">
        <f t="shared" si="3"/>
        <v>22.125</v>
      </c>
      <c r="T25" s="162">
        <f t="shared" si="4"/>
        <v>8.8454545454545457</v>
      </c>
      <c r="U25" s="162">
        <f t="shared" si="5"/>
        <v>42.863636363636367</v>
      </c>
      <c r="V25" s="161">
        <f t="shared" si="6"/>
        <v>8.85</v>
      </c>
      <c r="W25" s="161"/>
      <c r="X25" s="165">
        <f t="shared" si="7"/>
        <v>60.559090909090912</v>
      </c>
      <c r="Y25" s="159"/>
      <c r="Z25" s="159" t="s">
        <v>26</v>
      </c>
      <c r="AA25" s="159" t="s">
        <v>1202</v>
      </c>
      <c r="AB25" s="204"/>
      <c r="AC25" s="204"/>
      <c r="AD25" s="204"/>
      <c r="AE25" s="204"/>
      <c r="AF25" s="204"/>
      <c r="AG25" s="204"/>
    </row>
    <row r="26" spans="1:33" s="157" customFormat="1" ht="18" customHeight="1" x14ac:dyDescent="0.25">
      <c r="A26" s="196">
        <v>22</v>
      </c>
      <c r="B26" s="225">
        <v>155</v>
      </c>
      <c r="C26" s="159" t="s">
        <v>1134</v>
      </c>
      <c r="D26" s="159" t="s">
        <v>1135</v>
      </c>
      <c r="E26" s="159" t="s">
        <v>24</v>
      </c>
      <c r="F26" s="160">
        <v>36153</v>
      </c>
      <c r="G26" s="159" t="s">
        <v>263</v>
      </c>
      <c r="H26" s="159">
        <v>964</v>
      </c>
      <c r="I26" s="161">
        <v>1100</v>
      </c>
      <c r="J26" s="161">
        <v>2014</v>
      </c>
      <c r="K26" s="162">
        <f t="shared" si="0"/>
        <v>87.63636363636364</v>
      </c>
      <c r="L26" s="159">
        <v>884</v>
      </c>
      <c r="M26" s="161">
        <v>1100</v>
      </c>
      <c r="N26" s="161">
        <v>2016</v>
      </c>
      <c r="O26" s="163">
        <f t="shared" si="1"/>
        <v>874</v>
      </c>
      <c r="P26" s="164">
        <f t="shared" si="2"/>
        <v>79.454545454545453</v>
      </c>
      <c r="Q26" s="159">
        <v>240</v>
      </c>
      <c r="R26" s="158">
        <v>800</v>
      </c>
      <c r="S26" s="162">
        <f t="shared" si="3"/>
        <v>30</v>
      </c>
      <c r="T26" s="162">
        <f t="shared" si="4"/>
        <v>8.7636363636363637</v>
      </c>
      <c r="U26" s="162">
        <f t="shared" si="5"/>
        <v>39.727272727272727</v>
      </c>
      <c r="V26" s="161">
        <f t="shared" si="6"/>
        <v>12</v>
      </c>
      <c r="W26" s="161"/>
      <c r="X26" s="165">
        <f t="shared" si="7"/>
        <v>60.490909090909092</v>
      </c>
      <c r="Y26" s="159"/>
      <c r="Z26" s="159" t="s">
        <v>26</v>
      </c>
      <c r="AA26" s="159" t="s">
        <v>1202</v>
      </c>
      <c r="AB26" s="204"/>
      <c r="AC26" s="204"/>
      <c r="AD26" s="204"/>
      <c r="AE26" s="204"/>
      <c r="AF26" s="204"/>
      <c r="AG26" s="204"/>
    </row>
    <row r="27" spans="1:33" s="157" customFormat="1" ht="18" customHeight="1" x14ac:dyDescent="0.25">
      <c r="A27" s="196">
        <v>23</v>
      </c>
      <c r="B27" s="225">
        <v>103</v>
      </c>
      <c r="C27" s="159" t="s">
        <v>1136</v>
      </c>
      <c r="D27" s="159" t="s">
        <v>1137</v>
      </c>
      <c r="E27" s="159" t="s">
        <v>24</v>
      </c>
      <c r="F27" s="160">
        <v>35434</v>
      </c>
      <c r="G27" s="159" t="s">
        <v>728</v>
      </c>
      <c r="H27" s="159">
        <v>861</v>
      </c>
      <c r="I27" s="161">
        <v>1050</v>
      </c>
      <c r="J27" s="161">
        <v>2013</v>
      </c>
      <c r="K27" s="162">
        <f t="shared" si="0"/>
        <v>82</v>
      </c>
      <c r="L27" s="159">
        <v>873</v>
      </c>
      <c r="M27" s="161">
        <v>1100</v>
      </c>
      <c r="N27" s="161">
        <v>2016</v>
      </c>
      <c r="O27" s="163">
        <f t="shared" si="1"/>
        <v>863</v>
      </c>
      <c r="P27" s="164">
        <f t="shared" si="2"/>
        <v>78.454545454545453</v>
      </c>
      <c r="Q27" s="159">
        <v>261</v>
      </c>
      <c r="R27" s="158">
        <v>800</v>
      </c>
      <c r="S27" s="162">
        <f t="shared" si="3"/>
        <v>32.625</v>
      </c>
      <c r="T27" s="162">
        <f t="shared" si="4"/>
        <v>8.2000000000000011</v>
      </c>
      <c r="U27" s="162">
        <f t="shared" si="5"/>
        <v>39.227272727272727</v>
      </c>
      <c r="V27" s="161">
        <f t="shared" si="6"/>
        <v>13.05</v>
      </c>
      <c r="W27" s="161"/>
      <c r="X27" s="165">
        <f t="shared" si="7"/>
        <v>60.477272727272734</v>
      </c>
      <c r="Y27" s="159"/>
      <c r="Z27" s="159" t="s">
        <v>26</v>
      </c>
      <c r="AA27" s="159" t="s">
        <v>1202</v>
      </c>
      <c r="AB27" s="204"/>
      <c r="AC27" s="204"/>
      <c r="AD27" s="204"/>
      <c r="AE27" s="204"/>
      <c r="AF27" s="204"/>
      <c r="AG27" s="204"/>
    </row>
    <row r="28" spans="1:33" s="167" customFormat="1" ht="18" customHeight="1" x14ac:dyDescent="0.25">
      <c r="A28" s="196">
        <v>24</v>
      </c>
      <c r="B28" s="225">
        <v>51</v>
      </c>
      <c r="C28" s="159" t="s">
        <v>1138</v>
      </c>
      <c r="D28" s="159" t="s">
        <v>1139</v>
      </c>
      <c r="E28" s="159" t="s">
        <v>24</v>
      </c>
      <c r="F28" s="160">
        <v>35618</v>
      </c>
      <c r="G28" s="159" t="s">
        <v>803</v>
      </c>
      <c r="H28" s="159">
        <v>941</v>
      </c>
      <c r="I28" s="161">
        <v>1100</v>
      </c>
      <c r="J28" s="161">
        <v>2013</v>
      </c>
      <c r="K28" s="162">
        <f t="shared" si="0"/>
        <v>85.545454545454547</v>
      </c>
      <c r="L28" s="159">
        <v>847</v>
      </c>
      <c r="M28" s="161">
        <v>1100</v>
      </c>
      <c r="N28" s="161">
        <v>2016</v>
      </c>
      <c r="O28" s="163">
        <f t="shared" si="1"/>
        <v>837</v>
      </c>
      <c r="P28" s="164">
        <f t="shared" si="2"/>
        <v>76.090909090909093</v>
      </c>
      <c r="Q28" s="159">
        <v>273</v>
      </c>
      <c r="R28" s="158">
        <v>800</v>
      </c>
      <c r="S28" s="162">
        <f t="shared" si="3"/>
        <v>34.125</v>
      </c>
      <c r="T28" s="162">
        <f t="shared" si="4"/>
        <v>8.5545454545454547</v>
      </c>
      <c r="U28" s="162">
        <f t="shared" si="5"/>
        <v>38.045454545454547</v>
      </c>
      <c r="V28" s="161">
        <f t="shared" si="6"/>
        <v>13.65</v>
      </c>
      <c r="W28" s="161"/>
      <c r="X28" s="165">
        <f t="shared" si="7"/>
        <v>60.25</v>
      </c>
      <c r="Y28" s="159"/>
      <c r="Z28" s="159" t="s">
        <v>26</v>
      </c>
      <c r="AA28" s="159" t="s">
        <v>1202</v>
      </c>
      <c r="AB28" s="205"/>
      <c r="AC28" s="205"/>
      <c r="AD28" s="205"/>
      <c r="AE28" s="205"/>
      <c r="AF28" s="205"/>
      <c r="AG28" s="205"/>
    </row>
    <row r="29" spans="1:33" s="167" customFormat="1" ht="18" customHeight="1" x14ac:dyDescent="0.25">
      <c r="A29" s="196">
        <v>25</v>
      </c>
      <c r="B29" s="225">
        <v>143</v>
      </c>
      <c r="C29" s="159" t="s">
        <v>936</v>
      </c>
      <c r="D29" s="159" t="s">
        <v>937</v>
      </c>
      <c r="E29" s="159" t="s">
        <v>24</v>
      </c>
      <c r="F29" s="160">
        <v>36258</v>
      </c>
      <c r="G29" s="159" t="s">
        <v>728</v>
      </c>
      <c r="H29" s="159">
        <v>892</v>
      </c>
      <c r="I29" s="161">
        <v>1100</v>
      </c>
      <c r="J29" s="161">
        <v>2015</v>
      </c>
      <c r="K29" s="162">
        <f t="shared" si="0"/>
        <v>81.090909090909093</v>
      </c>
      <c r="L29" s="159">
        <v>837</v>
      </c>
      <c r="M29" s="161">
        <v>1100</v>
      </c>
      <c r="N29" s="161">
        <v>2017</v>
      </c>
      <c r="O29" s="163">
        <f t="shared" si="1"/>
        <v>837</v>
      </c>
      <c r="P29" s="164">
        <f t="shared" si="2"/>
        <v>76.090909090909093</v>
      </c>
      <c r="Q29" s="159">
        <v>268</v>
      </c>
      <c r="R29" s="158">
        <v>800</v>
      </c>
      <c r="S29" s="162">
        <f t="shared" si="3"/>
        <v>33.5</v>
      </c>
      <c r="T29" s="162">
        <f t="shared" si="4"/>
        <v>8.1090909090909093</v>
      </c>
      <c r="U29" s="162">
        <f t="shared" si="5"/>
        <v>38.045454545454547</v>
      </c>
      <c r="V29" s="161">
        <f t="shared" si="6"/>
        <v>13.4</v>
      </c>
      <c r="W29" s="161"/>
      <c r="X29" s="165">
        <f t="shared" si="7"/>
        <v>59.554545454545455</v>
      </c>
      <c r="Y29" s="159"/>
      <c r="Z29" s="159">
        <v>0</v>
      </c>
      <c r="AA29" s="159" t="s">
        <v>1202</v>
      </c>
      <c r="AB29" s="205"/>
      <c r="AC29" s="205"/>
      <c r="AD29" s="205"/>
      <c r="AE29" s="205"/>
      <c r="AF29" s="205"/>
      <c r="AG29" s="205"/>
    </row>
    <row r="30" spans="1:33" s="167" customFormat="1" ht="18" customHeight="1" x14ac:dyDescent="0.25">
      <c r="A30" s="196">
        <v>26</v>
      </c>
      <c r="B30" s="225">
        <v>59</v>
      </c>
      <c r="C30" s="159" t="s">
        <v>1140</v>
      </c>
      <c r="D30" s="159" t="s">
        <v>1141</v>
      </c>
      <c r="E30" s="159" t="s">
        <v>24</v>
      </c>
      <c r="F30" s="160">
        <v>35886</v>
      </c>
      <c r="G30" s="159" t="s">
        <v>367</v>
      </c>
      <c r="H30" s="159">
        <v>942</v>
      </c>
      <c r="I30" s="161">
        <v>1100</v>
      </c>
      <c r="J30" s="161">
        <v>2014</v>
      </c>
      <c r="K30" s="162">
        <f t="shared" si="0"/>
        <v>85.636363636363626</v>
      </c>
      <c r="L30" s="159">
        <v>870</v>
      </c>
      <c r="M30" s="161">
        <v>1100</v>
      </c>
      <c r="N30" s="161">
        <v>2016</v>
      </c>
      <c r="O30" s="163">
        <f t="shared" si="1"/>
        <v>860</v>
      </c>
      <c r="P30" s="164">
        <f t="shared" si="2"/>
        <v>78.181818181818187</v>
      </c>
      <c r="Q30" s="159">
        <v>237</v>
      </c>
      <c r="R30" s="158">
        <v>800</v>
      </c>
      <c r="S30" s="162">
        <f t="shared" si="3"/>
        <v>29.625</v>
      </c>
      <c r="T30" s="162">
        <f t="shared" si="4"/>
        <v>8.5636363636363626</v>
      </c>
      <c r="U30" s="162">
        <f t="shared" si="5"/>
        <v>39.090909090909093</v>
      </c>
      <c r="V30" s="161">
        <f t="shared" si="6"/>
        <v>11.85</v>
      </c>
      <c r="W30" s="161"/>
      <c r="X30" s="165">
        <f t="shared" si="7"/>
        <v>59.504545454545458</v>
      </c>
      <c r="Y30" s="159"/>
      <c r="Z30" s="159" t="s">
        <v>26</v>
      </c>
      <c r="AA30" s="159" t="s">
        <v>1202</v>
      </c>
      <c r="AB30" s="205"/>
      <c r="AC30" s="205"/>
      <c r="AD30" s="205"/>
      <c r="AE30" s="205"/>
      <c r="AF30" s="205"/>
      <c r="AG30" s="205"/>
    </row>
    <row r="31" spans="1:33" s="167" customFormat="1" ht="18" customHeight="1" x14ac:dyDescent="0.25">
      <c r="A31" s="196">
        <v>27</v>
      </c>
      <c r="B31" s="225">
        <v>142</v>
      </c>
      <c r="C31" s="159" t="s">
        <v>1142</v>
      </c>
      <c r="D31" s="159" t="s">
        <v>764</v>
      </c>
      <c r="E31" s="159" t="s">
        <v>24</v>
      </c>
      <c r="F31" s="160">
        <v>35887</v>
      </c>
      <c r="G31" s="159" t="s">
        <v>251</v>
      </c>
      <c r="H31" s="159">
        <v>897</v>
      </c>
      <c r="I31" s="161">
        <v>1100</v>
      </c>
      <c r="J31" s="161">
        <v>2014</v>
      </c>
      <c r="K31" s="162">
        <f t="shared" si="0"/>
        <v>81.545454545454547</v>
      </c>
      <c r="L31" s="159">
        <v>897</v>
      </c>
      <c r="M31" s="161">
        <v>1100</v>
      </c>
      <c r="N31" s="161">
        <v>2016</v>
      </c>
      <c r="O31" s="163">
        <f t="shared" si="1"/>
        <v>887</v>
      </c>
      <c r="P31" s="164">
        <f t="shared" si="2"/>
        <v>80.63636363636364</v>
      </c>
      <c r="Q31" s="159">
        <v>217</v>
      </c>
      <c r="R31" s="158">
        <v>800</v>
      </c>
      <c r="S31" s="162">
        <f t="shared" si="3"/>
        <v>27.125</v>
      </c>
      <c r="T31" s="162">
        <f t="shared" si="4"/>
        <v>8.1545454545454543</v>
      </c>
      <c r="U31" s="162">
        <f t="shared" si="5"/>
        <v>40.31818181818182</v>
      </c>
      <c r="V31" s="161">
        <f t="shared" si="6"/>
        <v>10.85</v>
      </c>
      <c r="W31" s="161"/>
      <c r="X31" s="165">
        <f t="shared" si="7"/>
        <v>59.322727272727278</v>
      </c>
      <c r="Y31" s="159"/>
      <c r="Z31" s="159" t="s">
        <v>26</v>
      </c>
      <c r="AA31" s="159" t="s">
        <v>1202</v>
      </c>
      <c r="AB31" s="205"/>
      <c r="AC31" s="205"/>
      <c r="AD31" s="205"/>
      <c r="AE31" s="205"/>
      <c r="AF31" s="205"/>
      <c r="AG31" s="205"/>
    </row>
    <row r="32" spans="1:33" s="167" customFormat="1" ht="18" customHeight="1" x14ac:dyDescent="0.25">
      <c r="A32" s="196">
        <v>28</v>
      </c>
      <c r="B32" s="225">
        <v>145</v>
      </c>
      <c r="C32" s="159" t="s">
        <v>1143</v>
      </c>
      <c r="D32" s="159" t="s">
        <v>1144</v>
      </c>
      <c r="E32" s="159" t="s">
        <v>24</v>
      </c>
      <c r="F32" s="160">
        <v>36203</v>
      </c>
      <c r="G32" s="159" t="s">
        <v>350</v>
      </c>
      <c r="H32" s="159">
        <v>959</v>
      </c>
      <c r="I32" s="161">
        <v>1100</v>
      </c>
      <c r="J32" s="161">
        <v>2015</v>
      </c>
      <c r="K32" s="162">
        <f t="shared" si="0"/>
        <v>87.181818181818187</v>
      </c>
      <c r="L32" s="159">
        <v>871</v>
      </c>
      <c r="M32" s="161">
        <v>1100</v>
      </c>
      <c r="N32" s="161">
        <v>2017</v>
      </c>
      <c r="O32" s="163">
        <f t="shared" si="1"/>
        <v>871</v>
      </c>
      <c r="P32" s="164">
        <f t="shared" si="2"/>
        <v>79.181818181818187</v>
      </c>
      <c r="Q32" s="159">
        <v>220</v>
      </c>
      <c r="R32" s="158">
        <v>800</v>
      </c>
      <c r="S32" s="162">
        <f t="shared" si="3"/>
        <v>27.500000000000004</v>
      </c>
      <c r="T32" s="162">
        <f t="shared" si="4"/>
        <v>8.7181818181818187</v>
      </c>
      <c r="U32" s="162">
        <f t="shared" si="5"/>
        <v>39.590909090909093</v>
      </c>
      <c r="V32" s="161">
        <f t="shared" si="6"/>
        <v>11</v>
      </c>
      <c r="W32" s="161"/>
      <c r="X32" s="165">
        <f t="shared" si="7"/>
        <v>59.309090909090912</v>
      </c>
      <c r="Y32" s="159"/>
      <c r="Z32" s="159">
        <v>0</v>
      </c>
      <c r="AA32" s="159" t="s">
        <v>1202</v>
      </c>
      <c r="AB32" s="205"/>
      <c r="AC32" s="205"/>
      <c r="AD32" s="205"/>
      <c r="AE32" s="205"/>
      <c r="AF32" s="205"/>
      <c r="AG32" s="205"/>
    </row>
    <row r="33" spans="1:33" s="167" customFormat="1" ht="18" customHeight="1" x14ac:dyDescent="0.25">
      <c r="A33" s="196">
        <v>29</v>
      </c>
      <c r="B33" s="225">
        <v>58</v>
      </c>
      <c r="C33" s="163" t="s">
        <v>751</v>
      </c>
      <c r="D33" s="163" t="s">
        <v>752</v>
      </c>
      <c r="E33" s="163" t="s">
        <v>24</v>
      </c>
      <c r="F33" s="160">
        <v>35713</v>
      </c>
      <c r="G33" s="163" t="s">
        <v>283</v>
      </c>
      <c r="H33" s="159">
        <v>888</v>
      </c>
      <c r="I33" s="161">
        <v>1050</v>
      </c>
      <c r="J33" s="161">
        <v>2013</v>
      </c>
      <c r="K33" s="162">
        <f t="shared" si="0"/>
        <v>84.571428571428569</v>
      </c>
      <c r="L33" s="159">
        <v>891</v>
      </c>
      <c r="M33" s="161">
        <v>1100</v>
      </c>
      <c r="N33" s="161">
        <v>2016</v>
      </c>
      <c r="O33" s="163">
        <f t="shared" si="1"/>
        <v>881</v>
      </c>
      <c r="P33" s="164">
        <f t="shared" si="2"/>
        <v>80.090909090909093</v>
      </c>
      <c r="Q33" s="159">
        <v>203</v>
      </c>
      <c r="R33" s="158">
        <v>800</v>
      </c>
      <c r="S33" s="162">
        <f t="shared" si="3"/>
        <v>25.374999999999996</v>
      </c>
      <c r="T33" s="162">
        <f t="shared" si="4"/>
        <v>8.4571428571428573</v>
      </c>
      <c r="U33" s="162">
        <f t="shared" si="5"/>
        <v>40.045454545454547</v>
      </c>
      <c r="V33" s="161">
        <f t="shared" si="6"/>
        <v>10.15</v>
      </c>
      <c r="W33" s="161"/>
      <c r="X33" s="165">
        <f t="shared" si="7"/>
        <v>58.652597402597401</v>
      </c>
      <c r="Y33" s="159"/>
      <c r="Z33" s="159" t="s">
        <v>26</v>
      </c>
      <c r="AA33" s="159" t="s">
        <v>1202</v>
      </c>
      <c r="AB33" s="205"/>
      <c r="AC33" s="205"/>
      <c r="AD33" s="205"/>
      <c r="AE33" s="205"/>
      <c r="AF33" s="205"/>
      <c r="AG33" s="205"/>
    </row>
    <row r="34" spans="1:33" s="157" customFormat="1" ht="18" customHeight="1" x14ac:dyDescent="0.25">
      <c r="A34" s="196">
        <v>30</v>
      </c>
      <c r="B34" s="225">
        <v>113</v>
      </c>
      <c r="C34" s="159" t="s">
        <v>1145</v>
      </c>
      <c r="D34" s="159" t="s">
        <v>1146</v>
      </c>
      <c r="E34" s="159" t="s">
        <v>24</v>
      </c>
      <c r="F34" s="160">
        <v>36226</v>
      </c>
      <c r="G34" s="159" t="s">
        <v>367</v>
      </c>
      <c r="H34" s="159">
        <v>917</v>
      </c>
      <c r="I34" s="161">
        <v>1100</v>
      </c>
      <c r="J34" s="161">
        <v>2014</v>
      </c>
      <c r="K34" s="162">
        <f t="shared" si="0"/>
        <v>83.36363636363636</v>
      </c>
      <c r="L34" s="159">
        <v>866</v>
      </c>
      <c r="M34" s="161">
        <v>1100</v>
      </c>
      <c r="N34" s="161">
        <v>2017</v>
      </c>
      <c r="O34" s="163">
        <f t="shared" si="1"/>
        <v>856</v>
      </c>
      <c r="P34" s="164">
        <f t="shared" si="2"/>
        <v>77.818181818181813</v>
      </c>
      <c r="Q34" s="159">
        <v>228</v>
      </c>
      <c r="R34" s="158">
        <v>800</v>
      </c>
      <c r="S34" s="162">
        <f t="shared" si="3"/>
        <v>28.499999999999996</v>
      </c>
      <c r="T34" s="162">
        <f t="shared" si="4"/>
        <v>8.336363636363636</v>
      </c>
      <c r="U34" s="162">
        <f t="shared" si="5"/>
        <v>38.909090909090907</v>
      </c>
      <c r="V34" s="161">
        <f t="shared" si="6"/>
        <v>11.4</v>
      </c>
      <c r="W34" s="161"/>
      <c r="X34" s="165">
        <f t="shared" si="7"/>
        <v>58.645454545454541</v>
      </c>
      <c r="Y34" s="159"/>
      <c r="Z34" s="159" t="s">
        <v>26</v>
      </c>
      <c r="AA34" s="159" t="s">
        <v>1202</v>
      </c>
      <c r="AB34" s="204"/>
      <c r="AC34" s="204"/>
      <c r="AD34" s="204"/>
      <c r="AE34" s="204"/>
      <c r="AF34" s="204"/>
      <c r="AG34" s="204"/>
    </row>
    <row r="35" spans="1:33" s="157" customFormat="1" ht="18" customHeight="1" x14ac:dyDescent="0.25">
      <c r="A35" s="196">
        <v>31</v>
      </c>
      <c r="B35" s="225">
        <v>74</v>
      </c>
      <c r="C35" s="159" t="s">
        <v>1147</v>
      </c>
      <c r="D35" s="159" t="s">
        <v>1148</v>
      </c>
      <c r="E35" s="159" t="s">
        <v>24</v>
      </c>
      <c r="F35" s="160">
        <v>36476</v>
      </c>
      <c r="G35" s="159" t="s">
        <v>582</v>
      </c>
      <c r="H35" s="159">
        <v>1000</v>
      </c>
      <c r="I35" s="161">
        <v>1100</v>
      </c>
      <c r="J35" s="161">
        <v>2015</v>
      </c>
      <c r="K35" s="162">
        <f t="shared" si="0"/>
        <v>90.909090909090907</v>
      </c>
      <c r="L35" s="159">
        <v>880</v>
      </c>
      <c r="M35" s="161">
        <v>1100</v>
      </c>
      <c r="N35" s="161">
        <v>2017</v>
      </c>
      <c r="O35" s="163">
        <f t="shared" si="1"/>
        <v>880</v>
      </c>
      <c r="P35" s="164">
        <f t="shared" si="2"/>
        <v>80</v>
      </c>
      <c r="Q35" s="159">
        <v>191</v>
      </c>
      <c r="R35" s="158">
        <v>800</v>
      </c>
      <c r="S35" s="162">
        <f t="shared" si="3"/>
        <v>23.875</v>
      </c>
      <c r="T35" s="162">
        <f t="shared" si="4"/>
        <v>9.0909090909090917</v>
      </c>
      <c r="U35" s="162">
        <f t="shared" si="5"/>
        <v>40</v>
      </c>
      <c r="V35" s="161">
        <f t="shared" si="6"/>
        <v>9.5500000000000007</v>
      </c>
      <c r="W35" s="161"/>
      <c r="X35" s="165">
        <f t="shared" si="7"/>
        <v>58.640909090909091</v>
      </c>
      <c r="Y35" s="159"/>
      <c r="Z35" s="159">
        <v>0</v>
      </c>
      <c r="AA35" s="159" t="s">
        <v>1202</v>
      </c>
      <c r="AB35" s="204"/>
      <c r="AC35" s="204"/>
      <c r="AD35" s="204"/>
      <c r="AE35" s="204"/>
      <c r="AF35" s="204"/>
      <c r="AG35" s="204"/>
    </row>
    <row r="36" spans="1:33" s="157" customFormat="1" ht="18" customHeight="1" x14ac:dyDescent="0.25">
      <c r="A36" s="196">
        <v>32</v>
      </c>
      <c r="B36" s="225">
        <v>8</v>
      </c>
      <c r="C36" s="163" t="s">
        <v>1149</v>
      </c>
      <c r="D36" s="163" t="s">
        <v>1150</v>
      </c>
      <c r="E36" s="163" t="s">
        <v>24</v>
      </c>
      <c r="F36" s="160">
        <v>36187</v>
      </c>
      <c r="G36" s="163" t="s">
        <v>520</v>
      </c>
      <c r="H36" s="159">
        <v>795</v>
      </c>
      <c r="I36" s="161">
        <v>1100</v>
      </c>
      <c r="J36" s="161">
        <v>2014</v>
      </c>
      <c r="K36" s="162">
        <f t="shared" si="0"/>
        <v>72.27272727272728</v>
      </c>
      <c r="L36" s="159">
        <v>789</v>
      </c>
      <c r="M36" s="161">
        <v>1100</v>
      </c>
      <c r="N36" s="161">
        <v>2016</v>
      </c>
      <c r="O36" s="163">
        <f t="shared" si="1"/>
        <v>779</v>
      </c>
      <c r="P36" s="164">
        <f t="shared" si="2"/>
        <v>70.818181818181813</v>
      </c>
      <c r="Q36" s="159">
        <v>320</v>
      </c>
      <c r="R36" s="158">
        <v>800</v>
      </c>
      <c r="S36" s="162">
        <f t="shared" si="3"/>
        <v>40</v>
      </c>
      <c r="T36" s="162">
        <f t="shared" si="4"/>
        <v>7.2272727272727284</v>
      </c>
      <c r="U36" s="162">
        <f t="shared" si="5"/>
        <v>35.409090909090907</v>
      </c>
      <c r="V36" s="161">
        <f t="shared" si="6"/>
        <v>16</v>
      </c>
      <c r="W36" s="161"/>
      <c r="X36" s="165">
        <f t="shared" si="7"/>
        <v>58.636363636363633</v>
      </c>
      <c r="Y36" s="159"/>
      <c r="Z36" s="159" t="s">
        <v>26</v>
      </c>
      <c r="AA36" s="159" t="s">
        <v>1202</v>
      </c>
      <c r="AB36" s="204"/>
      <c r="AC36" s="204"/>
      <c r="AD36" s="204"/>
      <c r="AE36" s="204"/>
      <c r="AF36" s="204"/>
      <c r="AG36" s="204"/>
    </row>
    <row r="37" spans="1:33" s="157" customFormat="1" ht="18" customHeight="1" x14ac:dyDescent="0.25">
      <c r="A37" s="196">
        <v>33</v>
      </c>
      <c r="B37" s="225">
        <v>178</v>
      </c>
      <c r="C37" s="159" t="s">
        <v>527</v>
      </c>
      <c r="D37" s="159" t="s">
        <v>528</v>
      </c>
      <c r="E37" s="159" t="s">
        <v>24</v>
      </c>
      <c r="F37" s="160">
        <v>35874</v>
      </c>
      <c r="G37" s="159" t="s">
        <v>240</v>
      </c>
      <c r="H37" s="159">
        <v>798</v>
      </c>
      <c r="I37" s="161">
        <v>1050</v>
      </c>
      <c r="J37" s="161">
        <v>2013</v>
      </c>
      <c r="K37" s="162">
        <f t="shared" ref="K37:K54" si="8">(H37/I37)*100</f>
        <v>76</v>
      </c>
      <c r="L37" s="159">
        <v>857</v>
      </c>
      <c r="M37" s="161">
        <v>1100</v>
      </c>
      <c r="N37" s="161">
        <v>2015</v>
      </c>
      <c r="O37" s="163">
        <f t="shared" ref="O37:O54" si="9">IF(Z37="MI",L37-10,L37)*1</f>
        <v>847</v>
      </c>
      <c r="P37" s="164">
        <f t="shared" ref="P37:P54" si="10">(O37/M37)*100</f>
        <v>77</v>
      </c>
      <c r="Q37" s="159">
        <v>250</v>
      </c>
      <c r="R37" s="158">
        <v>800</v>
      </c>
      <c r="S37" s="162">
        <f t="shared" ref="S37:S54" si="11">(Q37/R37)*100</f>
        <v>31.25</v>
      </c>
      <c r="T37" s="162">
        <f t="shared" ref="T37:T54" si="12">(K37*0.1)</f>
        <v>7.6000000000000005</v>
      </c>
      <c r="U37" s="162">
        <f t="shared" ref="U37:U54" si="13">(P37*0.5)</f>
        <v>38.5</v>
      </c>
      <c r="V37" s="161">
        <f t="shared" ref="V37:V54" si="14">Q37*40/R37</f>
        <v>12.5</v>
      </c>
      <c r="W37" s="161"/>
      <c r="X37" s="165">
        <f t="shared" si="7"/>
        <v>58.6</v>
      </c>
      <c r="Y37" s="159"/>
      <c r="Z37" s="159" t="s">
        <v>26</v>
      </c>
      <c r="AA37" s="159" t="s">
        <v>1202</v>
      </c>
      <c r="AB37" s="204"/>
      <c r="AC37" s="204"/>
      <c r="AD37" s="204"/>
      <c r="AE37" s="204"/>
      <c r="AF37" s="204"/>
      <c r="AG37" s="204"/>
    </row>
    <row r="38" spans="1:33" s="157" customFormat="1" ht="18" customHeight="1" x14ac:dyDescent="0.25">
      <c r="A38" s="196">
        <v>34</v>
      </c>
      <c r="B38" s="225">
        <v>163</v>
      </c>
      <c r="C38" s="159" t="s">
        <v>951</v>
      </c>
      <c r="D38" s="159" t="s">
        <v>952</v>
      </c>
      <c r="E38" s="159" t="s">
        <v>24</v>
      </c>
      <c r="F38" s="160">
        <v>36242</v>
      </c>
      <c r="G38" s="159" t="s">
        <v>283</v>
      </c>
      <c r="H38" s="159">
        <v>965</v>
      </c>
      <c r="I38" s="161">
        <v>1100</v>
      </c>
      <c r="J38" s="161">
        <v>2014</v>
      </c>
      <c r="K38" s="162">
        <f t="shared" si="8"/>
        <v>87.727272727272734</v>
      </c>
      <c r="L38" s="159">
        <v>847</v>
      </c>
      <c r="M38" s="161">
        <v>1100</v>
      </c>
      <c r="N38" s="161">
        <v>2016</v>
      </c>
      <c r="O38" s="163">
        <f t="shared" si="9"/>
        <v>837</v>
      </c>
      <c r="P38" s="164">
        <f t="shared" si="10"/>
        <v>76.090909090909093</v>
      </c>
      <c r="Q38" s="159">
        <v>233</v>
      </c>
      <c r="R38" s="158">
        <v>800</v>
      </c>
      <c r="S38" s="162">
        <f t="shared" si="11"/>
        <v>29.125</v>
      </c>
      <c r="T38" s="162">
        <f t="shared" si="12"/>
        <v>8.7727272727272734</v>
      </c>
      <c r="U38" s="162">
        <f t="shared" si="13"/>
        <v>38.045454545454547</v>
      </c>
      <c r="V38" s="161">
        <f t="shared" si="14"/>
        <v>11.65</v>
      </c>
      <c r="W38" s="161"/>
      <c r="X38" s="165">
        <f t="shared" si="7"/>
        <v>58.468181818181819</v>
      </c>
      <c r="Y38" s="159"/>
      <c r="Z38" s="159" t="s">
        <v>26</v>
      </c>
      <c r="AA38" s="159" t="s">
        <v>1202</v>
      </c>
      <c r="AB38" s="204"/>
      <c r="AC38" s="204"/>
      <c r="AD38" s="204"/>
      <c r="AE38" s="204"/>
      <c r="AF38" s="204"/>
      <c r="AG38" s="204"/>
    </row>
    <row r="39" spans="1:33" s="157" customFormat="1" ht="18" customHeight="1" x14ac:dyDescent="0.25">
      <c r="A39" s="196">
        <v>35</v>
      </c>
      <c r="B39" s="225">
        <v>158</v>
      </c>
      <c r="C39" s="159" t="s">
        <v>1151</v>
      </c>
      <c r="D39" s="159" t="s">
        <v>1152</v>
      </c>
      <c r="E39" s="159" t="s">
        <v>68</v>
      </c>
      <c r="F39" s="160">
        <v>35885</v>
      </c>
      <c r="G39" s="159" t="s">
        <v>280</v>
      </c>
      <c r="H39" s="159">
        <v>946</v>
      </c>
      <c r="I39" s="161">
        <v>1100</v>
      </c>
      <c r="J39" s="161">
        <v>2015</v>
      </c>
      <c r="K39" s="162">
        <f t="shared" si="8"/>
        <v>86</v>
      </c>
      <c r="L39" s="159">
        <v>891</v>
      </c>
      <c r="M39" s="161">
        <v>1100</v>
      </c>
      <c r="N39" s="161">
        <v>2017</v>
      </c>
      <c r="O39" s="163">
        <f t="shared" si="9"/>
        <v>891</v>
      </c>
      <c r="P39" s="164">
        <f t="shared" si="10"/>
        <v>81</v>
      </c>
      <c r="Q39" s="159">
        <v>187</v>
      </c>
      <c r="R39" s="158">
        <v>800</v>
      </c>
      <c r="S39" s="162">
        <f t="shared" si="11"/>
        <v>23.375</v>
      </c>
      <c r="T39" s="162">
        <f t="shared" si="12"/>
        <v>8.6</v>
      </c>
      <c r="U39" s="162">
        <f t="shared" si="13"/>
        <v>40.5</v>
      </c>
      <c r="V39" s="161">
        <f t="shared" si="14"/>
        <v>9.35</v>
      </c>
      <c r="W39" s="161"/>
      <c r="X39" s="165">
        <f t="shared" si="7"/>
        <v>58.45</v>
      </c>
      <c r="Y39" s="159"/>
      <c r="Z39" s="159">
        <v>0</v>
      </c>
      <c r="AA39" s="159" t="s">
        <v>1202</v>
      </c>
      <c r="AB39" s="204"/>
      <c r="AC39" s="204"/>
      <c r="AD39" s="204"/>
      <c r="AE39" s="204"/>
      <c r="AF39" s="204"/>
      <c r="AG39" s="204"/>
    </row>
    <row r="40" spans="1:33" s="157" customFormat="1" ht="18" customHeight="1" x14ac:dyDescent="0.25">
      <c r="A40" s="196">
        <v>36</v>
      </c>
      <c r="B40" s="225">
        <v>2</v>
      </c>
      <c r="C40" s="163" t="s">
        <v>1155</v>
      </c>
      <c r="D40" s="163" t="s">
        <v>1156</v>
      </c>
      <c r="E40" s="163" t="s">
        <v>24</v>
      </c>
      <c r="F40" s="160">
        <v>33322</v>
      </c>
      <c r="G40" s="163" t="s">
        <v>531</v>
      </c>
      <c r="H40" s="159">
        <v>915</v>
      </c>
      <c r="I40" s="161">
        <v>1100</v>
      </c>
      <c r="J40" s="161">
        <v>2014</v>
      </c>
      <c r="K40" s="162">
        <f t="shared" si="8"/>
        <v>83.181818181818173</v>
      </c>
      <c r="L40" s="159">
        <v>869</v>
      </c>
      <c r="M40" s="161">
        <v>1100</v>
      </c>
      <c r="N40" s="161">
        <v>2016</v>
      </c>
      <c r="O40" s="163">
        <f t="shared" si="9"/>
        <v>859</v>
      </c>
      <c r="P40" s="164">
        <f t="shared" si="10"/>
        <v>78.090909090909093</v>
      </c>
      <c r="Q40" s="159">
        <v>217</v>
      </c>
      <c r="R40" s="158">
        <v>800</v>
      </c>
      <c r="S40" s="162">
        <f t="shared" si="11"/>
        <v>27.125</v>
      </c>
      <c r="T40" s="162">
        <f t="shared" si="12"/>
        <v>8.3181818181818183</v>
      </c>
      <c r="U40" s="162">
        <f t="shared" si="13"/>
        <v>39.045454545454547</v>
      </c>
      <c r="V40" s="161">
        <f t="shared" si="14"/>
        <v>10.85</v>
      </c>
      <c r="W40" s="161"/>
      <c r="X40" s="165">
        <f t="shared" si="7"/>
        <v>58.213636363636368</v>
      </c>
      <c r="Y40" s="159"/>
      <c r="Z40" s="159" t="s">
        <v>26</v>
      </c>
      <c r="AA40" s="159" t="s">
        <v>1202</v>
      </c>
      <c r="AB40" s="204"/>
      <c r="AC40" s="204"/>
      <c r="AD40" s="204"/>
      <c r="AE40" s="204"/>
      <c r="AF40" s="204"/>
      <c r="AG40" s="204"/>
    </row>
    <row r="41" spans="1:33" s="157" customFormat="1" ht="18" customHeight="1" x14ac:dyDescent="0.25">
      <c r="A41" s="196">
        <v>37</v>
      </c>
      <c r="B41" s="225">
        <v>75</v>
      </c>
      <c r="C41" s="159" t="s">
        <v>1157</v>
      </c>
      <c r="D41" s="159" t="s">
        <v>1158</v>
      </c>
      <c r="E41" s="159" t="s">
        <v>24</v>
      </c>
      <c r="F41" s="160">
        <v>36161</v>
      </c>
      <c r="G41" s="159" t="s">
        <v>251</v>
      </c>
      <c r="H41" s="159">
        <v>966</v>
      </c>
      <c r="I41" s="161">
        <v>1100</v>
      </c>
      <c r="J41" s="161">
        <v>2015</v>
      </c>
      <c r="K41" s="162">
        <f t="shared" si="8"/>
        <v>87.818181818181813</v>
      </c>
      <c r="L41" s="159">
        <v>902</v>
      </c>
      <c r="M41" s="161">
        <v>1100</v>
      </c>
      <c r="N41" s="161">
        <v>2017</v>
      </c>
      <c r="O41" s="163">
        <f t="shared" si="9"/>
        <v>902</v>
      </c>
      <c r="P41" s="164">
        <f t="shared" si="10"/>
        <v>82</v>
      </c>
      <c r="Q41" s="159">
        <v>168</v>
      </c>
      <c r="R41" s="158">
        <v>800</v>
      </c>
      <c r="S41" s="162">
        <f t="shared" si="11"/>
        <v>21</v>
      </c>
      <c r="T41" s="162">
        <f t="shared" si="12"/>
        <v>8.7818181818181813</v>
      </c>
      <c r="U41" s="162">
        <f t="shared" si="13"/>
        <v>41</v>
      </c>
      <c r="V41" s="161">
        <f t="shared" si="14"/>
        <v>8.4</v>
      </c>
      <c r="W41" s="161"/>
      <c r="X41" s="165">
        <f t="shared" si="7"/>
        <v>58.18181818181818</v>
      </c>
      <c r="Y41" s="159"/>
      <c r="Z41" s="159">
        <v>0</v>
      </c>
      <c r="AA41" s="159" t="s">
        <v>1202</v>
      </c>
      <c r="AB41" s="204"/>
      <c r="AC41" s="204"/>
      <c r="AD41" s="204"/>
      <c r="AE41" s="204"/>
      <c r="AF41" s="204"/>
      <c r="AG41" s="204"/>
    </row>
    <row r="42" spans="1:33" s="157" customFormat="1" ht="18" customHeight="1" x14ac:dyDescent="0.25">
      <c r="A42" s="196">
        <v>38</v>
      </c>
      <c r="B42" s="225">
        <v>107</v>
      </c>
      <c r="C42" s="159" t="s">
        <v>1159</v>
      </c>
      <c r="D42" s="159" t="s">
        <v>1160</v>
      </c>
      <c r="E42" s="159" t="s">
        <v>24</v>
      </c>
      <c r="F42" s="160">
        <v>36318</v>
      </c>
      <c r="G42" s="159" t="s">
        <v>263</v>
      </c>
      <c r="H42" s="159">
        <v>957</v>
      </c>
      <c r="I42" s="161">
        <v>1100</v>
      </c>
      <c r="J42" s="161">
        <v>2015</v>
      </c>
      <c r="K42" s="162">
        <f t="shared" si="8"/>
        <v>87</v>
      </c>
      <c r="L42" s="159">
        <v>872</v>
      </c>
      <c r="M42" s="161">
        <v>1100</v>
      </c>
      <c r="N42" s="161">
        <v>2017</v>
      </c>
      <c r="O42" s="163">
        <f t="shared" si="9"/>
        <v>872</v>
      </c>
      <c r="P42" s="164">
        <f t="shared" si="10"/>
        <v>79.272727272727266</v>
      </c>
      <c r="Q42" s="159">
        <v>184</v>
      </c>
      <c r="R42" s="158">
        <v>800</v>
      </c>
      <c r="S42" s="162">
        <f t="shared" si="11"/>
        <v>23</v>
      </c>
      <c r="T42" s="162">
        <f t="shared" si="12"/>
        <v>8.7000000000000011</v>
      </c>
      <c r="U42" s="162">
        <f t="shared" si="13"/>
        <v>39.636363636363633</v>
      </c>
      <c r="V42" s="161">
        <f t="shared" si="14"/>
        <v>9.1999999999999993</v>
      </c>
      <c r="W42" s="161"/>
      <c r="X42" s="165">
        <f t="shared" si="7"/>
        <v>57.536363636363632</v>
      </c>
      <c r="Y42" s="159"/>
      <c r="Z42" s="159">
        <v>0</v>
      </c>
      <c r="AA42" s="159" t="s">
        <v>1202</v>
      </c>
      <c r="AB42" s="204"/>
      <c r="AC42" s="204"/>
      <c r="AD42" s="204"/>
      <c r="AE42" s="204"/>
      <c r="AF42" s="204"/>
      <c r="AG42" s="204"/>
    </row>
    <row r="43" spans="1:33" s="157" customFormat="1" ht="18" customHeight="1" x14ac:dyDescent="0.25">
      <c r="A43" s="196">
        <v>39</v>
      </c>
      <c r="B43" s="225">
        <v>117</v>
      </c>
      <c r="C43" s="159" t="s">
        <v>1161</v>
      </c>
      <c r="D43" s="159" t="s">
        <v>1162</v>
      </c>
      <c r="E43" s="159" t="s">
        <v>24</v>
      </c>
      <c r="F43" s="160">
        <v>36208</v>
      </c>
      <c r="G43" s="159" t="s">
        <v>350</v>
      </c>
      <c r="H43" s="159">
        <v>890</v>
      </c>
      <c r="I43" s="161">
        <v>1100</v>
      </c>
      <c r="J43" s="161">
        <v>2015</v>
      </c>
      <c r="K43" s="162">
        <f t="shared" si="8"/>
        <v>80.909090909090907</v>
      </c>
      <c r="L43" s="159">
        <v>883</v>
      </c>
      <c r="M43" s="161">
        <v>1100</v>
      </c>
      <c r="N43" s="161">
        <v>2017</v>
      </c>
      <c r="O43" s="163">
        <f t="shared" si="9"/>
        <v>883</v>
      </c>
      <c r="P43" s="164">
        <f t="shared" si="10"/>
        <v>80.27272727272728</v>
      </c>
      <c r="Q43" s="159">
        <v>184</v>
      </c>
      <c r="R43" s="158">
        <v>800</v>
      </c>
      <c r="S43" s="162">
        <f t="shared" si="11"/>
        <v>23</v>
      </c>
      <c r="T43" s="162">
        <f t="shared" si="12"/>
        <v>8.0909090909090917</v>
      </c>
      <c r="U43" s="162">
        <f t="shared" si="13"/>
        <v>40.13636363636364</v>
      </c>
      <c r="V43" s="161">
        <f t="shared" si="14"/>
        <v>9.1999999999999993</v>
      </c>
      <c r="W43" s="161"/>
      <c r="X43" s="165">
        <f t="shared" si="7"/>
        <v>57.427272727272737</v>
      </c>
      <c r="Y43" s="159"/>
      <c r="Z43" s="159">
        <v>0</v>
      </c>
      <c r="AA43" s="159" t="s">
        <v>1202</v>
      </c>
      <c r="AB43" s="204"/>
      <c r="AC43" s="204"/>
      <c r="AD43" s="204"/>
      <c r="AE43" s="204"/>
      <c r="AF43" s="204"/>
      <c r="AG43" s="204"/>
    </row>
    <row r="44" spans="1:33" s="157" customFormat="1" ht="18" customHeight="1" x14ac:dyDescent="0.25">
      <c r="A44" s="196">
        <v>40</v>
      </c>
      <c r="B44" s="225">
        <v>153</v>
      </c>
      <c r="C44" s="159" t="s">
        <v>1163</v>
      </c>
      <c r="D44" s="159" t="s">
        <v>1164</v>
      </c>
      <c r="E44" s="159" t="s">
        <v>24</v>
      </c>
      <c r="F44" s="160">
        <v>36258</v>
      </c>
      <c r="G44" s="159" t="s">
        <v>277</v>
      </c>
      <c r="H44" s="159">
        <v>913</v>
      </c>
      <c r="I44" s="161">
        <v>1100</v>
      </c>
      <c r="J44" s="161">
        <v>2015</v>
      </c>
      <c r="K44" s="162">
        <f t="shared" si="8"/>
        <v>83</v>
      </c>
      <c r="L44" s="159">
        <v>926</v>
      </c>
      <c r="M44" s="161">
        <v>1100</v>
      </c>
      <c r="N44" s="161">
        <v>2017</v>
      </c>
      <c r="O44" s="163">
        <f t="shared" si="9"/>
        <v>926</v>
      </c>
      <c r="P44" s="164">
        <f t="shared" si="10"/>
        <v>84.181818181818187</v>
      </c>
      <c r="Q44" s="159">
        <v>140</v>
      </c>
      <c r="R44" s="158">
        <v>800</v>
      </c>
      <c r="S44" s="162">
        <f t="shared" si="11"/>
        <v>17.5</v>
      </c>
      <c r="T44" s="162">
        <f t="shared" si="12"/>
        <v>8.3000000000000007</v>
      </c>
      <c r="U44" s="162">
        <f t="shared" si="13"/>
        <v>42.090909090909093</v>
      </c>
      <c r="V44" s="161">
        <f t="shared" si="14"/>
        <v>7</v>
      </c>
      <c r="W44" s="161"/>
      <c r="X44" s="165">
        <f t="shared" si="7"/>
        <v>57.390909090909091</v>
      </c>
      <c r="Y44" s="159"/>
      <c r="Z44" s="159">
        <v>0</v>
      </c>
      <c r="AA44" s="159" t="s">
        <v>1202</v>
      </c>
      <c r="AB44" s="204"/>
      <c r="AC44" s="204"/>
      <c r="AD44" s="204"/>
      <c r="AE44" s="204"/>
      <c r="AF44" s="204"/>
      <c r="AG44" s="204"/>
    </row>
    <row r="45" spans="1:33" s="157" customFormat="1" ht="18" customHeight="1" x14ac:dyDescent="0.25">
      <c r="A45" s="196">
        <v>41</v>
      </c>
      <c r="B45" s="225">
        <v>132</v>
      </c>
      <c r="C45" s="159" t="s">
        <v>1165</v>
      </c>
      <c r="D45" s="159" t="s">
        <v>1166</v>
      </c>
      <c r="E45" s="159" t="s">
        <v>24</v>
      </c>
      <c r="F45" s="160">
        <v>35318</v>
      </c>
      <c r="G45" s="159" t="s">
        <v>283</v>
      </c>
      <c r="H45" s="159">
        <v>887</v>
      </c>
      <c r="I45" s="161">
        <v>1100</v>
      </c>
      <c r="J45" s="161">
        <v>2014</v>
      </c>
      <c r="K45" s="162">
        <f t="shared" si="8"/>
        <v>80.63636363636364</v>
      </c>
      <c r="L45" s="159">
        <v>871</v>
      </c>
      <c r="M45" s="161">
        <v>1100</v>
      </c>
      <c r="N45" s="161">
        <v>2016</v>
      </c>
      <c r="O45" s="163">
        <f t="shared" si="9"/>
        <v>861</v>
      </c>
      <c r="P45" s="164">
        <f t="shared" si="10"/>
        <v>78.272727272727266</v>
      </c>
      <c r="Q45" s="159">
        <v>198</v>
      </c>
      <c r="R45" s="158">
        <v>800</v>
      </c>
      <c r="S45" s="162">
        <f t="shared" si="11"/>
        <v>24.75</v>
      </c>
      <c r="T45" s="162">
        <f t="shared" si="12"/>
        <v>8.0636363636363644</v>
      </c>
      <c r="U45" s="162">
        <f t="shared" si="13"/>
        <v>39.136363636363633</v>
      </c>
      <c r="V45" s="161">
        <f t="shared" si="14"/>
        <v>9.9</v>
      </c>
      <c r="W45" s="161"/>
      <c r="X45" s="165">
        <f t="shared" si="7"/>
        <v>57.099999999999994</v>
      </c>
      <c r="Y45" s="159"/>
      <c r="Z45" s="159" t="s">
        <v>26</v>
      </c>
      <c r="AA45" s="159" t="s">
        <v>1202</v>
      </c>
      <c r="AB45" s="204"/>
      <c r="AC45" s="204"/>
      <c r="AD45" s="204"/>
      <c r="AE45" s="204"/>
      <c r="AF45" s="204"/>
      <c r="AG45" s="204"/>
    </row>
    <row r="46" spans="1:33" s="157" customFormat="1" ht="18" customHeight="1" x14ac:dyDescent="0.25">
      <c r="A46" s="196">
        <v>42</v>
      </c>
      <c r="B46" s="225">
        <v>35</v>
      </c>
      <c r="C46" s="163" t="s">
        <v>1167</v>
      </c>
      <c r="D46" s="163" t="s">
        <v>1168</v>
      </c>
      <c r="E46" s="163" t="s">
        <v>24</v>
      </c>
      <c r="F46" s="160">
        <v>35419</v>
      </c>
      <c r="G46" s="163" t="s">
        <v>767</v>
      </c>
      <c r="H46" s="159">
        <v>867</v>
      </c>
      <c r="I46" s="161">
        <v>1100</v>
      </c>
      <c r="J46" s="161">
        <v>2013</v>
      </c>
      <c r="K46" s="162">
        <f t="shared" si="8"/>
        <v>78.818181818181827</v>
      </c>
      <c r="L46" s="159">
        <v>851</v>
      </c>
      <c r="M46" s="161">
        <v>1100</v>
      </c>
      <c r="N46" s="161">
        <v>2015</v>
      </c>
      <c r="O46" s="163">
        <f t="shared" si="9"/>
        <v>841</v>
      </c>
      <c r="P46" s="164">
        <f t="shared" si="10"/>
        <v>76.454545454545453</v>
      </c>
      <c r="Q46" s="159">
        <v>219</v>
      </c>
      <c r="R46" s="158">
        <v>800</v>
      </c>
      <c r="S46" s="162">
        <f t="shared" si="11"/>
        <v>27.375</v>
      </c>
      <c r="T46" s="162">
        <f t="shared" si="12"/>
        <v>7.8818181818181827</v>
      </c>
      <c r="U46" s="162">
        <f t="shared" si="13"/>
        <v>38.227272727272727</v>
      </c>
      <c r="V46" s="161">
        <f t="shared" si="14"/>
        <v>10.95</v>
      </c>
      <c r="W46" s="161"/>
      <c r="X46" s="165">
        <f t="shared" si="7"/>
        <v>57.059090909090912</v>
      </c>
      <c r="Y46" s="159"/>
      <c r="Z46" s="159" t="s">
        <v>26</v>
      </c>
      <c r="AA46" s="159" t="s">
        <v>1202</v>
      </c>
      <c r="AB46" s="204"/>
      <c r="AC46" s="204"/>
      <c r="AD46" s="204"/>
      <c r="AE46" s="204"/>
      <c r="AF46" s="204"/>
      <c r="AG46" s="204"/>
    </row>
    <row r="47" spans="1:33" s="157" customFormat="1" ht="18" customHeight="1" x14ac:dyDescent="0.25">
      <c r="A47" s="196">
        <v>43</v>
      </c>
      <c r="B47" s="225">
        <v>101</v>
      </c>
      <c r="C47" s="159" t="s">
        <v>780</v>
      </c>
      <c r="D47" s="159" t="s">
        <v>781</v>
      </c>
      <c r="E47" s="159" t="s">
        <v>24</v>
      </c>
      <c r="F47" s="160">
        <v>35533</v>
      </c>
      <c r="G47" s="159" t="s">
        <v>728</v>
      </c>
      <c r="H47" s="159">
        <v>835</v>
      </c>
      <c r="I47" s="161">
        <v>1050</v>
      </c>
      <c r="J47" s="161">
        <v>2013</v>
      </c>
      <c r="K47" s="162">
        <f t="shared" si="8"/>
        <v>79.523809523809518</v>
      </c>
      <c r="L47" s="159">
        <v>844</v>
      </c>
      <c r="M47" s="161">
        <v>1100</v>
      </c>
      <c r="N47" s="161">
        <v>2016</v>
      </c>
      <c r="O47" s="163">
        <f t="shared" si="9"/>
        <v>834</v>
      </c>
      <c r="P47" s="164">
        <f t="shared" si="10"/>
        <v>75.818181818181813</v>
      </c>
      <c r="Q47" s="159">
        <v>220</v>
      </c>
      <c r="R47" s="158">
        <v>800</v>
      </c>
      <c r="S47" s="162">
        <f t="shared" si="11"/>
        <v>27.500000000000004</v>
      </c>
      <c r="T47" s="162">
        <f t="shared" si="12"/>
        <v>7.9523809523809526</v>
      </c>
      <c r="U47" s="162">
        <f t="shared" si="13"/>
        <v>37.909090909090907</v>
      </c>
      <c r="V47" s="161">
        <f t="shared" si="14"/>
        <v>11</v>
      </c>
      <c r="W47" s="161"/>
      <c r="X47" s="165">
        <f t="shared" si="7"/>
        <v>56.861471861471856</v>
      </c>
      <c r="Y47" s="159"/>
      <c r="Z47" s="159" t="s">
        <v>26</v>
      </c>
      <c r="AA47" s="159" t="s">
        <v>1202</v>
      </c>
      <c r="AB47" s="204"/>
      <c r="AC47" s="204"/>
      <c r="AD47" s="204"/>
      <c r="AE47" s="204"/>
      <c r="AF47" s="204"/>
      <c r="AG47" s="204"/>
    </row>
    <row r="48" spans="1:33" s="157" customFormat="1" ht="18" customHeight="1" x14ac:dyDescent="0.25">
      <c r="A48" s="196">
        <v>44</v>
      </c>
      <c r="B48" s="225">
        <v>11</v>
      </c>
      <c r="C48" s="163" t="s">
        <v>1170</v>
      </c>
      <c r="D48" s="163" t="s">
        <v>1171</v>
      </c>
      <c r="E48" s="163" t="s">
        <v>24</v>
      </c>
      <c r="F48" s="160">
        <v>35679</v>
      </c>
      <c r="G48" s="163" t="s">
        <v>263</v>
      </c>
      <c r="H48" s="159">
        <v>983</v>
      </c>
      <c r="I48" s="161">
        <v>1100</v>
      </c>
      <c r="J48" s="161">
        <v>2014</v>
      </c>
      <c r="K48" s="162">
        <f t="shared" si="8"/>
        <v>89.363636363636374</v>
      </c>
      <c r="L48" s="159">
        <v>827</v>
      </c>
      <c r="M48" s="161">
        <v>1100</v>
      </c>
      <c r="N48" s="161">
        <v>2016</v>
      </c>
      <c r="O48" s="163">
        <f t="shared" si="9"/>
        <v>817</v>
      </c>
      <c r="P48" s="164">
        <f t="shared" si="10"/>
        <v>74.272727272727266</v>
      </c>
      <c r="Q48" s="159">
        <v>208</v>
      </c>
      <c r="R48" s="158">
        <v>800</v>
      </c>
      <c r="S48" s="162">
        <f t="shared" si="11"/>
        <v>26</v>
      </c>
      <c r="T48" s="162">
        <f t="shared" si="12"/>
        <v>8.9363636363636374</v>
      </c>
      <c r="U48" s="162">
        <f t="shared" si="13"/>
        <v>37.136363636363633</v>
      </c>
      <c r="V48" s="161">
        <f t="shared" si="14"/>
        <v>10.4</v>
      </c>
      <c r="W48" s="161"/>
      <c r="X48" s="165">
        <f t="shared" si="7"/>
        <v>56.472727272727269</v>
      </c>
      <c r="Y48" s="159"/>
      <c r="Z48" s="159" t="s">
        <v>26</v>
      </c>
      <c r="AA48" s="159" t="s">
        <v>1202</v>
      </c>
      <c r="AB48" s="204"/>
      <c r="AC48" s="204"/>
      <c r="AD48" s="204"/>
      <c r="AE48" s="204"/>
      <c r="AF48" s="204"/>
      <c r="AG48" s="204"/>
    </row>
    <row r="49" spans="1:33" s="157" customFormat="1" ht="18" customHeight="1" x14ac:dyDescent="0.25">
      <c r="A49" s="196">
        <v>45</v>
      </c>
      <c r="B49" s="225">
        <v>151</v>
      </c>
      <c r="C49" s="159" t="s">
        <v>946</v>
      </c>
      <c r="D49" s="159" t="s">
        <v>947</v>
      </c>
      <c r="E49" s="159" t="s">
        <v>24</v>
      </c>
      <c r="F49" s="160">
        <v>35854</v>
      </c>
      <c r="G49" s="159" t="s">
        <v>367</v>
      </c>
      <c r="H49" s="159">
        <v>931</v>
      </c>
      <c r="I49" s="161">
        <v>1100</v>
      </c>
      <c r="J49" s="161">
        <v>2015</v>
      </c>
      <c r="K49" s="162">
        <f t="shared" si="8"/>
        <v>84.636363636363626</v>
      </c>
      <c r="L49" s="159">
        <v>888</v>
      </c>
      <c r="M49" s="161">
        <v>1100</v>
      </c>
      <c r="N49" s="161">
        <v>2017</v>
      </c>
      <c r="O49" s="163">
        <f t="shared" si="9"/>
        <v>888</v>
      </c>
      <c r="P49" s="164">
        <f t="shared" si="10"/>
        <v>80.72727272727272</v>
      </c>
      <c r="Q49" s="159">
        <v>148</v>
      </c>
      <c r="R49" s="158">
        <v>800</v>
      </c>
      <c r="S49" s="162">
        <f t="shared" si="11"/>
        <v>18.5</v>
      </c>
      <c r="T49" s="162">
        <f t="shared" si="12"/>
        <v>8.463636363636363</v>
      </c>
      <c r="U49" s="162">
        <f t="shared" si="13"/>
        <v>40.36363636363636</v>
      </c>
      <c r="V49" s="161">
        <f t="shared" si="14"/>
        <v>7.4</v>
      </c>
      <c r="W49" s="161"/>
      <c r="X49" s="165">
        <f t="shared" si="7"/>
        <v>56.22727272727272</v>
      </c>
      <c r="Y49" s="159"/>
      <c r="Z49" s="159">
        <v>0</v>
      </c>
      <c r="AA49" s="159" t="s">
        <v>1202</v>
      </c>
      <c r="AB49" s="204"/>
      <c r="AC49" s="204"/>
      <c r="AD49" s="204"/>
      <c r="AE49" s="204"/>
      <c r="AF49" s="204"/>
      <c r="AG49" s="204"/>
    </row>
    <row r="50" spans="1:33" s="157" customFormat="1" ht="18" customHeight="1" x14ac:dyDescent="0.25">
      <c r="A50" s="196">
        <v>46</v>
      </c>
      <c r="B50" s="225">
        <v>36</v>
      </c>
      <c r="C50" s="159" t="s">
        <v>746</v>
      </c>
      <c r="D50" s="159" t="s">
        <v>747</v>
      </c>
      <c r="E50" s="159" t="s">
        <v>24</v>
      </c>
      <c r="F50" s="160">
        <v>36294</v>
      </c>
      <c r="G50" s="159" t="s">
        <v>367</v>
      </c>
      <c r="H50" s="159">
        <v>880</v>
      </c>
      <c r="I50" s="161">
        <v>1100</v>
      </c>
      <c r="J50" s="161">
        <v>2015</v>
      </c>
      <c r="K50" s="162">
        <f t="shared" si="8"/>
        <v>80</v>
      </c>
      <c r="L50" s="159">
        <v>796</v>
      </c>
      <c r="M50" s="161">
        <v>1100</v>
      </c>
      <c r="N50" s="161">
        <v>2017</v>
      </c>
      <c r="O50" s="163">
        <f t="shared" si="9"/>
        <v>796</v>
      </c>
      <c r="P50" s="164">
        <f t="shared" si="10"/>
        <v>72.36363636363636</v>
      </c>
      <c r="Q50" s="159">
        <v>240</v>
      </c>
      <c r="R50" s="158">
        <v>800</v>
      </c>
      <c r="S50" s="162">
        <f t="shared" si="11"/>
        <v>30</v>
      </c>
      <c r="T50" s="162">
        <f t="shared" si="12"/>
        <v>8</v>
      </c>
      <c r="U50" s="162">
        <f t="shared" si="13"/>
        <v>36.18181818181818</v>
      </c>
      <c r="V50" s="161">
        <f t="shared" si="14"/>
        <v>12</v>
      </c>
      <c r="W50" s="161"/>
      <c r="X50" s="165">
        <f t="shared" si="7"/>
        <v>56.18181818181818</v>
      </c>
      <c r="Y50" s="159"/>
      <c r="Z50" s="159">
        <v>0</v>
      </c>
      <c r="AA50" s="159" t="s">
        <v>1202</v>
      </c>
      <c r="AB50" s="204"/>
      <c r="AC50" s="204"/>
      <c r="AD50" s="204"/>
      <c r="AE50" s="204"/>
      <c r="AF50" s="204"/>
      <c r="AG50" s="204"/>
    </row>
    <row r="51" spans="1:33" s="157" customFormat="1" ht="18" customHeight="1" x14ac:dyDescent="0.25">
      <c r="A51" s="196">
        <v>47</v>
      </c>
      <c r="B51" s="225">
        <v>65</v>
      </c>
      <c r="C51" s="159" t="s">
        <v>1146</v>
      </c>
      <c r="D51" s="159" t="s">
        <v>1172</v>
      </c>
      <c r="E51" s="159" t="s">
        <v>24</v>
      </c>
      <c r="F51" s="160">
        <v>35563</v>
      </c>
      <c r="G51" s="159" t="s">
        <v>277</v>
      </c>
      <c r="H51" s="159">
        <v>958</v>
      </c>
      <c r="I51" s="161">
        <v>1100</v>
      </c>
      <c r="J51" s="161">
        <v>2014</v>
      </c>
      <c r="K51" s="162">
        <f t="shared" si="8"/>
        <v>87.090909090909079</v>
      </c>
      <c r="L51" s="159">
        <v>843</v>
      </c>
      <c r="M51" s="161">
        <v>1100</v>
      </c>
      <c r="N51" s="161">
        <v>2016</v>
      </c>
      <c r="O51" s="163">
        <f t="shared" si="9"/>
        <v>833</v>
      </c>
      <c r="P51" s="164">
        <f t="shared" si="10"/>
        <v>75.727272727272734</v>
      </c>
      <c r="Q51" s="159">
        <v>190</v>
      </c>
      <c r="R51" s="158">
        <v>800</v>
      </c>
      <c r="S51" s="162">
        <f t="shared" si="11"/>
        <v>23.75</v>
      </c>
      <c r="T51" s="162">
        <f t="shared" si="12"/>
        <v>8.709090909090909</v>
      </c>
      <c r="U51" s="162">
        <f t="shared" si="13"/>
        <v>37.863636363636367</v>
      </c>
      <c r="V51" s="161">
        <f t="shared" si="14"/>
        <v>9.5</v>
      </c>
      <c r="W51" s="161"/>
      <c r="X51" s="165">
        <f t="shared" si="7"/>
        <v>56.072727272727278</v>
      </c>
      <c r="Y51" s="159"/>
      <c r="Z51" s="159" t="s">
        <v>26</v>
      </c>
      <c r="AA51" s="159" t="s">
        <v>1202</v>
      </c>
      <c r="AB51" s="204"/>
      <c r="AC51" s="204"/>
      <c r="AD51" s="204"/>
      <c r="AE51" s="204"/>
      <c r="AF51" s="204"/>
      <c r="AG51" s="204"/>
    </row>
    <row r="52" spans="1:33" s="157" customFormat="1" ht="18" customHeight="1" x14ac:dyDescent="0.25">
      <c r="A52" s="196">
        <v>48</v>
      </c>
      <c r="B52" s="225">
        <v>82</v>
      </c>
      <c r="C52" s="159" t="s">
        <v>899</v>
      </c>
      <c r="D52" s="159" t="s">
        <v>900</v>
      </c>
      <c r="E52" s="159" t="s">
        <v>68</v>
      </c>
      <c r="F52" s="160">
        <v>35789</v>
      </c>
      <c r="G52" s="159" t="s">
        <v>263</v>
      </c>
      <c r="H52" s="159">
        <v>863</v>
      </c>
      <c r="I52" s="161">
        <v>1100</v>
      </c>
      <c r="J52" s="161">
        <v>2014</v>
      </c>
      <c r="K52" s="162">
        <f t="shared" si="8"/>
        <v>78.454545454545453</v>
      </c>
      <c r="L52" s="159">
        <v>853</v>
      </c>
      <c r="M52" s="161">
        <v>1100</v>
      </c>
      <c r="N52" s="161">
        <v>2017</v>
      </c>
      <c r="O52" s="163">
        <f t="shared" si="9"/>
        <v>843</v>
      </c>
      <c r="P52" s="164">
        <f t="shared" si="10"/>
        <v>76.63636363636364</v>
      </c>
      <c r="Q52" s="159">
        <v>198</v>
      </c>
      <c r="R52" s="158">
        <v>800</v>
      </c>
      <c r="S52" s="162">
        <f t="shared" si="11"/>
        <v>24.75</v>
      </c>
      <c r="T52" s="162">
        <f t="shared" si="12"/>
        <v>7.8454545454545457</v>
      </c>
      <c r="U52" s="162">
        <f t="shared" si="13"/>
        <v>38.31818181818182</v>
      </c>
      <c r="V52" s="161">
        <f t="shared" si="14"/>
        <v>9.9</v>
      </c>
      <c r="W52" s="161"/>
      <c r="X52" s="165">
        <f t="shared" si="7"/>
        <v>56.063636363636363</v>
      </c>
      <c r="Y52" s="159"/>
      <c r="Z52" s="159" t="s">
        <v>26</v>
      </c>
      <c r="AA52" s="159" t="s">
        <v>1202</v>
      </c>
      <c r="AB52" s="204"/>
      <c r="AC52" s="204"/>
      <c r="AD52" s="204"/>
      <c r="AE52" s="204"/>
      <c r="AF52" s="204"/>
      <c r="AG52" s="204"/>
    </row>
    <row r="53" spans="1:33" s="157" customFormat="1" ht="18" customHeight="1" x14ac:dyDescent="0.25">
      <c r="A53" s="196">
        <v>49</v>
      </c>
      <c r="B53" s="225">
        <v>40</v>
      </c>
      <c r="C53" s="159" t="s">
        <v>1173</v>
      </c>
      <c r="D53" s="159" t="s">
        <v>908</v>
      </c>
      <c r="E53" s="159" t="s">
        <v>24</v>
      </c>
      <c r="F53" s="160">
        <v>35715</v>
      </c>
      <c r="G53" s="159" t="s">
        <v>579</v>
      </c>
      <c r="H53" s="159">
        <v>944</v>
      </c>
      <c r="I53" s="161">
        <v>1100</v>
      </c>
      <c r="J53" s="161">
        <v>2014</v>
      </c>
      <c r="K53" s="162">
        <f t="shared" si="8"/>
        <v>85.818181818181813</v>
      </c>
      <c r="L53" s="159">
        <v>814</v>
      </c>
      <c r="M53" s="161">
        <v>1100</v>
      </c>
      <c r="N53" s="161">
        <v>2017</v>
      </c>
      <c r="O53" s="163">
        <f t="shared" si="9"/>
        <v>814</v>
      </c>
      <c r="P53" s="164">
        <f t="shared" si="10"/>
        <v>74</v>
      </c>
      <c r="Q53" s="159">
        <v>208</v>
      </c>
      <c r="R53" s="158">
        <v>800</v>
      </c>
      <c r="S53" s="162">
        <f t="shared" si="11"/>
        <v>26</v>
      </c>
      <c r="T53" s="162">
        <f t="shared" si="12"/>
        <v>8.581818181818182</v>
      </c>
      <c r="U53" s="162">
        <f t="shared" si="13"/>
        <v>37</v>
      </c>
      <c r="V53" s="161">
        <f t="shared" si="14"/>
        <v>10.4</v>
      </c>
      <c r="W53" s="161"/>
      <c r="X53" s="165">
        <f t="shared" si="7"/>
        <v>55.981818181818177</v>
      </c>
      <c r="Y53" s="159"/>
      <c r="Z53" s="159">
        <v>0</v>
      </c>
      <c r="AA53" s="159" t="s">
        <v>1202</v>
      </c>
      <c r="AB53" s="204"/>
      <c r="AC53" s="204"/>
      <c r="AD53" s="204"/>
      <c r="AE53" s="204"/>
      <c r="AF53" s="204"/>
      <c r="AG53" s="204"/>
    </row>
    <row r="54" spans="1:33" s="157" customFormat="1" ht="24.75" customHeight="1" x14ac:dyDescent="0.25">
      <c r="A54" s="196">
        <v>50</v>
      </c>
      <c r="B54" s="225">
        <v>21</v>
      </c>
      <c r="C54" s="159" t="s">
        <v>1174</v>
      </c>
      <c r="D54" s="159" t="s">
        <v>1183</v>
      </c>
      <c r="E54" s="159" t="s">
        <v>24</v>
      </c>
      <c r="F54" s="160">
        <v>36232</v>
      </c>
      <c r="G54" s="159" t="s">
        <v>263</v>
      </c>
      <c r="H54" s="159">
        <v>947</v>
      </c>
      <c r="I54" s="161">
        <v>1100</v>
      </c>
      <c r="J54" s="161">
        <v>2015</v>
      </c>
      <c r="K54" s="162">
        <f t="shared" si="8"/>
        <v>86.090909090909093</v>
      </c>
      <c r="L54" s="159">
        <v>832</v>
      </c>
      <c r="M54" s="161">
        <v>1100</v>
      </c>
      <c r="N54" s="161">
        <v>2017</v>
      </c>
      <c r="O54" s="163">
        <f t="shared" si="9"/>
        <v>832</v>
      </c>
      <c r="P54" s="164">
        <f t="shared" si="10"/>
        <v>75.63636363636364</v>
      </c>
      <c r="Q54" s="159">
        <v>186</v>
      </c>
      <c r="R54" s="158">
        <v>800</v>
      </c>
      <c r="S54" s="162">
        <f t="shared" si="11"/>
        <v>23.25</v>
      </c>
      <c r="T54" s="162">
        <f t="shared" si="12"/>
        <v>8.6090909090909093</v>
      </c>
      <c r="U54" s="162">
        <f t="shared" si="13"/>
        <v>37.81818181818182</v>
      </c>
      <c r="V54" s="161">
        <f t="shared" si="14"/>
        <v>9.3000000000000007</v>
      </c>
      <c r="W54" s="161"/>
      <c r="X54" s="165">
        <f t="shared" si="7"/>
        <v>55.727272727272734</v>
      </c>
      <c r="Y54" s="159"/>
      <c r="Z54" s="159">
        <v>0</v>
      </c>
      <c r="AA54" s="159" t="s">
        <v>1202</v>
      </c>
      <c r="AB54" s="204"/>
      <c r="AC54" s="204"/>
      <c r="AD54" s="204"/>
      <c r="AE54" s="204"/>
      <c r="AF54" s="204"/>
      <c r="AG54" s="204"/>
    </row>
    <row r="55" spans="1:33" s="204" customFormat="1" ht="18" customHeight="1" x14ac:dyDescent="0.25">
      <c r="A55" s="284"/>
      <c r="B55" s="296"/>
      <c r="F55" s="285"/>
      <c r="I55" s="286"/>
      <c r="J55" s="286"/>
      <c r="K55" s="287"/>
      <c r="M55" s="286"/>
      <c r="N55" s="286"/>
      <c r="O55" s="288"/>
      <c r="P55" s="289"/>
      <c r="R55" s="206"/>
      <c r="S55" s="287"/>
      <c r="T55" s="287"/>
      <c r="U55" s="287"/>
      <c r="V55" s="286"/>
      <c r="W55" s="286"/>
      <c r="X55" s="290"/>
    </row>
    <row r="56" spans="1:33" s="204" customFormat="1" ht="18" customHeight="1" x14ac:dyDescent="0.25">
      <c r="A56" s="284"/>
      <c r="B56" s="384" t="s">
        <v>1203</v>
      </c>
      <c r="C56" s="384"/>
      <c r="D56" s="384"/>
      <c r="E56" s="384"/>
      <c r="F56" s="384"/>
      <c r="G56" s="384"/>
      <c r="I56" s="286"/>
      <c r="J56" s="286"/>
      <c r="K56" s="287"/>
      <c r="M56" s="286"/>
      <c r="N56" s="286"/>
      <c r="O56" s="288"/>
      <c r="P56" s="289"/>
      <c r="R56" s="206"/>
      <c r="S56" s="287"/>
      <c r="T56" s="287"/>
      <c r="U56" s="287"/>
      <c r="V56" s="286"/>
      <c r="W56" s="286"/>
      <c r="X56" s="290"/>
    </row>
    <row r="57" spans="1:33" s="204" customFormat="1" ht="18" customHeight="1" x14ac:dyDescent="0.25">
      <c r="A57" s="284"/>
      <c r="I57" s="286"/>
      <c r="J57" s="286"/>
      <c r="K57" s="287"/>
      <c r="M57" s="286"/>
      <c r="N57" s="286"/>
      <c r="O57" s="288"/>
      <c r="P57" s="289"/>
      <c r="R57" s="206"/>
      <c r="S57" s="287"/>
      <c r="T57" s="287"/>
      <c r="U57" s="287"/>
      <c r="V57" s="286"/>
      <c r="W57" s="286"/>
      <c r="X57" s="290"/>
    </row>
    <row r="58" spans="1:33" s="204" customFormat="1" ht="18" customHeight="1" x14ac:dyDescent="0.25">
      <c r="A58" s="284"/>
      <c r="B58" s="296"/>
      <c r="F58" s="285"/>
      <c r="I58" s="286"/>
      <c r="J58" s="286"/>
      <c r="K58" s="287"/>
      <c r="M58" s="286"/>
      <c r="N58" s="286"/>
      <c r="O58" s="288"/>
      <c r="P58" s="289"/>
      <c r="R58" s="206"/>
      <c r="S58" s="287"/>
      <c r="T58" s="287"/>
      <c r="U58" s="287"/>
      <c r="V58" s="286"/>
      <c r="W58" s="286"/>
      <c r="X58" s="290"/>
    </row>
    <row r="59" spans="1:33" s="204" customFormat="1" ht="18" customHeight="1" x14ac:dyDescent="0.25">
      <c r="A59" s="284"/>
      <c r="B59" s="296"/>
      <c r="F59" s="285"/>
      <c r="I59" s="286"/>
      <c r="J59" s="286"/>
      <c r="K59" s="287"/>
      <c r="M59" s="286"/>
      <c r="N59" s="286"/>
      <c r="O59" s="288"/>
      <c r="P59" s="289"/>
      <c r="R59" s="206"/>
      <c r="S59" s="287"/>
      <c r="T59" s="287"/>
      <c r="U59" s="287"/>
      <c r="V59" s="286"/>
      <c r="W59" s="286"/>
      <c r="X59" s="290"/>
    </row>
    <row r="60" spans="1:33" s="204" customFormat="1" ht="18" customHeight="1" x14ac:dyDescent="0.25">
      <c r="A60" s="284"/>
      <c r="B60" s="296"/>
      <c r="E60" s="285"/>
      <c r="F60" s="285"/>
      <c r="I60" s="286"/>
      <c r="J60" s="286"/>
      <c r="K60" s="287"/>
      <c r="M60" s="286"/>
      <c r="N60" s="286"/>
      <c r="O60" s="288"/>
      <c r="P60" s="289"/>
      <c r="R60" s="206"/>
      <c r="S60" s="287"/>
      <c r="T60" s="287"/>
      <c r="U60" s="287"/>
      <c r="V60" s="286"/>
      <c r="W60" s="286"/>
      <c r="X60" s="290"/>
    </row>
    <row r="61" spans="1:33" s="204" customFormat="1" ht="24" customHeight="1" x14ac:dyDescent="0.25">
      <c r="A61" s="284"/>
      <c r="B61" s="296"/>
      <c r="F61" s="285"/>
      <c r="I61" s="286"/>
      <c r="J61" s="286"/>
      <c r="K61" s="287"/>
      <c r="M61" s="286"/>
      <c r="N61" s="286"/>
      <c r="O61" s="288"/>
      <c r="P61" s="289"/>
      <c r="R61" s="206"/>
      <c r="S61" s="287"/>
      <c r="T61" s="287"/>
      <c r="U61" s="287"/>
      <c r="V61" s="286"/>
      <c r="W61" s="286"/>
      <c r="X61" s="290"/>
    </row>
    <row r="62" spans="1:33" s="204" customFormat="1" ht="18" customHeight="1" x14ac:dyDescent="0.25">
      <c r="A62" s="284"/>
      <c r="B62" s="296"/>
      <c r="C62" s="288"/>
      <c r="D62" s="288"/>
      <c r="E62" s="288"/>
      <c r="F62" s="285"/>
      <c r="G62" s="288"/>
      <c r="I62" s="286"/>
      <c r="J62" s="286"/>
      <c r="K62" s="287"/>
      <c r="M62" s="286"/>
      <c r="N62" s="286"/>
      <c r="O62" s="288"/>
      <c r="P62" s="289"/>
      <c r="R62" s="206"/>
      <c r="S62" s="287"/>
      <c r="T62" s="287"/>
      <c r="U62" s="287"/>
      <c r="V62" s="286"/>
      <c r="W62" s="286"/>
      <c r="X62" s="290"/>
    </row>
    <row r="63" spans="1:33" s="204" customFormat="1" x14ac:dyDescent="0.25">
      <c r="A63" s="284"/>
      <c r="B63" s="296"/>
      <c r="C63" s="288"/>
      <c r="D63" s="288"/>
      <c r="E63" s="288"/>
      <c r="F63" s="285"/>
      <c r="G63" s="288"/>
      <c r="I63" s="286"/>
      <c r="J63" s="286"/>
      <c r="K63" s="287"/>
      <c r="M63" s="286"/>
      <c r="N63" s="286"/>
      <c r="O63" s="288"/>
      <c r="P63" s="289"/>
      <c r="R63" s="206"/>
      <c r="S63" s="287"/>
      <c r="T63" s="287"/>
      <c r="U63" s="287"/>
      <c r="V63" s="286"/>
      <c r="W63" s="286"/>
      <c r="X63" s="290"/>
    </row>
    <row r="64" spans="1:33" s="204" customFormat="1" x14ac:dyDescent="0.25">
      <c r="A64" s="284"/>
      <c r="B64" s="296"/>
      <c r="F64" s="285"/>
      <c r="I64" s="286"/>
      <c r="J64" s="286"/>
      <c r="K64" s="287"/>
      <c r="M64" s="286"/>
      <c r="N64" s="286"/>
      <c r="O64" s="288"/>
      <c r="P64" s="289"/>
      <c r="R64" s="206"/>
      <c r="S64" s="287"/>
      <c r="T64" s="287"/>
      <c r="U64" s="287"/>
      <c r="V64" s="286"/>
      <c r="W64" s="286"/>
      <c r="X64" s="290"/>
    </row>
    <row r="65" spans="1:27" s="204" customFormat="1" x14ac:dyDescent="0.25">
      <c r="A65" s="284"/>
      <c r="B65" s="296"/>
      <c r="C65" s="291"/>
      <c r="D65" s="291"/>
      <c r="E65" s="291"/>
      <c r="F65" s="292"/>
      <c r="G65" s="291"/>
      <c r="I65" s="286"/>
      <c r="J65" s="286"/>
      <c r="K65" s="287"/>
      <c r="M65" s="286"/>
      <c r="N65" s="286"/>
      <c r="O65" s="288"/>
      <c r="P65" s="289"/>
      <c r="S65" s="287"/>
      <c r="T65" s="287"/>
      <c r="U65" s="287"/>
      <c r="V65" s="286"/>
      <c r="W65" s="286"/>
      <c r="X65" s="290"/>
    </row>
    <row r="66" spans="1:27" s="204" customFormat="1" x14ac:dyDescent="0.25">
      <c r="A66" s="284"/>
      <c r="B66" s="296"/>
      <c r="F66" s="285"/>
      <c r="I66" s="286"/>
      <c r="J66" s="286"/>
      <c r="K66" s="287"/>
      <c r="M66" s="286"/>
      <c r="N66" s="286"/>
      <c r="O66" s="288"/>
      <c r="P66" s="289"/>
      <c r="R66" s="206"/>
      <c r="S66" s="287"/>
      <c r="T66" s="287"/>
      <c r="U66" s="287"/>
      <c r="V66" s="286"/>
      <c r="W66" s="286"/>
      <c r="X66" s="290"/>
    </row>
    <row r="67" spans="1:27" s="204" customFormat="1" x14ac:dyDescent="0.25">
      <c r="A67" s="284"/>
      <c r="B67" s="296"/>
      <c r="F67" s="285"/>
      <c r="I67" s="286"/>
      <c r="J67" s="286"/>
      <c r="K67" s="287"/>
      <c r="M67" s="286"/>
      <c r="N67" s="286"/>
      <c r="O67" s="288"/>
      <c r="P67" s="289"/>
      <c r="R67" s="206"/>
      <c r="S67" s="287"/>
      <c r="T67" s="287"/>
      <c r="U67" s="287"/>
      <c r="V67" s="286"/>
      <c r="W67" s="286"/>
      <c r="X67" s="290"/>
    </row>
    <row r="68" spans="1:27" s="204" customFormat="1" x14ac:dyDescent="0.25">
      <c r="A68" s="284"/>
      <c r="B68" s="296"/>
      <c r="F68" s="285"/>
      <c r="I68" s="286"/>
      <c r="J68" s="286"/>
      <c r="K68" s="287"/>
      <c r="M68" s="286"/>
      <c r="N68" s="286"/>
      <c r="O68" s="288"/>
      <c r="P68" s="289"/>
      <c r="R68" s="206"/>
      <c r="S68" s="287"/>
      <c r="T68" s="287"/>
      <c r="U68" s="287"/>
      <c r="V68" s="286"/>
      <c r="W68" s="286"/>
      <c r="X68" s="290"/>
    </row>
    <row r="69" spans="1:27" s="205" customFormat="1" x14ac:dyDescent="0.25">
      <c r="A69" s="284"/>
      <c r="B69" s="296"/>
      <c r="C69" s="204"/>
      <c r="D69" s="204"/>
      <c r="E69" s="204"/>
      <c r="F69" s="285"/>
      <c r="G69" s="204"/>
      <c r="H69" s="204"/>
      <c r="I69" s="286"/>
      <c r="J69" s="286"/>
      <c r="K69" s="287"/>
      <c r="L69" s="204"/>
      <c r="M69" s="286"/>
      <c r="N69" s="286"/>
      <c r="O69" s="288"/>
      <c r="P69" s="289"/>
      <c r="Q69" s="204"/>
      <c r="R69" s="206"/>
      <c r="S69" s="287"/>
      <c r="T69" s="287"/>
      <c r="U69" s="287"/>
      <c r="V69" s="286"/>
      <c r="W69" s="286"/>
      <c r="X69" s="290"/>
      <c r="Y69" s="204"/>
      <c r="Z69" s="204"/>
      <c r="AA69" s="204"/>
    </row>
    <row r="70" spans="1:27" s="204" customFormat="1" x14ac:dyDescent="0.25">
      <c r="A70" s="284"/>
      <c r="B70" s="296"/>
      <c r="F70" s="285"/>
      <c r="I70" s="286"/>
      <c r="J70" s="286"/>
      <c r="K70" s="287"/>
      <c r="M70" s="286"/>
      <c r="N70" s="286"/>
      <c r="O70" s="288"/>
      <c r="P70" s="289"/>
      <c r="R70" s="206"/>
      <c r="S70" s="287"/>
      <c r="T70" s="287"/>
      <c r="U70" s="287"/>
      <c r="V70" s="286"/>
      <c r="W70" s="286"/>
      <c r="X70" s="290"/>
    </row>
    <row r="71" spans="1:27" s="204" customFormat="1" x14ac:dyDescent="0.25">
      <c r="A71" s="284"/>
      <c r="B71" s="296"/>
      <c r="C71" s="288"/>
      <c r="D71" s="288"/>
      <c r="E71" s="288"/>
      <c r="F71" s="285"/>
      <c r="G71" s="288"/>
      <c r="I71" s="286"/>
      <c r="J71" s="286"/>
      <c r="K71" s="287"/>
      <c r="M71" s="286"/>
      <c r="N71" s="286"/>
      <c r="O71" s="288"/>
      <c r="P71" s="289"/>
      <c r="R71" s="206"/>
      <c r="S71" s="287"/>
      <c r="T71" s="287"/>
      <c r="U71" s="287"/>
      <c r="V71" s="286"/>
      <c r="W71" s="286"/>
      <c r="X71" s="290"/>
    </row>
    <row r="72" spans="1:27" s="204" customFormat="1" x14ac:dyDescent="0.25">
      <c r="A72" s="284"/>
      <c r="B72" s="296"/>
      <c r="F72" s="285"/>
      <c r="I72" s="286"/>
      <c r="J72" s="286"/>
      <c r="K72" s="287"/>
      <c r="M72" s="286"/>
      <c r="N72" s="286"/>
      <c r="O72" s="288"/>
      <c r="P72" s="289"/>
      <c r="R72" s="206"/>
      <c r="S72" s="287"/>
      <c r="T72" s="287"/>
      <c r="U72" s="287"/>
      <c r="V72" s="286"/>
      <c r="W72" s="286"/>
      <c r="X72" s="290"/>
    </row>
    <row r="73" spans="1:27" s="204" customFormat="1" x14ac:dyDescent="0.25">
      <c r="A73" s="284"/>
      <c r="B73" s="296"/>
      <c r="C73" s="288"/>
      <c r="D73" s="288"/>
      <c r="E73" s="288"/>
      <c r="F73" s="285"/>
      <c r="G73" s="288"/>
      <c r="I73" s="286"/>
      <c r="J73" s="286"/>
      <c r="K73" s="287"/>
      <c r="M73" s="286"/>
      <c r="N73" s="286"/>
      <c r="O73" s="288"/>
      <c r="P73" s="289"/>
      <c r="R73" s="206"/>
      <c r="S73" s="287"/>
      <c r="T73" s="287"/>
      <c r="U73" s="287"/>
      <c r="V73" s="286"/>
      <c r="W73" s="286"/>
      <c r="X73" s="290"/>
    </row>
    <row r="74" spans="1:27" s="206" customFormat="1" x14ac:dyDescent="0.25">
      <c r="A74" s="284"/>
      <c r="B74" s="296"/>
      <c r="F74" s="292"/>
      <c r="I74" s="286"/>
      <c r="J74" s="286"/>
      <c r="K74" s="287"/>
      <c r="M74" s="286"/>
      <c r="N74" s="286"/>
      <c r="O74" s="291"/>
      <c r="P74" s="289"/>
      <c r="S74" s="287"/>
      <c r="T74" s="287"/>
      <c r="U74" s="287"/>
      <c r="V74" s="286"/>
      <c r="W74" s="286"/>
      <c r="X74" s="290"/>
    </row>
    <row r="75" spans="1:27" s="204" customFormat="1" x14ac:dyDescent="0.25">
      <c r="A75" s="284"/>
      <c r="B75" s="296"/>
      <c r="F75" s="285"/>
      <c r="I75" s="286"/>
      <c r="J75" s="286"/>
      <c r="K75" s="287"/>
      <c r="M75" s="286"/>
      <c r="N75" s="286"/>
      <c r="O75" s="288"/>
      <c r="P75" s="289"/>
      <c r="R75" s="206"/>
      <c r="S75" s="287"/>
      <c r="T75" s="287"/>
      <c r="U75" s="287"/>
      <c r="V75" s="286"/>
      <c r="W75" s="286"/>
      <c r="X75" s="290"/>
    </row>
    <row r="76" spans="1:27" s="204" customFormat="1" x14ac:dyDescent="0.25">
      <c r="A76" s="284"/>
      <c r="B76" s="296"/>
      <c r="F76" s="285"/>
      <c r="I76" s="286"/>
      <c r="J76" s="286"/>
      <c r="K76" s="287"/>
      <c r="M76" s="286"/>
      <c r="N76" s="286"/>
      <c r="O76" s="288"/>
      <c r="P76" s="289"/>
      <c r="R76" s="206"/>
      <c r="S76" s="287"/>
      <c r="T76" s="287"/>
      <c r="U76" s="287"/>
      <c r="V76" s="286"/>
      <c r="W76" s="286"/>
      <c r="X76" s="290"/>
    </row>
    <row r="77" spans="1:27" s="204" customFormat="1" x14ac:dyDescent="0.25">
      <c r="A77" s="284"/>
      <c r="B77" s="296"/>
      <c r="F77" s="285"/>
      <c r="I77" s="286"/>
      <c r="J77" s="286"/>
      <c r="K77" s="287"/>
      <c r="M77" s="286"/>
      <c r="N77" s="286"/>
      <c r="O77" s="288"/>
      <c r="P77" s="289"/>
      <c r="R77" s="206"/>
      <c r="S77" s="287"/>
      <c r="T77" s="287"/>
      <c r="U77" s="287"/>
      <c r="V77" s="286"/>
      <c r="W77" s="286"/>
      <c r="X77" s="290"/>
    </row>
    <row r="78" spans="1:27" s="204" customFormat="1" x14ac:dyDescent="0.25">
      <c r="A78" s="284"/>
      <c r="B78" s="296"/>
      <c r="F78" s="285"/>
      <c r="I78" s="286"/>
      <c r="J78" s="286"/>
      <c r="K78" s="287"/>
      <c r="M78" s="286"/>
      <c r="N78" s="286"/>
      <c r="O78" s="288"/>
      <c r="P78" s="289"/>
      <c r="R78" s="206"/>
      <c r="S78" s="287"/>
      <c r="T78" s="287"/>
      <c r="U78" s="287"/>
      <c r="V78" s="286"/>
      <c r="W78" s="286"/>
      <c r="X78" s="290"/>
    </row>
    <row r="79" spans="1:27" s="204" customFormat="1" x14ac:dyDescent="0.25">
      <c r="A79" s="284"/>
      <c r="B79" s="296"/>
      <c r="F79" s="285"/>
      <c r="I79" s="286"/>
      <c r="J79" s="286"/>
      <c r="K79" s="287"/>
      <c r="M79" s="286"/>
      <c r="N79" s="286"/>
      <c r="O79" s="288"/>
      <c r="P79" s="289"/>
      <c r="R79" s="206"/>
      <c r="S79" s="287"/>
      <c r="T79" s="287"/>
      <c r="U79" s="287"/>
      <c r="V79" s="286"/>
      <c r="W79" s="286"/>
      <c r="X79" s="290"/>
    </row>
    <row r="80" spans="1:27" s="204" customFormat="1" x14ac:dyDescent="0.25">
      <c r="A80" s="284"/>
      <c r="B80" s="296"/>
      <c r="F80" s="285"/>
      <c r="I80" s="286"/>
      <c r="J80" s="286"/>
      <c r="K80" s="287"/>
      <c r="M80" s="286"/>
      <c r="N80" s="286"/>
      <c r="O80" s="288"/>
      <c r="P80" s="289"/>
      <c r="R80" s="206"/>
      <c r="S80" s="287"/>
      <c r="T80" s="287"/>
      <c r="U80" s="287"/>
      <c r="V80" s="286"/>
      <c r="W80" s="286"/>
      <c r="X80" s="290"/>
    </row>
    <row r="81" spans="1:27" s="204" customFormat="1" x14ac:dyDescent="0.25">
      <c r="A81" s="284"/>
      <c r="B81" s="296"/>
      <c r="F81" s="285"/>
      <c r="I81" s="286"/>
      <c r="J81" s="286"/>
      <c r="K81" s="287"/>
      <c r="M81" s="286"/>
      <c r="N81" s="286"/>
      <c r="O81" s="288"/>
      <c r="P81" s="289"/>
      <c r="R81" s="206"/>
      <c r="S81" s="287"/>
      <c r="T81" s="287"/>
      <c r="U81" s="287"/>
      <c r="V81" s="286"/>
      <c r="W81" s="286"/>
      <c r="X81" s="290"/>
    </row>
    <row r="82" spans="1:27" s="204" customFormat="1" x14ac:dyDescent="0.25">
      <c r="A82" s="284"/>
      <c r="B82" s="296"/>
      <c r="F82" s="285"/>
      <c r="I82" s="286"/>
      <c r="J82" s="286"/>
      <c r="K82" s="287"/>
      <c r="M82" s="286"/>
      <c r="N82" s="286"/>
      <c r="O82" s="288"/>
      <c r="P82" s="289"/>
      <c r="R82" s="206"/>
      <c r="S82" s="287"/>
      <c r="T82" s="287"/>
      <c r="U82" s="287"/>
      <c r="V82" s="286"/>
      <c r="W82" s="286"/>
      <c r="X82" s="290"/>
    </row>
    <row r="83" spans="1:27" s="204" customFormat="1" x14ac:dyDescent="0.25">
      <c r="A83" s="284"/>
      <c r="B83" s="296"/>
      <c r="F83" s="285"/>
      <c r="I83" s="286"/>
      <c r="J83" s="286"/>
      <c r="K83" s="287"/>
      <c r="M83" s="286"/>
      <c r="N83" s="286"/>
      <c r="O83" s="288"/>
      <c r="P83" s="289"/>
      <c r="R83" s="206"/>
      <c r="S83" s="287"/>
      <c r="T83" s="287"/>
      <c r="U83" s="287"/>
      <c r="V83" s="286"/>
      <c r="W83" s="286"/>
      <c r="X83" s="290"/>
    </row>
    <row r="84" spans="1:27" s="205" customFormat="1" x14ac:dyDescent="0.25">
      <c r="A84" s="284"/>
      <c r="B84" s="296"/>
      <c r="C84" s="204"/>
      <c r="D84" s="204"/>
      <c r="E84" s="204"/>
      <c r="F84" s="285"/>
      <c r="G84" s="204"/>
      <c r="H84" s="204"/>
      <c r="I84" s="286"/>
      <c r="J84" s="286"/>
      <c r="K84" s="287"/>
      <c r="L84" s="204"/>
      <c r="M84" s="286"/>
      <c r="N84" s="286"/>
      <c r="O84" s="288"/>
      <c r="P84" s="289"/>
      <c r="Q84" s="204"/>
      <c r="R84" s="206"/>
      <c r="S84" s="287"/>
      <c r="T84" s="287"/>
      <c r="U84" s="287"/>
      <c r="V84" s="286"/>
      <c r="W84" s="286"/>
      <c r="X84" s="290"/>
      <c r="Y84" s="204"/>
      <c r="Z84" s="204"/>
      <c r="AA84" s="204"/>
    </row>
    <row r="85" spans="1:27" s="204" customFormat="1" x14ac:dyDescent="0.25">
      <c r="A85" s="284"/>
      <c r="B85" s="296"/>
      <c r="F85" s="285"/>
      <c r="I85" s="286"/>
      <c r="J85" s="286"/>
      <c r="K85" s="287"/>
      <c r="M85" s="286"/>
      <c r="N85" s="286"/>
      <c r="O85" s="288"/>
      <c r="P85" s="289"/>
      <c r="R85" s="206"/>
      <c r="S85" s="287"/>
      <c r="T85" s="287"/>
      <c r="U85" s="287"/>
      <c r="V85" s="286"/>
      <c r="W85" s="286"/>
      <c r="X85" s="290"/>
    </row>
    <row r="86" spans="1:27" s="204" customFormat="1" x14ac:dyDescent="0.25">
      <c r="A86" s="284"/>
      <c r="B86" s="296"/>
      <c r="C86" s="288"/>
      <c r="D86" s="288"/>
      <c r="E86" s="288"/>
      <c r="F86" s="285"/>
      <c r="G86" s="288"/>
      <c r="I86" s="286"/>
      <c r="J86" s="286"/>
      <c r="K86" s="287"/>
      <c r="M86" s="286"/>
      <c r="N86" s="286"/>
      <c r="O86" s="288"/>
      <c r="P86" s="289"/>
      <c r="R86" s="206"/>
      <c r="S86" s="287"/>
      <c r="T86" s="287"/>
      <c r="U86" s="287"/>
      <c r="V86" s="286"/>
      <c r="W86" s="286"/>
      <c r="X86" s="290"/>
    </row>
    <row r="87" spans="1:27" s="204" customFormat="1" x14ac:dyDescent="0.25">
      <c r="A87" s="284"/>
      <c r="B87" s="296"/>
      <c r="F87" s="285"/>
      <c r="I87" s="286"/>
      <c r="J87" s="286"/>
      <c r="K87" s="287"/>
      <c r="M87" s="286"/>
      <c r="N87" s="286"/>
      <c r="O87" s="288"/>
      <c r="P87" s="289"/>
      <c r="R87" s="206"/>
      <c r="S87" s="287"/>
      <c r="T87" s="287"/>
      <c r="U87" s="287"/>
      <c r="V87" s="286"/>
      <c r="W87" s="286"/>
      <c r="X87" s="290"/>
    </row>
    <row r="88" spans="1:27" s="204" customFormat="1" x14ac:dyDescent="0.25">
      <c r="A88" s="284"/>
      <c r="B88" s="296"/>
      <c r="F88" s="285"/>
      <c r="I88" s="286"/>
      <c r="J88" s="286"/>
      <c r="K88" s="287"/>
      <c r="M88" s="286"/>
      <c r="N88" s="286"/>
      <c r="O88" s="288"/>
      <c r="P88" s="289"/>
      <c r="R88" s="206"/>
      <c r="S88" s="287"/>
      <c r="T88" s="287"/>
      <c r="U88" s="287"/>
      <c r="V88" s="286"/>
      <c r="W88" s="286"/>
      <c r="X88" s="290"/>
    </row>
    <row r="89" spans="1:27" s="204" customFormat="1" x14ac:dyDescent="0.25">
      <c r="A89" s="284"/>
      <c r="B89" s="296"/>
      <c r="F89" s="285"/>
      <c r="I89" s="286"/>
      <c r="J89" s="286"/>
      <c r="K89" s="287"/>
      <c r="M89" s="286"/>
      <c r="N89" s="286"/>
      <c r="O89" s="288"/>
      <c r="P89" s="289"/>
      <c r="R89" s="206"/>
      <c r="S89" s="287"/>
      <c r="T89" s="287"/>
      <c r="U89" s="287"/>
      <c r="V89" s="286"/>
      <c r="W89" s="286"/>
      <c r="X89" s="290"/>
    </row>
    <row r="90" spans="1:27" s="204" customFormat="1" x14ac:dyDescent="0.25">
      <c r="A90" s="284"/>
      <c r="B90" s="296"/>
      <c r="F90" s="285"/>
      <c r="I90" s="286"/>
      <c r="J90" s="286"/>
      <c r="K90" s="287"/>
      <c r="M90" s="286"/>
      <c r="N90" s="286"/>
      <c r="O90" s="288"/>
      <c r="P90" s="289"/>
      <c r="R90" s="206"/>
      <c r="S90" s="287"/>
      <c r="T90" s="287"/>
      <c r="U90" s="287"/>
      <c r="V90" s="286"/>
      <c r="W90" s="286"/>
      <c r="X90" s="290"/>
    </row>
    <row r="91" spans="1:27" s="204" customFormat="1" x14ac:dyDescent="0.25">
      <c r="A91" s="284"/>
      <c r="B91" s="296"/>
      <c r="F91" s="285"/>
      <c r="I91" s="286"/>
      <c r="J91" s="286"/>
      <c r="K91" s="287"/>
      <c r="M91" s="286"/>
      <c r="N91" s="286"/>
      <c r="O91" s="288"/>
      <c r="P91" s="289"/>
      <c r="R91" s="206"/>
      <c r="S91" s="287"/>
      <c r="T91" s="287"/>
      <c r="U91" s="287"/>
      <c r="V91" s="286"/>
      <c r="W91" s="286"/>
      <c r="X91" s="290"/>
    </row>
    <row r="92" spans="1:27" s="204" customFormat="1" x14ac:dyDescent="0.25">
      <c r="A92" s="284"/>
      <c r="B92" s="296"/>
      <c r="C92" s="288"/>
      <c r="D92" s="288"/>
      <c r="E92" s="288"/>
      <c r="F92" s="285"/>
      <c r="G92" s="288"/>
      <c r="I92" s="286"/>
      <c r="J92" s="286"/>
      <c r="K92" s="287"/>
      <c r="M92" s="286"/>
      <c r="N92" s="286"/>
      <c r="O92" s="288"/>
      <c r="P92" s="289"/>
      <c r="R92" s="206"/>
      <c r="S92" s="287"/>
      <c r="T92" s="287"/>
      <c r="U92" s="287"/>
      <c r="V92" s="286"/>
      <c r="W92" s="286"/>
      <c r="X92" s="290"/>
    </row>
    <row r="93" spans="1:27" s="204" customFormat="1" x14ac:dyDescent="0.25">
      <c r="A93" s="284"/>
      <c r="B93" s="296"/>
      <c r="F93" s="285"/>
      <c r="I93" s="286"/>
      <c r="J93" s="286"/>
      <c r="K93" s="287"/>
      <c r="M93" s="286"/>
      <c r="N93" s="286"/>
      <c r="O93" s="288"/>
      <c r="P93" s="289"/>
      <c r="R93" s="206"/>
      <c r="S93" s="287"/>
      <c r="T93" s="287"/>
      <c r="U93" s="287"/>
      <c r="V93" s="286"/>
      <c r="W93" s="286"/>
      <c r="X93" s="290"/>
    </row>
    <row r="94" spans="1:27" s="204" customFormat="1" x14ac:dyDescent="0.25">
      <c r="A94" s="284"/>
      <c r="B94" s="296"/>
      <c r="C94" s="288"/>
      <c r="D94" s="288"/>
      <c r="E94" s="288"/>
      <c r="F94" s="293"/>
      <c r="G94" s="288"/>
      <c r="I94" s="286"/>
      <c r="J94" s="286"/>
      <c r="K94" s="287"/>
      <c r="M94" s="286"/>
      <c r="N94" s="286"/>
      <c r="O94" s="288"/>
      <c r="P94" s="289"/>
      <c r="R94" s="206"/>
      <c r="S94" s="287"/>
      <c r="T94" s="287"/>
      <c r="U94" s="287"/>
      <c r="V94" s="286"/>
      <c r="W94" s="286"/>
      <c r="X94" s="290"/>
    </row>
    <row r="95" spans="1:27" s="204" customFormat="1" x14ac:dyDescent="0.25">
      <c r="A95" s="284"/>
      <c r="B95" s="296"/>
      <c r="F95" s="285"/>
      <c r="I95" s="286"/>
      <c r="J95" s="286"/>
      <c r="K95" s="287"/>
      <c r="M95" s="286"/>
      <c r="N95" s="286"/>
      <c r="O95" s="288"/>
      <c r="P95" s="289"/>
      <c r="R95" s="206"/>
      <c r="S95" s="287"/>
      <c r="T95" s="287"/>
      <c r="U95" s="287"/>
      <c r="V95" s="286"/>
      <c r="W95" s="286"/>
      <c r="X95" s="290"/>
    </row>
    <row r="96" spans="1:27" s="204" customFormat="1" x14ac:dyDescent="0.25">
      <c r="A96" s="284"/>
      <c r="B96" s="296"/>
      <c r="F96" s="285"/>
      <c r="I96" s="286"/>
      <c r="J96" s="286"/>
      <c r="K96" s="287"/>
      <c r="M96" s="286"/>
      <c r="N96" s="286"/>
      <c r="O96" s="288"/>
      <c r="P96" s="289"/>
      <c r="R96" s="206"/>
      <c r="S96" s="287"/>
      <c r="T96" s="287"/>
      <c r="U96" s="287"/>
      <c r="V96" s="286"/>
      <c r="W96" s="286"/>
      <c r="X96" s="290"/>
    </row>
    <row r="97" spans="1:24" s="204" customFormat="1" x14ac:dyDescent="0.25">
      <c r="A97" s="284"/>
      <c r="B97" s="296"/>
      <c r="C97" s="288"/>
      <c r="D97" s="288"/>
      <c r="E97" s="288"/>
      <c r="F97" s="285"/>
      <c r="G97" s="288"/>
      <c r="I97" s="286"/>
      <c r="J97" s="286"/>
      <c r="K97" s="287"/>
      <c r="M97" s="286"/>
      <c r="N97" s="286"/>
      <c r="O97" s="288"/>
      <c r="P97" s="289"/>
      <c r="R97" s="206"/>
      <c r="S97" s="287"/>
      <c r="T97" s="287"/>
      <c r="U97" s="287"/>
      <c r="V97" s="286"/>
      <c r="W97" s="286"/>
      <c r="X97" s="290"/>
    </row>
    <row r="98" spans="1:24" s="204" customFormat="1" x14ac:dyDescent="0.25">
      <c r="A98" s="284"/>
      <c r="B98" s="296"/>
      <c r="F98" s="285"/>
      <c r="I98" s="286"/>
      <c r="J98" s="286"/>
      <c r="K98" s="287"/>
      <c r="M98" s="286"/>
      <c r="N98" s="286"/>
      <c r="O98" s="288"/>
      <c r="P98" s="289"/>
      <c r="R98" s="206"/>
      <c r="S98" s="287"/>
      <c r="T98" s="287"/>
      <c r="U98" s="287"/>
      <c r="V98" s="286"/>
      <c r="W98" s="286"/>
      <c r="X98" s="290"/>
    </row>
    <row r="99" spans="1:24" s="204" customFormat="1" x14ac:dyDescent="0.25">
      <c r="A99" s="284"/>
      <c r="B99" s="296"/>
      <c r="F99" s="285"/>
      <c r="I99" s="286"/>
      <c r="J99" s="286"/>
      <c r="K99" s="287"/>
      <c r="M99" s="286"/>
      <c r="N99" s="286"/>
      <c r="O99" s="288"/>
      <c r="P99" s="289"/>
      <c r="R99" s="206"/>
      <c r="S99" s="287"/>
      <c r="T99" s="287"/>
      <c r="U99" s="287"/>
      <c r="V99" s="286"/>
      <c r="W99" s="286"/>
      <c r="X99" s="290"/>
    </row>
    <row r="100" spans="1:24" s="204" customFormat="1" x14ac:dyDescent="0.25">
      <c r="A100" s="284"/>
      <c r="B100" s="296"/>
      <c r="F100" s="285"/>
      <c r="I100" s="286"/>
      <c r="J100" s="286"/>
      <c r="K100" s="287"/>
      <c r="M100" s="286"/>
      <c r="N100" s="286"/>
      <c r="O100" s="288"/>
      <c r="P100" s="289"/>
      <c r="R100" s="206"/>
      <c r="S100" s="287"/>
      <c r="T100" s="287"/>
      <c r="U100" s="287"/>
      <c r="V100" s="286"/>
      <c r="W100" s="286"/>
      <c r="X100" s="290"/>
    </row>
    <row r="101" spans="1:24" s="204" customFormat="1" x14ac:dyDescent="0.25">
      <c r="A101" s="284"/>
      <c r="B101" s="296"/>
      <c r="F101" s="285"/>
      <c r="I101" s="286"/>
      <c r="J101" s="286"/>
      <c r="K101" s="287"/>
      <c r="M101" s="286"/>
      <c r="N101" s="286"/>
      <c r="O101" s="288"/>
      <c r="P101" s="289"/>
      <c r="R101" s="206"/>
      <c r="S101" s="287"/>
      <c r="T101" s="287"/>
      <c r="U101" s="287"/>
      <c r="V101" s="286"/>
      <c r="W101" s="286"/>
      <c r="X101" s="290"/>
    </row>
    <row r="102" spans="1:24" s="204" customFormat="1" x14ac:dyDescent="0.25">
      <c r="A102" s="284"/>
      <c r="B102" s="296"/>
      <c r="F102" s="285"/>
      <c r="I102" s="286"/>
      <c r="J102" s="286"/>
      <c r="K102" s="287"/>
      <c r="M102" s="286"/>
      <c r="N102" s="286"/>
      <c r="O102" s="288"/>
      <c r="P102" s="289"/>
      <c r="R102" s="206"/>
      <c r="S102" s="287"/>
      <c r="T102" s="287"/>
      <c r="U102" s="287"/>
      <c r="V102" s="286"/>
      <c r="W102" s="286"/>
      <c r="X102" s="290"/>
    </row>
    <row r="103" spans="1:24" s="204" customFormat="1" x14ac:dyDescent="0.25">
      <c r="A103" s="284"/>
      <c r="B103" s="296"/>
      <c r="F103" s="285"/>
      <c r="I103" s="286"/>
      <c r="J103" s="286"/>
      <c r="K103" s="287"/>
      <c r="M103" s="286"/>
      <c r="N103" s="286"/>
      <c r="O103" s="288"/>
      <c r="P103" s="289"/>
      <c r="R103" s="206"/>
      <c r="S103" s="287"/>
      <c r="T103" s="287"/>
      <c r="U103" s="287"/>
      <c r="V103" s="286"/>
      <c r="W103" s="286"/>
      <c r="X103" s="290"/>
    </row>
    <row r="104" spans="1:24" s="204" customFormat="1" x14ac:dyDescent="0.25">
      <c r="A104" s="284"/>
      <c r="B104" s="296"/>
      <c r="F104" s="285"/>
      <c r="I104" s="286"/>
      <c r="J104" s="286"/>
      <c r="K104" s="287"/>
      <c r="M104" s="286"/>
      <c r="N104" s="286"/>
      <c r="O104" s="288"/>
      <c r="P104" s="289"/>
      <c r="R104" s="206"/>
      <c r="S104" s="287"/>
      <c r="T104" s="287"/>
      <c r="U104" s="287"/>
      <c r="V104" s="286"/>
      <c r="W104" s="286"/>
      <c r="X104" s="290"/>
    </row>
    <row r="105" spans="1:24" s="204" customFormat="1" x14ac:dyDescent="0.25">
      <c r="A105" s="284"/>
      <c r="B105" s="296"/>
      <c r="C105" s="288"/>
      <c r="D105" s="288"/>
      <c r="E105" s="288"/>
      <c r="F105" s="293"/>
      <c r="G105" s="288"/>
      <c r="I105" s="286"/>
      <c r="J105" s="286"/>
      <c r="K105" s="287"/>
      <c r="M105" s="286"/>
      <c r="N105" s="286"/>
      <c r="O105" s="288"/>
      <c r="P105" s="289"/>
      <c r="R105" s="206"/>
      <c r="S105" s="287"/>
      <c r="T105" s="287"/>
      <c r="U105" s="287"/>
      <c r="V105" s="286"/>
      <c r="W105" s="286"/>
      <c r="X105" s="290"/>
    </row>
    <row r="106" spans="1:24" s="204" customFormat="1" x14ac:dyDescent="0.25">
      <c r="A106" s="284"/>
      <c r="B106" s="296"/>
      <c r="F106" s="285"/>
      <c r="I106" s="286"/>
      <c r="J106" s="286"/>
      <c r="K106" s="287"/>
      <c r="M106" s="286"/>
      <c r="N106" s="286"/>
      <c r="O106" s="288"/>
      <c r="P106" s="289"/>
      <c r="R106" s="206"/>
      <c r="S106" s="287"/>
      <c r="T106" s="287"/>
      <c r="U106" s="287"/>
      <c r="V106" s="286"/>
      <c r="W106" s="286"/>
      <c r="X106" s="290"/>
    </row>
    <row r="107" spans="1:24" s="204" customFormat="1" x14ac:dyDescent="0.25">
      <c r="A107" s="284"/>
      <c r="B107" s="296"/>
      <c r="F107" s="285"/>
      <c r="I107" s="286"/>
      <c r="J107" s="286"/>
      <c r="K107" s="287"/>
      <c r="M107" s="286"/>
      <c r="N107" s="286"/>
      <c r="O107" s="288"/>
      <c r="P107" s="289"/>
      <c r="R107" s="206"/>
      <c r="S107" s="287"/>
      <c r="T107" s="287"/>
      <c r="U107" s="287"/>
      <c r="V107" s="286"/>
      <c r="W107" s="286"/>
      <c r="X107" s="290"/>
    </row>
    <row r="108" spans="1:24" s="204" customFormat="1" x14ac:dyDescent="0.25">
      <c r="A108" s="284"/>
      <c r="B108" s="296"/>
      <c r="F108" s="285"/>
      <c r="I108" s="286"/>
      <c r="J108" s="286"/>
      <c r="K108" s="287"/>
      <c r="M108" s="286"/>
      <c r="N108" s="286"/>
      <c r="O108" s="288"/>
      <c r="P108" s="289"/>
      <c r="R108" s="206"/>
      <c r="S108" s="287"/>
      <c r="T108" s="287"/>
      <c r="U108" s="287"/>
      <c r="V108" s="286"/>
      <c r="W108" s="286"/>
      <c r="X108" s="290"/>
    </row>
    <row r="109" spans="1:24" s="204" customFormat="1" x14ac:dyDescent="0.25">
      <c r="A109" s="284"/>
      <c r="B109" s="296"/>
      <c r="F109" s="285"/>
      <c r="I109" s="286"/>
      <c r="J109" s="286"/>
      <c r="K109" s="287"/>
      <c r="M109" s="286"/>
      <c r="N109" s="286"/>
      <c r="O109" s="288"/>
      <c r="P109" s="289"/>
      <c r="R109" s="206"/>
      <c r="S109" s="287"/>
      <c r="T109" s="287"/>
      <c r="U109" s="287"/>
      <c r="V109" s="286"/>
      <c r="W109" s="286"/>
      <c r="X109" s="290"/>
    </row>
    <row r="110" spans="1:24" s="204" customFormat="1" x14ac:dyDescent="0.25">
      <c r="A110" s="284"/>
      <c r="B110" s="296"/>
      <c r="F110" s="285"/>
      <c r="I110" s="286"/>
      <c r="J110" s="286"/>
      <c r="K110" s="287"/>
      <c r="M110" s="286"/>
      <c r="N110" s="286"/>
      <c r="O110" s="288"/>
      <c r="P110" s="289"/>
      <c r="R110" s="206"/>
      <c r="S110" s="287"/>
      <c r="T110" s="287"/>
      <c r="U110" s="287"/>
      <c r="V110" s="286"/>
      <c r="W110" s="286"/>
      <c r="X110" s="290"/>
    </row>
    <row r="111" spans="1:24" s="204" customFormat="1" x14ac:dyDescent="0.25">
      <c r="A111" s="284"/>
      <c r="B111" s="296"/>
      <c r="F111" s="285"/>
      <c r="I111" s="286"/>
      <c r="J111" s="286"/>
      <c r="K111" s="287"/>
      <c r="M111" s="286"/>
      <c r="N111" s="286"/>
      <c r="O111" s="288"/>
      <c r="P111" s="289"/>
      <c r="R111" s="206"/>
      <c r="S111" s="287"/>
      <c r="T111" s="287"/>
      <c r="U111" s="287"/>
      <c r="V111" s="286"/>
      <c r="W111" s="286"/>
      <c r="X111" s="290"/>
    </row>
    <row r="112" spans="1:24" s="204" customFormat="1" x14ac:dyDescent="0.25">
      <c r="A112" s="284"/>
      <c r="B112" s="296"/>
      <c r="F112" s="285"/>
      <c r="I112" s="286"/>
      <c r="J112" s="286"/>
      <c r="K112" s="287"/>
      <c r="M112" s="286"/>
      <c r="N112" s="286"/>
      <c r="O112" s="288"/>
      <c r="P112" s="289"/>
      <c r="R112" s="206"/>
      <c r="S112" s="287"/>
      <c r="T112" s="287"/>
      <c r="U112" s="287"/>
      <c r="V112" s="286"/>
      <c r="W112" s="286"/>
      <c r="X112" s="290"/>
    </row>
    <row r="113" spans="1:24" s="204" customFormat="1" x14ac:dyDescent="0.25">
      <c r="A113" s="284"/>
      <c r="B113" s="296"/>
      <c r="F113" s="285"/>
      <c r="I113" s="286"/>
      <c r="J113" s="286"/>
      <c r="K113" s="287"/>
      <c r="M113" s="286"/>
      <c r="N113" s="286"/>
      <c r="O113" s="288"/>
      <c r="P113" s="289"/>
      <c r="R113" s="206"/>
      <c r="S113" s="287"/>
      <c r="T113" s="287"/>
      <c r="U113" s="287"/>
      <c r="V113" s="286"/>
      <c r="W113" s="286"/>
      <c r="X113" s="290"/>
    </row>
    <row r="114" spans="1:24" s="204" customFormat="1" x14ac:dyDescent="0.25">
      <c r="A114" s="284"/>
      <c r="B114" s="296"/>
      <c r="C114" s="288"/>
      <c r="D114" s="288"/>
      <c r="E114" s="288"/>
      <c r="F114" s="294"/>
      <c r="G114" s="288"/>
      <c r="I114" s="286"/>
      <c r="J114" s="286"/>
      <c r="K114" s="287"/>
      <c r="M114" s="286"/>
      <c r="N114" s="286"/>
      <c r="O114" s="288"/>
      <c r="P114" s="289"/>
      <c r="R114" s="206"/>
      <c r="S114" s="287"/>
      <c r="T114" s="287"/>
      <c r="U114" s="287"/>
      <c r="V114" s="286"/>
      <c r="W114" s="286"/>
      <c r="X114" s="290"/>
    </row>
    <row r="115" spans="1:24" s="204" customFormat="1" x14ac:dyDescent="0.25">
      <c r="A115" s="284"/>
      <c r="B115" s="296"/>
      <c r="F115" s="285"/>
      <c r="I115" s="286"/>
      <c r="J115" s="286"/>
      <c r="K115" s="287"/>
      <c r="M115" s="286"/>
      <c r="N115" s="286"/>
      <c r="O115" s="288"/>
      <c r="P115" s="289"/>
      <c r="R115" s="206"/>
      <c r="S115" s="287"/>
      <c r="T115" s="287"/>
      <c r="U115" s="287"/>
      <c r="V115" s="286"/>
      <c r="W115" s="286"/>
      <c r="X115" s="290"/>
    </row>
    <row r="116" spans="1:24" s="204" customFormat="1" x14ac:dyDescent="0.25">
      <c r="A116" s="284"/>
      <c r="B116" s="296"/>
      <c r="F116" s="285"/>
      <c r="I116" s="286"/>
      <c r="J116" s="286"/>
      <c r="K116" s="287"/>
      <c r="M116" s="286"/>
      <c r="N116" s="286"/>
      <c r="O116" s="288"/>
      <c r="P116" s="289"/>
      <c r="R116" s="206"/>
      <c r="S116" s="287"/>
      <c r="T116" s="287"/>
      <c r="U116" s="287"/>
      <c r="V116" s="286"/>
      <c r="W116" s="286"/>
      <c r="X116" s="290"/>
    </row>
    <row r="117" spans="1:24" s="204" customFormat="1" x14ac:dyDescent="0.25">
      <c r="A117" s="284"/>
      <c r="B117" s="296"/>
      <c r="C117" s="288"/>
      <c r="D117" s="288"/>
      <c r="E117" s="288"/>
      <c r="F117" s="285"/>
      <c r="G117" s="288"/>
      <c r="I117" s="286"/>
      <c r="J117" s="286"/>
      <c r="K117" s="287"/>
      <c r="M117" s="286"/>
      <c r="N117" s="286"/>
      <c r="O117" s="288"/>
      <c r="P117" s="289"/>
      <c r="R117" s="206"/>
      <c r="S117" s="287"/>
      <c r="T117" s="287"/>
      <c r="U117" s="287"/>
      <c r="V117" s="286"/>
      <c r="W117" s="286"/>
      <c r="X117" s="290"/>
    </row>
    <row r="118" spans="1:24" s="204" customFormat="1" x14ac:dyDescent="0.25">
      <c r="A118" s="284"/>
      <c r="B118" s="296"/>
      <c r="F118" s="285"/>
      <c r="I118" s="286"/>
      <c r="J118" s="286"/>
      <c r="K118" s="287"/>
      <c r="M118" s="286"/>
      <c r="N118" s="286"/>
      <c r="O118" s="288"/>
      <c r="P118" s="289"/>
      <c r="R118" s="206"/>
      <c r="S118" s="287"/>
      <c r="T118" s="287"/>
      <c r="U118" s="287"/>
      <c r="V118" s="286"/>
      <c r="W118" s="286"/>
      <c r="X118" s="290"/>
    </row>
    <row r="119" spans="1:24" s="204" customFormat="1" x14ac:dyDescent="0.25">
      <c r="A119" s="284"/>
      <c r="B119" s="296"/>
      <c r="F119" s="285"/>
      <c r="I119" s="286"/>
      <c r="J119" s="286"/>
      <c r="K119" s="287"/>
      <c r="M119" s="286"/>
      <c r="N119" s="286"/>
      <c r="O119" s="288"/>
      <c r="P119" s="289"/>
      <c r="R119" s="206"/>
      <c r="S119" s="287"/>
      <c r="T119" s="287"/>
      <c r="U119" s="287"/>
      <c r="V119" s="286"/>
      <c r="W119" s="286"/>
      <c r="X119" s="290"/>
    </row>
    <row r="120" spans="1:24" s="204" customFormat="1" x14ac:dyDescent="0.25">
      <c r="A120" s="284"/>
      <c r="B120" s="296"/>
      <c r="F120" s="285"/>
      <c r="I120" s="286"/>
      <c r="J120" s="286"/>
      <c r="K120" s="287"/>
      <c r="M120" s="286"/>
      <c r="N120" s="286"/>
      <c r="O120" s="288"/>
      <c r="P120" s="289"/>
      <c r="R120" s="206"/>
      <c r="S120" s="287"/>
      <c r="T120" s="287"/>
      <c r="U120" s="287"/>
      <c r="V120" s="286"/>
      <c r="W120" s="286"/>
      <c r="X120" s="290"/>
    </row>
    <row r="121" spans="1:24" s="204" customFormat="1" x14ac:dyDescent="0.25">
      <c r="A121" s="284"/>
      <c r="B121" s="296"/>
      <c r="F121" s="285"/>
      <c r="I121" s="286"/>
      <c r="J121" s="286"/>
      <c r="K121" s="287"/>
      <c r="M121" s="286"/>
      <c r="N121" s="286"/>
      <c r="O121" s="288"/>
      <c r="P121" s="289"/>
      <c r="R121" s="206"/>
      <c r="S121" s="287"/>
      <c r="T121" s="287"/>
      <c r="U121" s="287"/>
      <c r="V121" s="286"/>
      <c r="W121" s="286"/>
      <c r="X121" s="290"/>
    </row>
    <row r="122" spans="1:24" s="204" customFormat="1" x14ac:dyDescent="0.25">
      <c r="A122" s="284"/>
      <c r="B122" s="296"/>
      <c r="F122" s="285"/>
      <c r="I122" s="286"/>
      <c r="J122" s="286"/>
      <c r="K122" s="287"/>
      <c r="M122" s="286"/>
      <c r="N122" s="286"/>
      <c r="O122" s="288"/>
      <c r="P122" s="289"/>
      <c r="R122" s="206"/>
      <c r="S122" s="287"/>
      <c r="T122" s="287"/>
      <c r="U122" s="287"/>
      <c r="V122" s="286"/>
      <c r="W122" s="286"/>
      <c r="X122" s="290"/>
    </row>
    <row r="123" spans="1:24" s="204" customFormat="1" x14ac:dyDescent="0.25">
      <c r="A123" s="284"/>
      <c r="B123" s="296"/>
      <c r="F123" s="285"/>
      <c r="I123" s="286"/>
      <c r="J123" s="286"/>
      <c r="K123" s="287"/>
      <c r="M123" s="286"/>
      <c r="N123" s="286"/>
      <c r="O123" s="288"/>
      <c r="P123" s="289"/>
      <c r="R123" s="206"/>
      <c r="S123" s="287"/>
      <c r="T123" s="287"/>
      <c r="U123" s="287"/>
      <c r="V123" s="286"/>
      <c r="W123" s="286"/>
      <c r="X123" s="290"/>
    </row>
    <row r="124" spans="1:24" s="204" customFormat="1" x14ac:dyDescent="0.25">
      <c r="A124" s="284"/>
      <c r="B124" s="296"/>
      <c r="F124" s="285"/>
      <c r="I124" s="286"/>
      <c r="J124" s="286"/>
      <c r="K124" s="287"/>
      <c r="M124" s="286"/>
      <c r="N124" s="286"/>
      <c r="O124" s="288"/>
      <c r="P124" s="289"/>
      <c r="R124" s="206"/>
      <c r="S124" s="287"/>
      <c r="T124" s="287"/>
      <c r="U124" s="287"/>
      <c r="V124" s="286"/>
      <c r="W124" s="286"/>
      <c r="X124" s="290"/>
    </row>
    <row r="125" spans="1:24" s="204" customFormat="1" x14ac:dyDescent="0.25">
      <c r="A125" s="284"/>
      <c r="B125" s="296"/>
      <c r="F125" s="285"/>
      <c r="I125" s="286"/>
      <c r="J125" s="286"/>
      <c r="K125" s="287"/>
      <c r="M125" s="286"/>
      <c r="N125" s="286"/>
      <c r="O125" s="288"/>
      <c r="P125" s="289"/>
      <c r="R125" s="206"/>
      <c r="S125" s="287"/>
      <c r="T125" s="287"/>
      <c r="U125" s="287"/>
      <c r="V125" s="286"/>
      <c r="W125" s="286"/>
      <c r="X125" s="290"/>
    </row>
    <row r="126" spans="1:24" s="204" customFormat="1" x14ac:dyDescent="0.25">
      <c r="A126" s="284"/>
      <c r="B126" s="296"/>
      <c r="C126" s="288"/>
      <c r="D126" s="288"/>
      <c r="E126" s="288"/>
      <c r="F126" s="293"/>
      <c r="G126" s="288"/>
      <c r="I126" s="286"/>
      <c r="J126" s="286"/>
      <c r="K126" s="287"/>
      <c r="M126" s="286"/>
      <c r="N126" s="286"/>
      <c r="O126" s="288"/>
      <c r="P126" s="289"/>
      <c r="R126" s="206"/>
      <c r="S126" s="287"/>
      <c r="T126" s="287"/>
      <c r="U126" s="287"/>
      <c r="V126" s="286"/>
      <c r="W126" s="286"/>
      <c r="X126" s="290"/>
    </row>
    <row r="127" spans="1:24" s="204" customFormat="1" x14ac:dyDescent="0.25">
      <c r="A127" s="284"/>
      <c r="B127" s="296"/>
      <c r="F127" s="285"/>
      <c r="I127" s="286"/>
      <c r="J127" s="286"/>
      <c r="K127" s="287"/>
      <c r="M127" s="286"/>
      <c r="N127" s="286"/>
      <c r="O127" s="288"/>
      <c r="P127" s="289"/>
      <c r="R127" s="206"/>
      <c r="S127" s="287"/>
      <c r="T127" s="287"/>
      <c r="U127" s="287"/>
      <c r="V127" s="286"/>
      <c r="W127" s="286"/>
      <c r="X127" s="290"/>
    </row>
    <row r="128" spans="1:24" s="204" customFormat="1" x14ac:dyDescent="0.25">
      <c r="A128" s="284"/>
      <c r="B128" s="296"/>
      <c r="F128" s="285"/>
      <c r="I128" s="286"/>
      <c r="J128" s="286"/>
      <c r="K128" s="287"/>
      <c r="M128" s="286"/>
      <c r="N128" s="286"/>
      <c r="O128" s="288"/>
      <c r="P128" s="289"/>
      <c r="R128" s="206"/>
      <c r="S128" s="287"/>
      <c r="T128" s="287"/>
      <c r="U128" s="287"/>
      <c r="V128" s="286"/>
      <c r="W128" s="286"/>
      <c r="X128" s="290"/>
    </row>
    <row r="129" spans="1:24" s="204" customFormat="1" x14ac:dyDescent="0.25">
      <c r="A129" s="284"/>
      <c r="B129" s="296"/>
      <c r="F129" s="285"/>
      <c r="I129" s="286"/>
      <c r="J129" s="286"/>
      <c r="K129" s="287"/>
      <c r="M129" s="286"/>
      <c r="N129" s="286"/>
      <c r="O129" s="288"/>
      <c r="P129" s="289"/>
      <c r="R129" s="206"/>
      <c r="S129" s="287"/>
      <c r="T129" s="287"/>
      <c r="U129" s="287"/>
      <c r="V129" s="286"/>
      <c r="W129" s="286"/>
      <c r="X129" s="290"/>
    </row>
    <row r="130" spans="1:24" s="204" customFormat="1" x14ac:dyDescent="0.25">
      <c r="A130" s="284"/>
      <c r="B130" s="296"/>
      <c r="C130" s="291"/>
      <c r="D130" s="291"/>
      <c r="E130" s="291"/>
      <c r="F130" s="292"/>
      <c r="G130" s="291"/>
      <c r="I130" s="286"/>
      <c r="J130" s="286"/>
      <c r="K130" s="287"/>
      <c r="M130" s="286"/>
      <c r="N130" s="286"/>
      <c r="O130" s="288"/>
      <c r="P130" s="289"/>
      <c r="R130" s="206"/>
      <c r="S130" s="287"/>
      <c r="T130" s="287"/>
      <c r="U130" s="287"/>
      <c r="V130" s="286"/>
      <c r="W130" s="286"/>
      <c r="X130" s="290"/>
    </row>
    <row r="131" spans="1:24" s="204" customFormat="1" x14ac:dyDescent="0.25">
      <c r="A131" s="284"/>
      <c r="B131" s="296"/>
      <c r="F131" s="285"/>
      <c r="I131" s="286"/>
      <c r="J131" s="286"/>
      <c r="K131" s="287"/>
      <c r="M131" s="286"/>
      <c r="N131" s="286"/>
      <c r="O131" s="288"/>
      <c r="P131" s="289"/>
      <c r="R131" s="206"/>
      <c r="S131" s="287"/>
      <c r="T131" s="287"/>
      <c r="U131" s="287"/>
      <c r="V131" s="286"/>
      <c r="W131" s="286"/>
      <c r="X131" s="290"/>
    </row>
    <row r="132" spans="1:24" s="204" customFormat="1" x14ac:dyDescent="0.25">
      <c r="A132" s="284"/>
      <c r="B132" s="296"/>
      <c r="F132" s="285"/>
      <c r="I132" s="286"/>
      <c r="J132" s="286"/>
      <c r="K132" s="287"/>
      <c r="M132" s="286"/>
      <c r="N132" s="286"/>
      <c r="O132" s="288"/>
      <c r="P132" s="289"/>
      <c r="R132" s="206"/>
      <c r="S132" s="287"/>
      <c r="T132" s="287"/>
      <c r="U132" s="287"/>
      <c r="V132" s="286"/>
      <c r="W132" s="286"/>
      <c r="X132" s="290"/>
    </row>
    <row r="133" spans="1:24" s="204" customFormat="1" x14ac:dyDescent="0.25">
      <c r="A133" s="284"/>
      <c r="B133" s="296"/>
      <c r="F133" s="285"/>
      <c r="I133" s="286"/>
      <c r="J133" s="286"/>
      <c r="K133" s="287"/>
      <c r="M133" s="286"/>
      <c r="N133" s="286"/>
      <c r="O133" s="288"/>
      <c r="P133" s="289"/>
      <c r="R133" s="206"/>
      <c r="S133" s="287"/>
      <c r="T133" s="287"/>
      <c r="U133" s="287"/>
      <c r="V133" s="286"/>
      <c r="W133" s="286"/>
      <c r="X133" s="290"/>
    </row>
    <row r="134" spans="1:24" s="204" customFormat="1" x14ac:dyDescent="0.25">
      <c r="A134" s="284"/>
      <c r="B134" s="296"/>
      <c r="F134" s="285"/>
      <c r="I134" s="286"/>
      <c r="J134" s="286"/>
      <c r="K134" s="287"/>
      <c r="M134" s="286"/>
      <c r="N134" s="286"/>
      <c r="O134" s="288"/>
      <c r="P134" s="289"/>
      <c r="R134" s="206"/>
      <c r="S134" s="287"/>
      <c r="T134" s="287"/>
      <c r="U134" s="287"/>
      <c r="V134" s="286"/>
      <c r="W134" s="286"/>
      <c r="X134" s="290"/>
    </row>
    <row r="135" spans="1:24" s="204" customFormat="1" x14ac:dyDescent="0.25">
      <c r="A135" s="284"/>
      <c r="B135" s="296"/>
      <c r="C135" s="291"/>
      <c r="D135" s="291"/>
      <c r="E135" s="291"/>
      <c r="F135" s="292"/>
      <c r="G135" s="291"/>
      <c r="I135" s="286"/>
      <c r="J135" s="286"/>
      <c r="K135" s="287"/>
      <c r="M135" s="286"/>
      <c r="N135" s="286"/>
      <c r="O135" s="288"/>
      <c r="P135" s="289"/>
      <c r="R135" s="206"/>
      <c r="S135" s="287"/>
      <c r="T135" s="287"/>
      <c r="U135" s="287"/>
      <c r="V135" s="286"/>
      <c r="W135" s="286"/>
      <c r="X135" s="290"/>
    </row>
    <row r="136" spans="1:24" s="204" customFormat="1" x14ac:dyDescent="0.25">
      <c r="A136" s="284"/>
      <c r="B136" s="296"/>
      <c r="F136" s="285"/>
      <c r="I136" s="286"/>
      <c r="J136" s="286"/>
      <c r="K136" s="287"/>
      <c r="M136" s="286"/>
      <c r="N136" s="286"/>
      <c r="O136" s="288"/>
      <c r="P136" s="289"/>
      <c r="R136" s="206"/>
      <c r="S136" s="287"/>
      <c r="T136" s="287"/>
      <c r="U136" s="287"/>
      <c r="V136" s="286"/>
      <c r="W136" s="286"/>
      <c r="X136" s="290"/>
    </row>
    <row r="137" spans="1:24" s="204" customFormat="1" x14ac:dyDescent="0.25">
      <c r="A137" s="284"/>
      <c r="B137" s="296"/>
      <c r="F137" s="285"/>
      <c r="I137" s="286"/>
      <c r="J137" s="286"/>
      <c r="K137" s="287"/>
      <c r="M137" s="286"/>
      <c r="N137" s="286"/>
      <c r="O137" s="288"/>
      <c r="P137" s="289"/>
      <c r="R137" s="206"/>
      <c r="S137" s="287"/>
      <c r="T137" s="287"/>
      <c r="U137" s="287"/>
      <c r="V137" s="286"/>
      <c r="W137" s="286"/>
      <c r="X137" s="290"/>
    </row>
    <row r="138" spans="1:24" s="204" customFormat="1" x14ac:dyDescent="0.25">
      <c r="A138" s="284"/>
      <c r="B138" s="296"/>
      <c r="C138" s="288"/>
      <c r="D138" s="288"/>
      <c r="E138" s="288"/>
      <c r="F138" s="285"/>
      <c r="G138" s="288"/>
      <c r="I138" s="286"/>
      <c r="J138" s="286"/>
      <c r="K138" s="287"/>
      <c r="M138" s="286"/>
      <c r="N138" s="286"/>
      <c r="O138" s="288"/>
      <c r="P138" s="289"/>
      <c r="R138" s="206"/>
      <c r="S138" s="287"/>
      <c r="T138" s="287"/>
      <c r="U138" s="287"/>
      <c r="V138" s="286"/>
      <c r="W138" s="286"/>
      <c r="X138" s="290"/>
    </row>
    <row r="139" spans="1:24" s="204" customFormat="1" x14ac:dyDescent="0.25">
      <c r="A139" s="284"/>
      <c r="B139" s="296"/>
      <c r="F139" s="285"/>
      <c r="I139" s="286"/>
      <c r="J139" s="286"/>
      <c r="K139" s="287"/>
      <c r="M139" s="286"/>
      <c r="N139" s="286"/>
      <c r="O139" s="288"/>
      <c r="P139" s="289"/>
      <c r="S139" s="287"/>
      <c r="T139" s="287"/>
      <c r="U139" s="287"/>
      <c r="V139" s="286"/>
      <c r="W139" s="286"/>
      <c r="X139" s="290"/>
    </row>
    <row r="140" spans="1:24" s="204" customFormat="1" x14ac:dyDescent="0.25">
      <c r="A140" s="284"/>
      <c r="B140" s="296"/>
      <c r="F140" s="285"/>
      <c r="I140" s="286"/>
      <c r="J140" s="286"/>
      <c r="K140" s="287"/>
      <c r="M140" s="286"/>
      <c r="N140" s="286"/>
      <c r="O140" s="288"/>
      <c r="P140" s="289"/>
      <c r="R140" s="206"/>
      <c r="S140" s="287"/>
      <c r="T140" s="287"/>
      <c r="U140" s="287"/>
      <c r="V140" s="286"/>
      <c r="W140" s="286"/>
      <c r="X140" s="290"/>
    </row>
    <row r="141" spans="1:24" s="204" customFormat="1" x14ac:dyDescent="0.25">
      <c r="A141" s="284"/>
      <c r="B141" s="296"/>
      <c r="F141" s="285"/>
      <c r="I141" s="286"/>
      <c r="J141" s="286"/>
      <c r="K141" s="287"/>
      <c r="M141" s="286"/>
      <c r="N141" s="286"/>
      <c r="O141" s="288"/>
      <c r="P141" s="289"/>
      <c r="R141" s="206"/>
      <c r="S141" s="287"/>
      <c r="T141" s="287"/>
      <c r="U141" s="287"/>
      <c r="V141" s="286"/>
      <c r="W141" s="286"/>
      <c r="X141" s="290"/>
    </row>
    <row r="142" spans="1:24" s="204" customFormat="1" x14ac:dyDescent="0.25">
      <c r="A142" s="284"/>
      <c r="B142" s="296"/>
      <c r="F142" s="285"/>
      <c r="I142" s="286"/>
      <c r="J142" s="286"/>
      <c r="K142" s="287"/>
      <c r="M142" s="286"/>
      <c r="N142" s="286"/>
      <c r="O142" s="288"/>
      <c r="P142" s="289"/>
      <c r="R142" s="206"/>
      <c r="S142" s="287"/>
      <c r="T142" s="287"/>
      <c r="U142" s="287"/>
      <c r="V142" s="286"/>
      <c r="W142" s="286"/>
      <c r="X142" s="290"/>
    </row>
    <row r="143" spans="1:24" s="204" customFormat="1" x14ac:dyDescent="0.25">
      <c r="A143" s="284"/>
      <c r="B143" s="296"/>
      <c r="F143" s="285"/>
      <c r="I143" s="286"/>
      <c r="J143" s="286"/>
      <c r="K143" s="287"/>
      <c r="M143" s="286"/>
      <c r="N143" s="286"/>
      <c r="O143" s="288"/>
      <c r="P143" s="289"/>
      <c r="R143" s="206"/>
      <c r="S143" s="287"/>
      <c r="T143" s="287"/>
      <c r="U143" s="287"/>
      <c r="V143" s="286"/>
      <c r="W143" s="286"/>
      <c r="X143" s="290"/>
    </row>
    <row r="144" spans="1:24" s="204" customFormat="1" x14ac:dyDescent="0.25">
      <c r="A144" s="284"/>
      <c r="B144" s="296"/>
      <c r="F144" s="285"/>
      <c r="I144" s="286"/>
      <c r="J144" s="286"/>
      <c r="K144" s="287"/>
      <c r="M144" s="286"/>
      <c r="N144" s="286"/>
      <c r="O144" s="288"/>
      <c r="P144" s="289"/>
      <c r="R144" s="206"/>
      <c r="S144" s="287"/>
      <c r="T144" s="287"/>
      <c r="U144" s="287"/>
      <c r="V144" s="286"/>
      <c r="W144" s="286"/>
      <c r="X144" s="290"/>
    </row>
    <row r="145" spans="1:24" s="204" customFormat="1" x14ac:dyDescent="0.25">
      <c r="A145" s="284"/>
      <c r="B145" s="296"/>
      <c r="C145" s="288"/>
      <c r="D145" s="288"/>
      <c r="E145" s="288"/>
      <c r="F145" s="285"/>
      <c r="G145" s="288"/>
      <c r="I145" s="286"/>
      <c r="J145" s="286"/>
      <c r="K145" s="287"/>
      <c r="M145" s="286"/>
      <c r="N145" s="286"/>
      <c r="O145" s="288"/>
      <c r="P145" s="289"/>
      <c r="R145" s="206"/>
      <c r="S145" s="287"/>
      <c r="T145" s="287"/>
      <c r="U145" s="287"/>
      <c r="V145" s="286"/>
      <c r="W145" s="286"/>
      <c r="X145" s="290"/>
    </row>
    <row r="146" spans="1:24" s="204" customFormat="1" x14ac:dyDescent="0.25">
      <c r="A146" s="284"/>
      <c r="B146" s="296"/>
      <c r="F146" s="285"/>
      <c r="I146" s="286"/>
      <c r="J146" s="286"/>
      <c r="K146" s="287"/>
      <c r="M146" s="286"/>
      <c r="N146" s="286"/>
      <c r="O146" s="288"/>
      <c r="P146" s="289"/>
      <c r="R146" s="206"/>
      <c r="S146" s="287"/>
      <c r="T146" s="287"/>
      <c r="U146" s="287"/>
      <c r="V146" s="286"/>
      <c r="W146" s="286"/>
      <c r="X146" s="290"/>
    </row>
    <row r="147" spans="1:24" s="204" customFormat="1" x14ac:dyDescent="0.25">
      <c r="A147" s="284"/>
      <c r="B147" s="296"/>
      <c r="C147" s="288"/>
      <c r="D147" s="288"/>
      <c r="E147" s="288"/>
      <c r="F147" s="285"/>
      <c r="G147" s="288"/>
      <c r="I147" s="286"/>
      <c r="J147" s="286"/>
      <c r="K147" s="287"/>
      <c r="M147" s="286"/>
      <c r="N147" s="286"/>
      <c r="O147" s="288"/>
      <c r="P147" s="289"/>
      <c r="R147" s="206"/>
      <c r="S147" s="287"/>
      <c r="T147" s="287"/>
      <c r="U147" s="287"/>
      <c r="V147" s="286"/>
      <c r="W147" s="286"/>
      <c r="X147" s="290"/>
    </row>
    <row r="148" spans="1:24" s="204" customFormat="1" x14ac:dyDescent="0.25">
      <c r="A148" s="284"/>
      <c r="B148" s="296"/>
      <c r="C148" s="288"/>
      <c r="D148" s="288"/>
      <c r="E148" s="288"/>
      <c r="F148" s="285"/>
      <c r="G148" s="288"/>
      <c r="I148" s="286"/>
      <c r="J148" s="286"/>
      <c r="K148" s="287"/>
      <c r="M148" s="286"/>
      <c r="N148" s="286"/>
      <c r="O148" s="288"/>
      <c r="P148" s="289"/>
      <c r="R148" s="206"/>
      <c r="S148" s="287"/>
      <c r="T148" s="287"/>
      <c r="U148" s="287"/>
      <c r="V148" s="286"/>
      <c r="W148" s="286"/>
      <c r="X148" s="290"/>
    </row>
    <row r="149" spans="1:24" s="204" customFormat="1" x14ac:dyDescent="0.25">
      <c r="A149" s="284"/>
      <c r="B149" s="296"/>
      <c r="C149" s="288"/>
      <c r="D149" s="288"/>
      <c r="E149" s="288"/>
      <c r="F149" s="285"/>
      <c r="G149" s="288"/>
      <c r="I149" s="286"/>
      <c r="J149" s="286"/>
      <c r="K149" s="287"/>
      <c r="M149" s="286"/>
      <c r="N149" s="286"/>
      <c r="O149" s="288"/>
      <c r="P149" s="289"/>
      <c r="R149" s="206"/>
      <c r="S149" s="287"/>
      <c r="T149" s="287"/>
      <c r="U149" s="287"/>
      <c r="V149" s="286"/>
      <c r="W149" s="286"/>
      <c r="X149" s="290"/>
    </row>
    <row r="150" spans="1:24" s="204" customFormat="1" x14ac:dyDescent="0.25">
      <c r="A150" s="284"/>
      <c r="B150" s="296"/>
      <c r="F150" s="285"/>
      <c r="I150" s="286"/>
      <c r="J150" s="286"/>
      <c r="K150" s="287"/>
      <c r="M150" s="286"/>
      <c r="N150" s="286"/>
      <c r="O150" s="288"/>
      <c r="P150" s="289"/>
      <c r="R150" s="206"/>
      <c r="S150" s="287"/>
      <c r="T150" s="287"/>
      <c r="U150" s="287"/>
      <c r="V150" s="286"/>
      <c r="W150" s="286"/>
      <c r="X150" s="290"/>
    </row>
    <row r="151" spans="1:24" s="204" customFormat="1" x14ac:dyDescent="0.25">
      <c r="A151" s="284"/>
      <c r="B151" s="296"/>
      <c r="F151" s="285"/>
      <c r="I151" s="286"/>
      <c r="J151" s="286"/>
      <c r="K151" s="287"/>
      <c r="M151" s="286"/>
      <c r="N151" s="286"/>
      <c r="O151" s="288"/>
      <c r="P151" s="289"/>
      <c r="R151" s="206"/>
      <c r="S151" s="287"/>
      <c r="T151" s="287"/>
      <c r="U151" s="287"/>
      <c r="V151" s="286"/>
      <c r="W151" s="286"/>
      <c r="X151" s="290"/>
    </row>
    <row r="152" spans="1:24" s="204" customFormat="1" x14ac:dyDescent="0.25">
      <c r="A152" s="284"/>
      <c r="B152" s="296"/>
      <c r="F152" s="285"/>
      <c r="I152" s="286"/>
      <c r="J152" s="286"/>
      <c r="K152" s="287"/>
      <c r="M152" s="286"/>
      <c r="N152" s="286"/>
      <c r="O152" s="288"/>
      <c r="P152" s="289"/>
      <c r="R152" s="206"/>
      <c r="S152" s="287"/>
      <c r="T152" s="287"/>
      <c r="U152" s="287"/>
      <c r="V152" s="286"/>
      <c r="W152" s="286"/>
      <c r="X152" s="290"/>
    </row>
    <row r="153" spans="1:24" s="204" customFormat="1" x14ac:dyDescent="0.25">
      <c r="A153" s="284"/>
      <c r="B153" s="296"/>
      <c r="C153" s="288"/>
      <c r="D153" s="288"/>
      <c r="E153" s="288"/>
      <c r="F153" s="293"/>
      <c r="G153" s="288"/>
      <c r="I153" s="286"/>
      <c r="J153" s="286"/>
      <c r="K153" s="287"/>
      <c r="M153" s="286"/>
      <c r="N153" s="286"/>
      <c r="O153" s="288"/>
      <c r="P153" s="289"/>
      <c r="R153" s="206"/>
      <c r="S153" s="287"/>
      <c r="T153" s="287"/>
      <c r="U153" s="287"/>
      <c r="V153" s="286"/>
      <c r="W153" s="286"/>
      <c r="X153" s="290"/>
    </row>
    <row r="154" spans="1:24" s="204" customFormat="1" x14ac:dyDescent="0.25">
      <c r="A154" s="284"/>
      <c r="B154" s="296"/>
      <c r="F154" s="285"/>
      <c r="I154" s="286"/>
      <c r="J154" s="286"/>
      <c r="K154" s="287"/>
      <c r="M154" s="286"/>
      <c r="N154" s="286"/>
      <c r="O154" s="288"/>
      <c r="P154" s="289"/>
      <c r="R154" s="206"/>
      <c r="S154" s="287"/>
      <c r="T154" s="287"/>
      <c r="U154" s="287"/>
      <c r="V154" s="286"/>
      <c r="W154" s="286"/>
      <c r="X154" s="290"/>
    </row>
    <row r="155" spans="1:24" s="204" customFormat="1" x14ac:dyDescent="0.25">
      <c r="A155" s="284"/>
      <c r="B155" s="296"/>
      <c r="F155" s="285"/>
      <c r="I155" s="286"/>
      <c r="J155" s="286"/>
      <c r="K155" s="287"/>
      <c r="M155" s="286"/>
      <c r="N155" s="286"/>
      <c r="O155" s="288"/>
      <c r="P155" s="289"/>
      <c r="R155" s="206"/>
      <c r="S155" s="287"/>
      <c r="T155" s="287"/>
      <c r="U155" s="287"/>
      <c r="V155" s="286"/>
      <c r="W155" s="286"/>
      <c r="X155" s="290"/>
    </row>
    <row r="156" spans="1:24" s="204" customFormat="1" x14ac:dyDescent="0.25">
      <c r="A156" s="284"/>
      <c r="B156" s="296"/>
      <c r="C156" s="288"/>
      <c r="D156" s="288"/>
      <c r="E156" s="288"/>
      <c r="F156" s="285"/>
      <c r="G156" s="288"/>
      <c r="I156" s="286"/>
      <c r="J156" s="286"/>
      <c r="K156" s="287"/>
      <c r="M156" s="286"/>
      <c r="N156" s="286"/>
      <c r="O156" s="288"/>
      <c r="P156" s="289"/>
      <c r="R156" s="206"/>
      <c r="S156" s="287"/>
      <c r="T156" s="287"/>
      <c r="U156" s="287"/>
      <c r="V156" s="286"/>
      <c r="W156" s="286"/>
      <c r="X156" s="290"/>
    </row>
    <row r="157" spans="1:24" s="204" customFormat="1" x14ac:dyDescent="0.25">
      <c r="A157" s="284"/>
      <c r="B157" s="296"/>
      <c r="F157" s="285"/>
      <c r="I157" s="286"/>
      <c r="J157" s="286"/>
      <c r="K157" s="287"/>
      <c r="M157" s="286"/>
      <c r="N157" s="286"/>
      <c r="O157" s="288"/>
      <c r="P157" s="289"/>
      <c r="R157" s="206"/>
      <c r="S157" s="287"/>
      <c r="T157" s="287"/>
      <c r="U157" s="287"/>
      <c r="V157" s="286"/>
      <c r="W157" s="286"/>
      <c r="X157" s="290"/>
    </row>
    <row r="158" spans="1:24" s="204" customFormat="1" x14ac:dyDescent="0.25">
      <c r="A158" s="284"/>
      <c r="B158" s="296"/>
      <c r="F158" s="285"/>
      <c r="I158" s="286"/>
      <c r="J158" s="286"/>
      <c r="K158" s="287"/>
      <c r="M158" s="286"/>
      <c r="N158" s="286"/>
      <c r="O158" s="288"/>
      <c r="P158" s="289"/>
      <c r="R158" s="206"/>
      <c r="S158" s="287"/>
      <c r="T158" s="287"/>
      <c r="U158" s="287"/>
      <c r="V158" s="286"/>
      <c r="W158" s="286"/>
      <c r="X158" s="290"/>
    </row>
    <row r="159" spans="1:24" s="204" customFormat="1" x14ac:dyDescent="0.25">
      <c r="A159" s="284"/>
      <c r="B159" s="296"/>
      <c r="F159" s="285"/>
      <c r="I159" s="286"/>
      <c r="J159" s="286"/>
      <c r="K159" s="287"/>
      <c r="M159" s="286"/>
      <c r="N159" s="286"/>
      <c r="O159" s="288"/>
      <c r="P159" s="289"/>
      <c r="R159" s="206"/>
      <c r="S159" s="287"/>
      <c r="T159" s="287"/>
      <c r="U159" s="287"/>
      <c r="V159" s="286"/>
      <c r="W159" s="286"/>
      <c r="X159" s="290"/>
    </row>
    <row r="160" spans="1:24" s="204" customFormat="1" x14ac:dyDescent="0.25">
      <c r="A160" s="284"/>
      <c r="B160" s="296"/>
      <c r="C160" s="288"/>
      <c r="D160" s="288"/>
      <c r="E160" s="288"/>
      <c r="F160" s="293"/>
      <c r="G160" s="288"/>
      <c r="I160" s="286"/>
      <c r="J160" s="286"/>
      <c r="K160" s="287"/>
      <c r="M160" s="286"/>
      <c r="N160" s="286"/>
      <c r="O160" s="288"/>
      <c r="P160" s="289"/>
      <c r="S160" s="287"/>
      <c r="T160" s="287"/>
      <c r="U160" s="287"/>
      <c r="V160" s="286"/>
      <c r="W160" s="286"/>
      <c r="X160" s="290"/>
    </row>
    <row r="161" spans="1:24" s="204" customFormat="1" x14ac:dyDescent="0.25">
      <c r="A161" s="284"/>
      <c r="B161" s="296"/>
      <c r="F161" s="285"/>
      <c r="I161" s="286"/>
      <c r="J161" s="286"/>
      <c r="K161" s="287"/>
      <c r="M161" s="286"/>
      <c r="N161" s="286"/>
      <c r="O161" s="288"/>
      <c r="P161" s="289"/>
      <c r="R161" s="206"/>
      <c r="S161" s="287"/>
      <c r="T161" s="287"/>
      <c r="U161" s="287"/>
      <c r="V161" s="286"/>
      <c r="W161" s="286"/>
      <c r="X161" s="290"/>
    </row>
    <row r="162" spans="1:24" s="204" customFormat="1" x14ac:dyDescent="0.25">
      <c r="A162" s="284"/>
      <c r="B162" s="296"/>
      <c r="F162" s="285"/>
      <c r="I162" s="286"/>
      <c r="J162" s="286"/>
      <c r="K162" s="287"/>
      <c r="M162" s="286"/>
      <c r="N162" s="286"/>
      <c r="O162" s="288"/>
      <c r="P162" s="289"/>
      <c r="R162" s="206"/>
      <c r="S162" s="287"/>
      <c r="T162" s="287"/>
      <c r="U162" s="287"/>
      <c r="V162" s="286"/>
      <c r="W162" s="286"/>
      <c r="X162" s="290"/>
    </row>
    <row r="163" spans="1:24" s="204" customFormat="1" x14ac:dyDescent="0.25">
      <c r="A163" s="284"/>
      <c r="B163" s="296"/>
      <c r="F163" s="285"/>
      <c r="I163" s="286"/>
      <c r="J163" s="286"/>
      <c r="K163" s="287"/>
      <c r="M163" s="286"/>
      <c r="N163" s="286"/>
      <c r="O163" s="288"/>
      <c r="P163" s="289"/>
      <c r="R163" s="206"/>
      <c r="S163" s="287"/>
      <c r="T163" s="287"/>
      <c r="U163" s="287"/>
      <c r="V163" s="286"/>
      <c r="W163" s="286"/>
      <c r="X163" s="290"/>
    </row>
    <row r="164" spans="1:24" s="29" customFormat="1" x14ac:dyDescent="0.2">
      <c r="B164" s="32"/>
      <c r="V164" s="46"/>
    </row>
    <row r="165" spans="1:24" s="29" customFormat="1" x14ac:dyDescent="0.2">
      <c r="B165" s="32"/>
      <c r="V165" s="46"/>
    </row>
    <row r="166" spans="1:24" s="29" customFormat="1" x14ac:dyDescent="0.2">
      <c r="B166" s="32"/>
      <c r="V166" s="46"/>
    </row>
    <row r="167" spans="1:24" s="29" customFormat="1" x14ac:dyDescent="0.2">
      <c r="B167" s="32"/>
      <c r="V167" s="46"/>
    </row>
    <row r="168" spans="1:24" s="29" customFormat="1" x14ac:dyDescent="0.2">
      <c r="B168" s="32"/>
      <c r="V168" s="46"/>
    </row>
    <row r="169" spans="1:24" s="29" customFormat="1" x14ac:dyDescent="0.2">
      <c r="B169" s="32"/>
      <c r="V169" s="46"/>
    </row>
    <row r="170" spans="1:24" s="29" customFormat="1" x14ac:dyDescent="0.2">
      <c r="B170" s="32"/>
      <c r="V170" s="46"/>
    </row>
    <row r="171" spans="1:24" s="29" customFormat="1" x14ac:dyDescent="0.2">
      <c r="B171" s="32"/>
      <c r="V171" s="46"/>
    </row>
    <row r="172" spans="1:24" s="29" customFormat="1" x14ac:dyDescent="0.2">
      <c r="B172" s="32"/>
      <c r="V172" s="46"/>
    </row>
    <row r="173" spans="1:24" s="29" customFormat="1" x14ac:dyDescent="0.2">
      <c r="B173" s="32"/>
      <c r="V173" s="46"/>
    </row>
    <row r="174" spans="1:24" s="29" customFormat="1" x14ac:dyDescent="0.2">
      <c r="B174" s="32"/>
      <c r="V174" s="46"/>
    </row>
    <row r="175" spans="1:24" s="29" customFormat="1" x14ac:dyDescent="0.2">
      <c r="B175" s="32"/>
      <c r="V175" s="46"/>
    </row>
    <row r="176" spans="1:24" s="29" customFormat="1" x14ac:dyDescent="0.2">
      <c r="B176" s="32"/>
      <c r="V176" s="46"/>
    </row>
    <row r="177" spans="2:27" s="29" customFormat="1" x14ac:dyDescent="0.2">
      <c r="B177" s="32"/>
      <c r="V177" s="46"/>
    </row>
    <row r="178" spans="2:27" s="29" customFormat="1" x14ac:dyDescent="0.2">
      <c r="B178" s="32"/>
      <c r="V178" s="46"/>
    </row>
    <row r="179" spans="2:27" s="29" customFormat="1" x14ac:dyDescent="0.2">
      <c r="B179" s="32"/>
      <c r="V179" s="46"/>
    </row>
    <row r="180" spans="2:27" s="29" customFormat="1" x14ac:dyDescent="0.2">
      <c r="B180" s="32"/>
      <c r="V180" s="46"/>
    </row>
    <row r="181" spans="2:27" s="29" customFormat="1" x14ac:dyDescent="0.2">
      <c r="B181" s="32"/>
      <c r="V181" s="46"/>
    </row>
    <row r="182" spans="2:27" x14ac:dyDescent="0.2">
      <c r="B182" s="32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46"/>
      <c r="W182" s="29"/>
      <c r="X182" s="29"/>
      <c r="Y182" s="29"/>
      <c r="Z182" s="29"/>
      <c r="AA182" s="29"/>
    </row>
    <row r="183" spans="2:27" x14ac:dyDescent="0.2">
      <c r="B183" s="32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46"/>
      <c r="W183" s="29"/>
      <c r="X183" s="29"/>
      <c r="Y183" s="29"/>
      <c r="Z183" s="29"/>
      <c r="AA183" s="29"/>
    </row>
    <row r="184" spans="2:27" x14ac:dyDescent="0.2">
      <c r="B184" s="32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46"/>
      <c r="W184" s="29"/>
      <c r="X184" s="29"/>
      <c r="Y184" s="29"/>
      <c r="Z184" s="29"/>
      <c r="AA184" s="29"/>
    </row>
    <row r="185" spans="2:27" x14ac:dyDescent="0.2">
      <c r="B185" s="32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46"/>
      <c r="W185" s="29"/>
      <c r="X185" s="29"/>
      <c r="Y185" s="29"/>
      <c r="Z185" s="29"/>
      <c r="AA185" s="29"/>
    </row>
    <row r="186" spans="2:27" x14ac:dyDescent="0.2">
      <c r="B186" s="32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46"/>
      <c r="W186" s="29"/>
      <c r="X186" s="29"/>
      <c r="Y186" s="29"/>
      <c r="Z186" s="29"/>
      <c r="AA186" s="29"/>
    </row>
    <row r="187" spans="2:27" x14ac:dyDescent="0.2">
      <c r="B187" s="32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46"/>
      <c r="W187" s="29"/>
      <c r="X187" s="29"/>
      <c r="Y187" s="29"/>
      <c r="Z187" s="29"/>
      <c r="AA187" s="29"/>
    </row>
    <row r="188" spans="2:27" x14ac:dyDescent="0.2">
      <c r="B188" s="32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46"/>
      <c r="W188" s="29"/>
      <c r="X188" s="29"/>
      <c r="Y188" s="29"/>
      <c r="Z188" s="29"/>
      <c r="AA188" s="29"/>
    </row>
    <row r="189" spans="2:27" x14ac:dyDescent="0.2">
      <c r="B189" s="32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46"/>
      <c r="W189" s="29"/>
      <c r="X189" s="29"/>
      <c r="Y189" s="29"/>
      <c r="Z189" s="29"/>
      <c r="AA189" s="29"/>
    </row>
    <row r="190" spans="2:27" x14ac:dyDescent="0.2">
      <c r="B190" s="32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46"/>
      <c r="W190" s="29"/>
      <c r="X190" s="29"/>
      <c r="Y190" s="29"/>
      <c r="Z190" s="29"/>
      <c r="AA190" s="29"/>
    </row>
    <row r="191" spans="2:27" x14ac:dyDescent="0.2">
      <c r="B191" s="32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46"/>
      <c r="W191" s="29"/>
      <c r="X191" s="29"/>
      <c r="Y191" s="29"/>
      <c r="Z191" s="29"/>
      <c r="AA191" s="29"/>
    </row>
    <row r="192" spans="2:27" x14ac:dyDescent="0.2">
      <c r="B192" s="32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46"/>
      <c r="W192" s="29"/>
      <c r="X192" s="29"/>
      <c r="Y192" s="29"/>
      <c r="Z192" s="29"/>
      <c r="AA192" s="29"/>
    </row>
    <row r="193" spans="2:27" x14ac:dyDescent="0.2">
      <c r="B193" s="32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46"/>
      <c r="W193" s="29"/>
      <c r="X193" s="29"/>
      <c r="Y193" s="29"/>
      <c r="Z193" s="29"/>
      <c r="AA193" s="29"/>
    </row>
    <row r="194" spans="2:27" x14ac:dyDescent="0.2">
      <c r="B194" s="32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46"/>
      <c r="W194" s="29"/>
      <c r="X194" s="29"/>
      <c r="Y194" s="29"/>
      <c r="Z194" s="29"/>
      <c r="AA194" s="29"/>
    </row>
    <row r="195" spans="2:27" x14ac:dyDescent="0.2">
      <c r="B195" s="32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46"/>
      <c r="W195" s="29"/>
      <c r="X195" s="29"/>
      <c r="Y195" s="29"/>
      <c r="Z195" s="29"/>
      <c r="AA195" s="29"/>
    </row>
    <row r="196" spans="2:27" x14ac:dyDescent="0.2">
      <c r="B196" s="32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46"/>
      <c r="W196" s="29"/>
      <c r="X196" s="29"/>
      <c r="Y196" s="29"/>
      <c r="Z196" s="29"/>
      <c r="AA196" s="29"/>
    </row>
    <row r="197" spans="2:27" x14ac:dyDescent="0.2">
      <c r="B197" s="32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46"/>
      <c r="W197" s="29"/>
      <c r="X197" s="29"/>
      <c r="Y197" s="29"/>
      <c r="Z197" s="29"/>
      <c r="AA197" s="29"/>
    </row>
    <row r="198" spans="2:27" x14ac:dyDescent="0.2">
      <c r="B198" s="32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46"/>
      <c r="W198" s="29"/>
      <c r="X198" s="29"/>
      <c r="Y198" s="29"/>
      <c r="Z198" s="29"/>
      <c r="AA198" s="29"/>
    </row>
    <row r="199" spans="2:27" x14ac:dyDescent="0.2">
      <c r="B199" s="32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46"/>
      <c r="W199" s="29"/>
      <c r="X199" s="29"/>
      <c r="Y199" s="29"/>
      <c r="Z199" s="29"/>
      <c r="AA199" s="29"/>
    </row>
    <row r="200" spans="2:27" x14ac:dyDescent="0.2">
      <c r="B200" s="32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46"/>
      <c r="W200" s="29"/>
      <c r="X200" s="29"/>
      <c r="Y200" s="29"/>
      <c r="Z200" s="29"/>
      <c r="AA200" s="29"/>
    </row>
    <row r="201" spans="2:27" x14ac:dyDescent="0.2">
      <c r="B201" s="32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46"/>
      <c r="W201" s="29"/>
      <c r="X201" s="29"/>
      <c r="Y201" s="29"/>
      <c r="Z201" s="29"/>
      <c r="AA201" s="29"/>
    </row>
    <row r="202" spans="2:27" x14ac:dyDescent="0.2">
      <c r="B202" s="32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46"/>
      <c r="W202" s="29"/>
      <c r="X202" s="29"/>
      <c r="Y202" s="29"/>
      <c r="Z202" s="29"/>
      <c r="AA202" s="29"/>
    </row>
    <row r="203" spans="2:27" x14ac:dyDescent="0.2">
      <c r="B203" s="32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46"/>
      <c r="W203" s="29"/>
      <c r="X203" s="29"/>
      <c r="Y203" s="29"/>
      <c r="Z203" s="29"/>
      <c r="AA203" s="29"/>
    </row>
    <row r="204" spans="2:27" x14ac:dyDescent="0.2">
      <c r="B204" s="32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46"/>
      <c r="W204" s="29"/>
      <c r="X204" s="29"/>
      <c r="Y204" s="29"/>
      <c r="Z204" s="29"/>
      <c r="AA204" s="29"/>
    </row>
    <row r="205" spans="2:27" x14ac:dyDescent="0.2">
      <c r="B205" s="32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46"/>
      <c r="W205" s="29"/>
      <c r="X205" s="29"/>
      <c r="Y205" s="29"/>
      <c r="Z205" s="29"/>
      <c r="AA205" s="29"/>
    </row>
    <row r="206" spans="2:27" x14ac:dyDescent="0.2">
      <c r="B206" s="32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46"/>
      <c r="W206" s="29"/>
      <c r="X206" s="29"/>
      <c r="Y206" s="29"/>
      <c r="Z206" s="29"/>
      <c r="AA206" s="29"/>
    </row>
    <row r="207" spans="2:27" x14ac:dyDescent="0.2">
      <c r="B207" s="32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46"/>
      <c r="W207" s="29"/>
      <c r="X207" s="29"/>
      <c r="Y207" s="29"/>
      <c r="Z207" s="29"/>
      <c r="AA207" s="29"/>
    </row>
    <row r="208" spans="2:27" x14ac:dyDescent="0.2">
      <c r="B208" s="32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46"/>
      <c r="W208" s="29"/>
      <c r="X208" s="29"/>
      <c r="Y208" s="29"/>
      <c r="Z208" s="29"/>
      <c r="AA208" s="29"/>
    </row>
    <row r="209" spans="2:27" x14ac:dyDescent="0.2">
      <c r="B209" s="32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46"/>
      <c r="W209" s="29"/>
      <c r="X209" s="29"/>
      <c r="Y209" s="29"/>
      <c r="Z209" s="29"/>
      <c r="AA209" s="29"/>
    </row>
    <row r="210" spans="2:27" x14ac:dyDescent="0.2">
      <c r="B210" s="32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46"/>
      <c r="W210" s="29"/>
      <c r="X210" s="29"/>
      <c r="Y210" s="29"/>
      <c r="Z210" s="29"/>
      <c r="AA210" s="29"/>
    </row>
    <row r="211" spans="2:27" x14ac:dyDescent="0.2">
      <c r="B211" s="32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46"/>
      <c r="W211" s="29"/>
      <c r="X211" s="29"/>
      <c r="Y211" s="29"/>
      <c r="Z211" s="29"/>
      <c r="AA211" s="29"/>
    </row>
    <row r="212" spans="2:27" x14ac:dyDescent="0.2">
      <c r="B212" s="32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46"/>
      <c r="W212" s="29"/>
      <c r="X212" s="29"/>
      <c r="Y212" s="29"/>
      <c r="Z212" s="29"/>
      <c r="AA212" s="29"/>
    </row>
    <row r="213" spans="2:27" x14ac:dyDescent="0.2">
      <c r="B213" s="32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46"/>
      <c r="W213" s="29"/>
      <c r="X213" s="29"/>
      <c r="Y213" s="29"/>
      <c r="Z213" s="29"/>
      <c r="AA213" s="29"/>
    </row>
    <row r="214" spans="2:27" x14ac:dyDescent="0.2">
      <c r="B214" s="32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46"/>
      <c r="W214" s="29"/>
      <c r="X214" s="29"/>
      <c r="Y214" s="29"/>
      <c r="Z214" s="29"/>
      <c r="AA214" s="29"/>
    </row>
    <row r="215" spans="2:27" x14ac:dyDescent="0.2">
      <c r="B215" s="32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46"/>
      <c r="W215" s="29"/>
      <c r="X215" s="29"/>
      <c r="Y215" s="29"/>
      <c r="Z215" s="29"/>
      <c r="AA215" s="29"/>
    </row>
    <row r="216" spans="2:27" x14ac:dyDescent="0.2">
      <c r="B216" s="32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46"/>
      <c r="W216" s="29"/>
      <c r="X216" s="29"/>
      <c r="Y216" s="29"/>
      <c r="Z216" s="29"/>
      <c r="AA216" s="29"/>
    </row>
    <row r="217" spans="2:27" x14ac:dyDescent="0.2">
      <c r="B217" s="32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46"/>
      <c r="W217" s="29"/>
      <c r="X217" s="29"/>
      <c r="Y217" s="29"/>
      <c r="Z217" s="29"/>
      <c r="AA217" s="29"/>
    </row>
    <row r="218" spans="2:27" x14ac:dyDescent="0.2">
      <c r="B218" s="32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46"/>
      <c r="W218" s="29"/>
      <c r="X218" s="29"/>
      <c r="Y218" s="29"/>
      <c r="Z218" s="29"/>
      <c r="AA218" s="29"/>
    </row>
    <row r="219" spans="2:27" x14ac:dyDescent="0.2">
      <c r="B219" s="32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46"/>
      <c r="W219" s="29"/>
      <c r="X219" s="29"/>
      <c r="Y219" s="29"/>
      <c r="Z219" s="29"/>
      <c r="AA219" s="29"/>
    </row>
    <row r="220" spans="2:27" x14ac:dyDescent="0.2">
      <c r="B220" s="32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46"/>
      <c r="W220" s="29"/>
      <c r="X220" s="29"/>
      <c r="Y220" s="29"/>
      <c r="Z220" s="29"/>
      <c r="AA220" s="29"/>
    </row>
    <row r="221" spans="2:27" x14ac:dyDescent="0.2">
      <c r="B221" s="32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46"/>
      <c r="W221" s="29"/>
      <c r="X221" s="29"/>
      <c r="Y221" s="29"/>
      <c r="Z221" s="29"/>
      <c r="AA221" s="29"/>
    </row>
    <row r="222" spans="2:27" x14ac:dyDescent="0.2">
      <c r="B222" s="32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46"/>
      <c r="W222" s="29"/>
      <c r="X222" s="29"/>
      <c r="Y222" s="29"/>
      <c r="Z222" s="29"/>
      <c r="AA222" s="29"/>
    </row>
    <row r="223" spans="2:27" x14ac:dyDescent="0.2">
      <c r="B223" s="32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46"/>
      <c r="W223" s="29"/>
      <c r="X223" s="29"/>
      <c r="Y223" s="29"/>
      <c r="Z223" s="29"/>
      <c r="AA223" s="29"/>
    </row>
    <row r="224" spans="2:27" x14ac:dyDescent="0.2">
      <c r="B224" s="32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46"/>
      <c r="W224" s="29"/>
      <c r="X224" s="29"/>
      <c r="Y224" s="29"/>
      <c r="Z224" s="29"/>
      <c r="AA224" s="29"/>
    </row>
    <row r="225" spans="2:27" x14ac:dyDescent="0.2">
      <c r="B225" s="32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46"/>
      <c r="W225" s="29"/>
      <c r="X225" s="29"/>
      <c r="Y225" s="29"/>
      <c r="Z225" s="29"/>
      <c r="AA225" s="29"/>
    </row>
    <row r="226" spans="2:27" x14ac:dyDescent="0.2">
      <c r="B226" s="32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46"/>
      <c r="W226" s="29"/>
      <c r="X226" s="29"/>
      <c r="Y226" s="29"/>
      <c r="Z226" s="29"/>
      <c r="AA226" s="29"/>
    </row>
    <row r="227" spans="2:27" x14ac:dyDescent="0.2">
      <c r="B227" s="32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46"/>
      <c r="W227" s="29"/>
      <c r="X227" s="29"/>
      <c r="Y227" s="29"/>
      <c r="Z227" s="29"/>
      <c r="AA227" s="29"/>
    </row>
    <row r="228" spans="2:27" x14ac:dyDescent="0.2">
      <c r="B228" s="32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46"/>
      <c r="W228" s="29"/>
      <c r="X228" s="29"/>
      <c r="Y228" s="29"/>
      <c r="Z228" s="29"/>
      <c r="AA228" s="29"/>
    </row>
    <row r="229" spans="2:27" x14ac:dyDescent="0.2">
      <c r="B229" s="32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46"/>
      <c r="W229" s="29"/>
      <c r="X229" s="29"/>
      <c r="Y229" s="29"/>
      <c r="Z229" s="29"/>
      <c r="AA229" s="29"/>
    </row>
    <row r="230" spans="2:27" x14ac:dyDescent="0.2">
      <c r="B230" s="32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46"/>
      <c r="W230" s="29"/>
      <c r="X230" s="29"/>
      <c r="Y230" s="29"/>
      <c r="Z230" s="29"/>
      <c r="AA230" s="29"/>
    </row>
    <row r="231" spans="2:27" x14ac:dyDescent="0.2">
      <c r="B231" s="32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46"/>
      <c r="W231" s="29"/>
      <c r="X231" s="29"/>
      <c r="Y231" s="29"/>
      <c r="Z231" s="29"/>
      <c r="AA231" s="29"/>
    </row>
    <row r="232" spans="2:27" x14ac:dyDescent="0.2">
      <c r="B232" s="32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46"/>
      <c r="W232" s="29"/>
      <c r="X232" s="29"/>
      <c r="Y232" s="29"/>
      <c r="Z232" s="29"/>
      <c r="AA232" s="29"/>
    </row>
    <row r="233" spans="2:27" x14ac:dyDescent="0.2">
      <c r="B233" s="32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46"/>
      <c r="W233" s="29"/>
      <c r="X233" s="29"/>
      <c r="Y233" s="29"/>
      <c r="Z233" s="29"/>
      <c r="AA233" s="29"/>
    </row>
    <row r="234" spans="2:27" x14ac:dyDescent="0.2">
      <c r="B234" s="32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46"/>
      <c r="W234" s="29"/>
      <c r="X234" s="29"/>
      <c r="Y234" s="29"/>
      <c r="Z234" s="29"/>
      <c r="AA234" s="29"/>
    </row>
    <row r="235" spans="2:27" x14ac:dyDescent="0.2">
      <c r="B235" s="32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46"/>
      <c r="W235" s="29"/>
      <c r="X235" s="29"/>
      <c r="Y235" s="29"/>
      <c r="Z235" s="29"/>
      <c r="AA235" s="29"/>
    </row>
    <row r="236" spans="2:27" x14ac:dyDescent="0.2">
      <c r="B236" s="32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46"/>
      <c r="W236" s="29"/>
      <c r="X236" s="29"/>
      <c r="Y236" s="29"/>
      <c r="Z236" s="29"/>
      <c r="AA236" s="29"/>
    </row>
    <row r="237" spans="2:27" x14ac:dyDescent="0.2">
      <c r="B237" s="32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46"/>
      <c r="W237" s="29"/>
      <c r="X237" s="29"/>
      <c r="Y237" s="29"/>
      <c r="Z237" s="29"/>
      <c r="AA237" s="29"/>
    </row>
    <row r="238" spans="2:27" x14ac:dyDescent="0.2">
      <c r="B238" s="32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46"/>
      <c r="W238" s="29"/>
      <c r="X238" s="29"/>
      <c r="Y238" s="29"/>
      <c r="Z238" s="29"/>
      <c r="AA238" s="29"/>
    </row>
    <row r="239" spans="2:27" x14ac:dyDescent="0.2">
      <c r="B239" s="32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46"/>
      <c r="W239" s="29"/>
      <c r="X239" s="29"/>
      <c r="Y239" s="29"/>
      <c r="Z239" s="29"/>
      <c r="AA239" s="29"/>
    </row>
    <row r="240" spans="2:27" x14ac:dyDescent="0.2">
      <c r="B240" s="32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46"/>
      <c r="W240" s="29"/>
      <c r="X240" s="29"/>
      <c r="Y240" s="29"/>
      <c r="Z240" s="29"/>
      <c r="AA240" s="29"/>
    </row>
    <row r="241" spans="2:27" x14ac:dyDescent="0.2">
      <c r="B241" s="32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46"/>
      <c r="W241" s="29"/>
      <c r="X241" s="29"/>
      <c r="Y241" s="29"/>
      <c r="Z241" s="29"/>
      <c r="AA241" s="29"/>
    </row>
    <row r="242" spans="2:27" x14ac:dyDescent="0.2">
      <c r="B242" s="32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46"/>
      <c r="W242" s="29"/>
      <c r="X242" s="29"/>
      <c r="Y242" s="29"/>
      <c r="Z242" s="29"/>
      <c r="AA242" s="29"/>
    </row>
    <row r="243" spans="2:27" x14ac:dyDescent="0.2">
      <c r="B243" s="32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46"/>
      <c r="W243" s="29"/>
      <c r="X243" s="29"/>
      <c r="Y243" s="29"/>
      <c r="Z243" s="29"/>
      <c r="AA243" s="29"/>
    </row>
    <row r="244" spans="2:27" x14ac:dyDescent="0.2">
      <c r="B244" s="32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46"/>
      <c r="W244" s="29"/>
      <c r="X244" s="29"/>
      <c r="Y244" s="29"/>
      <c r="Z244" s="29"/>
      <c r="AA244" s="29"/>
    </row>
    <row r="245" spans="2:27" x14ac:dyDescent="0.2">
      <c r="B245" s="32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46"/>
      <c r="W245" s="29"/>
      <c r="X245" s="29"/>
      <c r="Y245" s="29"/>
      <c r="Z245" s="29"/>
      <c r="AA245" s="29"/>
    </row>
    <row r="246" spans="2:27" x14ac:dyDescent="0.2">
      <c r="B246" s="32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46"/>
      <c r="W246" s="29"/>
      <c r="X246" s="29"/>
      <c r="Y246" s="29"/>
      <c r="Z246" s="29"/>
      <c r="AA246" s="29"/>
    </row>
    <row r="247" spans="2:27" x14ac:dyDescent="0.2">
      <c r="B247" s="32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46"/>
      <c r="W247" s="29"/>
      <c r="X247" s="29"/>
      <c r="Y247" s="29"/>
      <c r="Z247" s="29"/>
      <c r="AA247" s="29"/>
    </row>
    <row r="248" spans="2:27" x14ac:dyDescent="0.2">
      <c r="B248" s="32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46"/>
      <c r="W248" s="29"/>
      <c r="X248" s="29"/>
      <c r="Y248" s="29"/>
      <c r="Z248" s="29"/>
      <c r="AA248" s="29"/>
    </row>
    <row r="249" spans="2:27" x14ac:dyDescent="0.2">
      <c r="B249" s="32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46"/>
      <c r="W249" s="29"/>
      <c r="X249" s="29"/>
      <c r="Y249" s="29"/>
      <c r="Z249" s="29"/>
      <c r="AA249" s="29"/>
    </row>
    <row r="250" spans="2:27" x14ac:dyDescent="0.2">
      <c r="B250" s="32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46"/>
      <c r="W250" s="29"/>
      <c r="X250" s="29"/>
      <c r="Y250" s="29"/>
      <c r="Z250" s="29"/>
      <c r="AA250" s="29"/>
    </row>
    <row r="251" spans="2:27" x14ac:dyDescent="0.2">
      <c r="B251" s="32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46"/>
      <c r="W251" s="29"/>
      <c r="X251" s="29"/>
      <c r="Y251" s="29"/>
      <c r="Z251" s="29"/>
      <c r="AA251" s="29"/>
    </row>
    <row r="252" spans="2:27" x14ac:dyDescent="0.2">
      <c r="B252" s="32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46"/>
      <c r="W252" s="29"/>
      <c r="X252" s="29"/>
      <c r="Y252" s="29"/>
      <c r="Z252" s="29"/>
      <c r="AA252" s="29"/>
    </row>
    <row r="253" spans="2:27" x14ac:dyDescent="0.2">
      <c r="B253" s="32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46"/>
      <c r="W253" s="29"/>
      <c r="X253" s="29"/>
      <c r="Y253" s="29"/>
      <c r="Z253" s="29"/>
      <c r="AA253" s="29"/>
    </row>
    <row r="254" spans="2:27" x14ac:dyDescent="0.2">
      <c r="B254" s="32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46"/>
      <c r="W254" s="29"/>
      <c r="X254" s="29"/>
      <c r="Y254" s="29"/>
      <c r="Z254" s="29"/>
      <c r="AA254" s="29"/>
    </row>
    <row r="255" spans="2:27" x14ac:dyDescent="0.2">
      <c r="B255" s="32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46"/>
      <c r="W255" s="29"/>
      <c r="X255" s="29"/>
      <c r="Y255" s="29"/>
      <c r="Z255" s="29"/>
      <c r="AA255" s="29"/>
    </row>
    <row r="256" spans="2:27" x14ac:dyDescent="0.2">
      <c r="B256" s="32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46"/>
      <c r="W256" s="29"/>
      <c r="X256" s="29"/>
      <c r="Y256" s="29"/>
      <c r="Z256" s="29"/>
      <c r="AA256" s="29"/>
    </row>
    <row r="257" spans="2:27" x14ac:dyDescent="0.2">
      <c r="B257" s="32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46"/>
      <c r="W257" s="29"/>
      <c r="X257" s="29"/>
      <c r="Y257" s="29"/>
      <c r="Z257" s="29"/>
      <c r="AA257" s="29"/>
    </row>
    <row r="258" spans="2:27" x14ac:dyDescent="0.2">
      <c r="B258" s="32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46"/>
      <c r="W258" s="29"/>
      <c r="X258" s="29"/>
      <c r="Y258" s="29"/>
      <c r="Z258" s="29"/>
      <c r="AA258" s="29"/>
    </row>
    <row r="259" spans="2:27" x14ac:dyDescent="0.2">
      <c r="B259" s="32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46"/>
      <c r="W259" s="29"/>
      <c r="X259" s="29"/>
      <c r="Y259" s="29"/>
      <c r="Z259" s="29"/>
      <c r="AA259" s="29"/>
    </row>
    <row r="260" spans="2:27" x14ac:dyDescent="0.2">
      <c r="B260" s="32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46"/>
      <c r="W260" s="29"/>
      <c r="X260" s="29"/>
      <c r="Y260" s="29"/>
      <c r="Z260" s="29"/>
      <c r="AA260" s="29"/>
    </row>
    <row r="261" spans="2:27" x14ac:dyDescent="0.2">
      <c r="B261" s="32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46"/>
      <c r="W261" s="29"/>
      <c r="X261" s="29"/>
      <c r="Y261" s="29"/>
      <c r="Z261" s="29"/>
      <c r="AA261" s="29"/>
    </row>
    <row r="262" spans="2:27" x14ac:dyDescent="0.2">
      <c r="B262" s="32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46"/>
      <c r="W262" s="29"/>
      <c r="X262" s="29"/>
      <c r="Y262" s="29"/>
      <c r="Z262" s="29"/>
      <c r="AA262" s="29"/>
    </row>
    <row r="263" spans="2:27" x14ac:dyDescent="0.2">
      <c r="B263" s="32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46"/>
      <c r="W263" s="29"/>
      <c r="X263" s="29"/>
      <c r="Y263" s="29"/>
      <c r="Z263" s="29"/>
      <c r="AA263" s="29"/>
    </row>
    <row r="264" spans="2:27" x14ac:dyDescent="0.2">
      <c r="B264" s="32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46"/>
      <c r="W264" s="29"/>
      <c r="X264" s="29"/>
      <c r="Y264" s="29"/>
      <c r="Z264" s="29"/>
      <c r="AA264" s="29"/>
    </row>
    <row r="265" spans="2:27" x14ac:dyDescent="0.2">
      <c r="B265" s="32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46"/>
      <c r="W265" s="29"/>
      <c r="X265" s="29"/>
      <c r="Y265" s="29"/>
      <c r="Z265" s="29"/>
      <c r="AA265" s="29"/>
    </row>
    <row r="266" spans="2:27" x14ac:dyDescent="0.2">
      <c r="B266" s="32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46"/>
      <c r="W266" s="29"/>
      <c r="X266" s="29"/>
      <c r="Y266" s="29"/>
      <c r="Z266" s="29"/>
      <c r="AA266" s="29"/>
    </row>
    <row r="267" spans="2:27" x14ac:dyDescent="0.2">
      <c r="B267" s="32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46"/>
      <c r="W267" s="29"/>
      <c r="X267" s="29"/>
      <c r="Y267" s="29"/>
      <c r="Z267" s="29"/>
      <c r="AA267" s="29"/>
    </row>
    <row r="268" spans="2:27" x14ac:dyDescent="0.2">
      <c r="B268" s="32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46"/>
      <c r="W268" s="29"/>
      <c r="X268" s="29"/>
      <c r="Y268" s="29"/>
      <c r="Z268" s="29"/>
      <c r="AA268" s="29"/>
    </row>
    <row r="269" spans="2:27" x14ac:dyDescent="0.2">
      <c r="B269" s="32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46"/>
      <c r="W269" s="29"/>
      <c r="X269" s="29"/>
      <c r="Y269" s="29"/>
      <c r="Z269" s="29"/>
      <c r="AA269" s="29"/>
    </row>
    <row r="270" spans="2:27" x14ac:dyDescent="0.2">
      <c r="B270" s="32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46"/>
      <c r="W270" s="29"/>
      <c r="X270" s="29"/>
      <c r="Y270" s="29"/>
      <c r="Z270" s="29"/>
      <c r="AA270" s="29"/>
    </row>
    <row r="271" spans="2:27" x14ac:dyDescent="0.2">
      <c r="B271" s="32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46"/>
      <c r="W271" s="29"/>
      <c r="X271" s="29"/>
      <c r="Y271" s="29"/>
      <c r="Z271" s="29"/>
      <c r="AA271" s="29"/>
    </row>
    <row r="272" spans="2:27" x14ac:dyDescent="0.2">
      <c r="B272" s="32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46"/>
      <c r="W272" s="29"/>
      <c r="X272" s="29"/>
      <c r="Y272" s="29"/>
      <c r="Z272" s="29"/>
      <c r="AA272" s="29"/>
    </row>
    <row r="273" spans="2:27" x14ac:dyDescent="0.2">
      <c r="B273" s="32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46"/>
      <c r="W273" s="29"/>
      <c r="X273" s="29"/>
      <c r="Y273" s="29"/>
      <c r="Z273" s="29"/>
      <c r="AA273" s="29"/>
    </row>
    <row r="274" spans="2:27" x14ac:dyDescent="0.2">
      <c r="B274" s="32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46"/>
      <c r="W274" s="29"/>
      <c r="X274" s="29"/>
      <c r="Y274" s="29"/>
      <c r="Z274" s="29"/>
      <c r="AA274" s="29"/>
    </row>
    <row r="275" spans="2:27" x14ac:dyDescent="0.2">
      <c r="B275" s="32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46"/>
      <c r="W275" s="29"/>
      <c r="X275" s="29"/>
      <c r="Y275" s="29"/>
      <c r="Z275" s="29"/>
      <c r="AA275" s="29"/>
    </row>
    <row r="276" spans="2:27" x14ac:dyDescent="0.2">
      <c r="B276" s="32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46"/>
      <c r="W276" s="29"/>
      <c r="X276" s="29"/>
      <c r="Y276" s="29"/>
      <c r="Z276" s="29"/>
      <c r="AA276" s="29"/>
    </row>
    <row r="277" spans="2:27" x14ac:dyDescent="0.2">
      <c r="B277" s="32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46"/>
      <c r="W277" s="29"/>
      <c r="X277" s="29"/>
      <c r="Y277" s="29"/>
      <c r="Z277" s="29"/>
      <c r="AA277" s="29"/>
    </row>
    <row r="278" spans="2:27" x14ac:dyDescent="0.2">
      <c r="B278" s="32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46"/>
      <c r="W278" s="29"/>
      <c r="X278" s="29"/>
      <c r="Y278" s="29"/>
      <c r="Z278" s="29"/>
      <c r="AA278" s="29"/>
    </row>
    <row r="279" spans="2:27" x14ac:dyDescent="0.2">
      <c r="B279" s="32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46"/>
      <c r="W279" s="29"/>
      <c r="X279" s="29"/>
      <c r="Y279" s="29"/>
      <c r="Z279" s="29"/>
      <c r="AA279" s="29"/>
    </row>
    <row r="280" spans="2:27" x14ac:dyDescent="0.2">
      <c r="B280" s="32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46"/>
      <c r="W280" s="29"/>
      <c r="X280" s="29"/>
      <c r="Y280" s="29"/>
      <c r="Z280" s="29"/>
      <c r="AA280" s="29"/>
    </row>
    <row r="281" spans="2:27" x14ac:dyDescent="0.2">
      <c r="B281" s="32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46"/>
      <c r="W281" s="29"/>
      <c r="X281" s="29"/>
      <c r="Y281" s="29"/>
      <c r="Z281" s="29"/>
      <c r="AA281" s="29"/>
    </row>
    <row r="282" spans="2:27" x14ac:dyDescent="0.2">
      <c r="B282" s="32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46"/>
      <c r="W282" s="29"/>
      <c r="X282" s="29"/>
      <c r="Y282" s="29"/>
      <c r="Z282" s="29"/>
      <c r="AA282" s="29"/>
    </row>
    <row r="283" spans="2:27" x14ac:dyDescent="0.2">
      <c r="B283" s="32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46"/>
      <c r="W283" s="29"/>
      <c r="X283" s="29"/>
      <c r="Y283" s="29"/>
      <c r="Z283" s="29"/>
      <c r="AA283" s="29"/>
    </row>
    <row r="284" spans="2:27" x14ac:dyDescent="0.2">
      <c r="B284" s="32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46"/>
      <c r="W284" s="29"/>
      <c r="X284" s="29"/>
      <c r="Y284" s="29"/>
      <c r="Z284" s="29"/>
      <c r="AA284" s="29"/>
    </row>
    <row r="285" spans="2:27" x14ac:dyDescent="0.2">
      <c r="B285" s="32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46"/>
      <c r="W285" s="29"/>
      <c r="X285" s="29"/>
      <c r="Y285" s="29"/>
      <c r="Z285" s="29"/>
      <c r="AA285" s="29"/>
    </row>
    <row r="286" spans="2:27" x14ac:dyDescent="0.2">
      <c r="B286" s="32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46"/>
      <c r="W286" s="29"/>
      <c r="X286" s="29"/>
      <c r="Y286" s="29"/>
      <c r="Z286" s="29"/>
      <c r="AA286" s="29"/>
    </row>
    <row r="287" spans="2:27" x14ac:dyDescent="0.2">
      <c r="B287" s="32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46"/>
      <c r="W287" s="29"/>
      <c r="X287" s="29"/>
      <c r="Y287" s="29"/>
      <c r="Z287" s="29"/>
      <c r="AA287" s="29"/>
    </row>
    <row r="288" spans="2:27" x14ac:dyDescent="0.2">
      <c r="B288" s="32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46"/>
      <c r="W288" s="29"/>
      <c r="X288" s="29"/>
      <c r="Y288" s="29"/>
      <c r="Z288" s="29"/>
      <c r="AA288" s="29"/>
    </row>
    <row r="289" spans="2:27" x14ac:dyDescent="0.2">
      <c r="B289" s="32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46"/>
      <c r="W289" s="29"/>
      <c r="X289" s="29"/>
      <c r="Y289" s="29"/>
      <c r="Z289" s="29"/>
      <c r="AA289" s="29"/>
    </row>
    <row r="290" spans="2:27" x14ac:dyDescent="0.2">
      <c r="B290" s="32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46"/>
      <c r="W290" s="29"/>
      <c r="X290" s="29"/>
      <c r="Y290" s="29"/>
      <c r="Z290" s="29"/>
      <c r="AA290" s="29"/>
    </row>
    <row r="291" spans="2:27" x14ac:dyDescent="0.2">
      <c r="B291" s="32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46"/>
      <c r="W291" s="29"/>
      <c r="X291" s="29"/>
      <c r="Y291" s="29"/>
      <c r="Z291" s="29"/>
      <c r="AA291" s="29"/>
    </row>
    <row r="292" spans="2:27" x14ac:dyDescent="0.2">
      <c r="B292" s="32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46"/>
      <c r="W292" s="29"/>
      <c r="X292" s="29"/>
      <c r="Y292" s="29"/>
      <c r="Z292" s="29"/>
      <c r="AA292" s="29"/>
    </row>
    <row r="293" spans="2:27" x14ac:dyDescent="0.2">
      <c r="B293" s="32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46"/>
      <c r="W293" s="29"/>
      <c r="X293" s="29"/>
      <c r="Y293" s="29"/>
      <c r="Z293" s="29"/>
      <c r="AA293" s="29"/>
    </row>
    <row r="294" spans="2:27" x14ac:dyDescent="0.2">
      <c r="B294" s="32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46"/>
      <c r="W294" s="29"/>
      <c r="X294" s="29"/>
      <c r="Y294" s="29"/>
      <c r="Z294" s="29"/>
      <c r="AA294" s="29"/>
    </row>
    <row r="295" spans="2:27" x14ac:dyDescent="0.2">
      <c r="B295" s="32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46"/>
      <c r="W295" s="29"/>
      <c r="X295" s="29"/>
      <c r="Y295" s="29"/>
      <c r="Z295" s="29"/>
      <c r="AA295" s="29"/>
    </row>
    <row r="296" spans="2:27" x14ac:dyDescent="0.2">
      <c r="B296" s="32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46"/>
      <c r="W296" s="29"/>
      <c r="X296" s="29"/>
      <c r="Y296" s="29"/>
      <c r="Z296" s="29"/>
      <c r="AA296" s="29"/>
    </row>
    <row r="297" spans="2:27" x14ac:dyDescent="0.2">
      <c r="B297" s="32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46"/>
      <c r="W297" s="29"/>
      <c r="X297" s="29"/>
      <c r="Y297" s="29"/>
      <c r="Z297" s="29"/>
      <c r="AA297" s="29"/>
    </row>
    <row r="298" spans="2:27" x14ac:dyDescent="0.2">
      <c r="B298" s="32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46"/>
      <c r="W298" s="29"/>
      <c r="X298" s="29"/>
      <c r="Y298" s="29"/>
      <c r="Z298" s="29"/>
      <c r="AA298" s="29"/>
    </row>
    <row r="299" spans="2:27" x14ac:dyDescent="0.2">
      <c r="B299" s="32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46"/>
      <c r="W299" s="29"/>
      <c r="X299" s="29"/>
      <c r="Y299" s="29"/>
      <c r="Z299" s="29"/>
      <c r="AA299" s="29"/>
    </row>
    <row r="300" spans="2:27" x14ac:dyDescent="0.2">
      <c r="B300" s="32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46"/>
      <c r="W300" s="29"/>
      <c r="X300" s="29"/>
      <c r="Y300" s="29"/>
      <c r="Z300" s="29"/>
      <c r="AA300" s="29"/>
    </row>
    <row r="301" spans="2:27" x14ac:dyDescent="0.2">
      <c r="B301" s="32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46"/>
      <c r="W301" s="29"/>
      <c r="X301" s="29"/>
      <c r="Y301" s="29"/>
      <c r="Z301" s="29"/>
      <c r="AA301" s="29"/>
    </row>
    <row r="302" spans="2:27" x14ac:dyDescent="0.2">
      <c r="B302" s="32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46"/>
      <c r="W302" s="29"/>
      <c r="X302" s="29"/>
      <c r="Y302" s="29"/>
      <c r="Z302" s="29"/>
      <c r="AA302" s="29"/>
    </row>
    <row r="303" spans="2:27" x14ac:dyDescent="0.2">
      <c r="B303" s="32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46"/>
      <c r="W303" s="29"/>
      <c r="X303" s="29"/>
      <c r="Y303" s="29"/>
      <c r="Z303" s="29"/>
      <c r="AA303" s="29"/>
    </row>
    <row r="304" spans="2:27" x14ac:dyDescent="0.2">
      <c r="B304" s="32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46"/>
      <c r="W304" s="29"/>
      <c r="X304" s="29"/>
      <c r="Y304" s="29"/>
      <c r="Z304" s="29"/>
      <c r="AA304" s="29"/>
    </row>
    <row r="305" spans="2:27" x14ac:dyDescent="0.2">
      <c r="B305" s="32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46"/>
      <c r="W305" s="29"/>
      <c r="X305" s="29"/>
      <c r="Y305" s="29"/>
      <c r="Z305" s="29"/>
      <c r="AA305" s="29"/>
    </row>
    <row r="306" spans="2:27" x14ac:dyDescent="0.2">
      <c r="B306" s="32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46"/>
      <c r="W306" s="29"/>
      <c r="X306" s="29"/>
      <c r="Y306" s="29"/>
      <c r="Z306" s="29"/>
      <c r="AA306" s="29"/>
    </row>
    <row r="307" spans="2:27" x14ac:dyDescent="0.2">
      <c r="B307" s="32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46"/>
      <c r="W307" s="29"/>
      <c r="X307" s="29"/>
      <c r="Y307" s="29"/>
      <c r="Z307" s="29"/>
      <c r="AA307" s="29"/>
    </row>
    <row r="308" spans="2:27" x14ac:dyDescent="0.2">
      <c r="B308" s="32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46"/>
      <c r="W308" s="29"/>
      <c r="X308" s="29"/>
      <c r="Y308" s="29"/>
      <c r="Z308" s="29"/>
      <c r="AA308" s="29"/>
    </row>
    <row r="309" spans="2:27" x14ac:dyDescent="0.2">
      <c r="B309" s="32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46"/>
      <c r="W309" s="29"/>
      <c r="X309" s="29"/>
      <c r="Y309" s="29"/>
      <c r="Z309" s="29"/>
      <c r="AA309" s="29"/>
    </row>
    <row r="310" spans="2:27" x14ac:dyDescent="0.2">
      <c r="B310" s="32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46"/>
      <c r="W310" s="29"/>
      <c r="X310" s="29"/>
      <c r="Y310" s="29"/>
      <c r="Z310" s="29"/>
      <c r="AA310" s="29"/>
    </row>
    <row r="311" spans="2:27" x14ac:dyDescent="0.2">
      <c r="B311" s="32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46"/>
      <c r="W311" s="29"/>
      <c r="X311" s="29"/>
      <c r="Y311" s="29"/>
      <c r="Z311" s="29"/>
      <c r="AA311" s="29"/>
    </row>
    <row r="312" spans="2:27" x14ac:dyDescent="0.2">
      <c r="B312" s="32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46"/>
      <c r="W312" s="29"/>
      <c r="X312" s="29"/>
      <c r="Y312" s="29"/>
      <c r="Z312" s="29"/>
      <c r="AA312" s="29"/>
    </row>
    <row r="313" spans="2:27" x14ac:dyDescent="0.2">
      <c r="B313" s="32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46"/>
      <c r="W313" s="29"/>
      <c r="X313" s="29"/>
      <c r="Y313" s="29"/>
      <c r="Z313" s="29"/>
      <c r="AA313" s="29"/>
    </row>
    <row r="314" spans="2:27" x14ac:dyDescent="0.2">
      <c r="B314" s="32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46"/>
      <c r="W314" s="29"/>
      <c r="X314" s="29"/>
      <c r="Y314" s="29"/>
      <c r="Z314" s="29"/>
      <c r="AA314" s="29"/>
    </row>
    <row r="315" spans="2:27" x14ac:dyDescent="0.2">
      <c r="B315" s="32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46"/>
      <c r="W315" s="29"/>
      <c r="X315" s="29"/>
      <c r="Y315" s="29"/>
      <c r="Z315" s="29"/>
      <c r="AA315" s="29"/>
    </row>
    <row r="316" spans="2:27" x14ac:dyDescent="0.2">
      <c r="B316" s="32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46"/>
      <c r="W316" s="29"/>
      <c r="X316" s="29"/>
      <c r="Y316" s="29"/>
      <c r="Z316" s="29"/>
      <c r="AA316" s="29"/>
    </row>
    <row r="317" spans="2:27" x14ac:dyDescent="0.2">
      <c r="B317" s="32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46"/>
      <c r="W317" s="29"/>
      <c r="X317" s="29"/>
      <c r="Y317" s="29"/>
      <c r="Z317" s="29"/>
      <c r="AA317" s="29"/>
    </row>
    <row r="318" spans="2:27" x14ac:dyDescent="0.2">
      <c r="B318" s="32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46"/>
      <c r="W318" s="29"/>
      <c r="X318" s="29"/>
      <c r="Y318" s="29"/>
      <c r="Z318" s="29"/>
      <c r="AA318" s="29"/>
    </row>
    <row r="319" spans="2:27" x14ac:dyDescent="0.2">
      <c r="B319" s="32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46"/>
      <c r="W319" s="29"/>
      <c r="X319" s="29"/>
      <c r="Y319" s="29"/>
      <c r="Z319" s="29"/>
      <c r="AA319" s="29"/>
    </row>
    <row r="320" spans="2:27" x14ac:dyDescent="0.2">
      <c r="B320" s="32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46"/>
      <c r="W320" s="29"/>
      <c r="X320" s="29"/>
      <c r="Y320" s="29"/>
      <c r="Z320" s="29"/>
      <c r="AA320" s="29"/>
    </row>
    <row r="321" spans="2:27" x14ac:dyDescent="0.2">
      <c r="B321" s="32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46"/>
      <c r="W321" s="29"/>
      <c r="X321" s="29"/>
      <c r="Y321" s="29"/>
      <c r="Z321" s="29"/>
      <c r="AA321" s="29"/>
    </row>
    <row r="322" spans="2:27" x14ac:dyDescent="0.2">
      <c r="B322" s="32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46"/>
      <c r="W322" s="29"/>
      <c r="X322" s="29"/>
      <c r="Y322" s="29"/>
      <c r="Z322" s="29"/>
      <c r="AA322" s="29"/>
    </row>
    <row r="323" spans="2:27" x14ac:dyDescent="0.2">
      <c r="B323" s="32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46"/>
      <c r="W323" s="29"/>
      <c r="X323" s="29"/>
      <c r="Y323" s="29"/>
      <c r="Z323" s="29"/>
      <c r="AA323" s="29"/>
    </row>
    <row r="324" spans="2:27" x14ac:dyDescent="0.2">
      <c r="B324" s="32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46"/>
      <c r="W324" s="29"/>
      <c r="X324" s="29"/>
      <c r="Y324" s="29"/>
      <c r="Z324" s="29"/>
      <c r="AA324" s="29"/>
    </row>
    <row r="325" spans="2:27" x14ac:dyDescent="0.2">
      <c r="B325" s="32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46"/>
      <c r="W325" s="29"/>
      <c r="X325" s="29"/>
      <c r="Y325" s="29"/>
      <c r="Z325" s="29"/>
      <c r="AA325" s="29"/>
    </row>
    <row r="326" spans="2:27" x14ac:dyDescent="0.2">
      <c r="B326" s="32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46"/>
      <c r="W326" s="29"/>
      <c r="X326" s="29"/>
      <c r="Y326" s="29"/>
      <c r="Z326" s="29"/>
      <c r="AA326" s="29"/>
    </row>
    <row r="327" spans="2:27" x14ac:dyDescent="0.2">
      <c r="B327" s="32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46"/>
      <c r="W327" s="29"/>
      <c r="X327" s="29"/>
      <c r="Y327" s="29"/>
      <c r="Z327" s="29"/>
      <c r="AA327" s="29"/>
    </row>
    <row r="328" spans="2:27" x14ac:dyDescent="0.2">
      <c r="B328" s="32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46"/>
      <c r="W328" s="29"/>
      <c r="X328" s="29"/>
      <c r="Y328" s="29"/>
      <c r="Z328" s="29"/>
      <c r="AA328" s="29"/>
    </row>
    <row r="329" spans="2:27" x14ac:dyDescent="0.2">
      <c r="B329" s="32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46"/>
      <c r="W329" s="29"/>
      <c r="X329" s="29"/>
      <c r="Y329" s="29"/>
      <c r="Z329" s="29"/>
      <c r="AA329" s="29"/>
    </row>
    <row r="330" spans="2:27" x14ac:dyDescent="0.2">
      <c r="B330" s="32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46"/>
      <c r="W330" s="29"/>
      <c r="X330" s="29"/>
      <c r="Y330" s="29"/>
      <c r="Z330" s="29"/>
      <c r="AA330" s="29"/>
    </row>
    <row r="331" spans="2:27" x14ac:dyDescent="0.2">
      <c r="B331" s="32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46"/>
      <c r="W331" s="29"/>
      <c r="X331" s="29"/>
      <c r="Y331" s="29"/>
      <c r="Z331" s="29"/>
      <c r="AA331" s="29"/>
    </row>
    <row r="332" spans="2:27" x14ac:dyDescent="0.2">
      <c r="B332" s="32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46"/>
      <c r="W332" s="29"/>
      <c r="X332" s="29"/>
      <c r="Y332" s="29"/>
      <c r="Z332" s="29"/>
      <c r="AA332" s="29"/>
    </row>
    <row r="333" spans="2:27" x14ac:dyDescent="0.2">
      <c r="B333" s="32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46"/>
      <c r="W333" s="29"/>
      <c r="X333" s="29"/>
      <c r="Y333" s="29"/>
      <c r="Z333" s="29"/>
      <c r="AA333" s="29"/>
    </row>
    <row r="334" spans="2:27" x14ac:dyDescent="0.2">
      <c r="B334" s="32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46"/>
      <c r="W334" s="29"/>
      <c r="X334" s="29"/>
      <c r="Y334" s="29"/>
      <c r="Z334" s="29"/>
      <c r="AA334" s="29"/>
    </row>
    <row r="335" spans="2:27" x14ac:dyDescent="0.2">
      <c r="B335" s="32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46"/>
      <c r="W335" s="29"/>
      <c r="X335" s="29"/>
      <c r="Y335" s="29"/>
      <c r="Z335" s="29"/>
      <c r="AA335" s="29"/>
    </row>
    <row r="336" spans="2:27" x14ac:dyDescent="0.2">
      <c r="B336" s="32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46"/>
      <c r="W336" s="29"/>
      <c r="X336" s="29"/>
      <c r="Y336" s="29"/>
      <c r="Z336" s="29"/>
      <c r="AA336" s="29"/>
    </row>
    <row r="337" spans="2:27" x14ac:dyDescent="0.2">
      <c r="B337" s="32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46"/>
      <c r="W337" s="29"/>
      <c r="X337" s="29"/>
      <c r="Y337" s="29"/>
      <c r="Z337" s="29"/>
      <c r="AA337" s="29"/>
    </row>
    <row r="338" spans="2:27" x14ac:dyDescent="0.2">
      <c r="B338" s="32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46"/>
      <c r="W338" s="29"/>
      <c r="X338" s="29"/>
      <c r="Y338" s="29"/>
      <c r="Z338" s="29"/>
      <c r="AA338" s="29"/>
    </row>
    <row r="339" spans="2:27" x14ac:dyDescent="0.2">
      <c r="B339" s="32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46"/>
      <c r="W339" s="29"/>
      <c r="X339" s="29"/>
      <c r="Y339" s="29"/>
      <c r="Z339" s="29"/>
      <c r="AA339" s="29"/>
    </row>
    <row r="340" spans="2:27" x14ac:dyDescent="0.2">
      <c r="B340" s="32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46"/>
      <c r="W340" s="29"/>
      <c r="X340" s="29"/>
      <c r="Y340" s="29"/>
      <c r="Z340" s="29"/>
      <c r="AA340" s="29"/>
    </row>
    <row r="341" spans="2:27" x14ac:dyDescent="0.2">
      <c r="B341" s="32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46"/>
      <c r="W341" s="29"/>
      <c r="X341" s="29"/>
      <c r="Y341" s="29"/>
      <c r="Z341" s="29"/>
      <c r="AA341" s="29"/>
    </row>
    <row r="342" spans="2:27" x14ac:dyDescent="0.2">
      <c r="B342" s="32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46"/>
      <c r="W342" s="29"/>
      <c r="X342" s="29"/>
      <c r="Y342" s="29"/>
      <c r="Z342" s="29"/>
      <c r="AA342" s="29"/>
    </row>
    <row r="343" spans="2:27" x14ac:dyDescent="0.2">
      <c r="B343" s="32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46"/>
      <c r="W343" s="29"/>
      <c r="X343" s="29"/>
      <c r="Y343" s="29"/>
      <c r="Z343" s="29"/>
      <c r="AA343" s="29"/>
    </row>
    <row r="344" spans="2:27" x14ac:dyDescent="0.2">
      <c r="B344" s="32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46"/>
      <c r="W344" s="29"/>
      <c r="X344" s="29"/>
      <c r="Y344" s="29"/>
      <c r="Z344" s="29"/>
      <c r="AA344" s="29"/>
    </row>
    <row r="345" spans="2:27" x14ac:dyDescent="0.2">
      <c r="B345" s="32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46"/>
      <c r="W345" s="29"/>
      <c r="X345" s="29"/>
      <c r="Y345" s="29"/>
      <c r="Z345" s="29"/>
      <c r="AA345" s="29"/>
    </row>
    <row r="346" spans="2:27" x14ac:dyDescent="0.2">
      <c r="B346" s="32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46"/>
      <c r="W346" s="29"/>
      <c r="X346" s="29"/>
      <c r="Y346" s="29"/>
      <c r="Z346" s="29"/>
      <c r="AA346" s="29"/>
    </row>
    <row r="347" spans="2:27" x14ac:dyDescent="0.2">
      <c r="B347" s="32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46"/>
      <c r="W347" s="29"/>
      <c r="X347" s="29"/>
      <c r="Y347" s="29"/>
      <c r="Z347" s="29"/>
      <c r="AA347" s="29"/>
    </row>
    <row r="348" spans="2:27" x14ac:dyDescent="0.2">
      <c r="B348" s="32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46"/>
      <c r="W348" s="29"/>
      <c r="X348" s="29"/>
      <c r="Y348" s="29"/>
      <c r="Z348" s="29"/>
      <c r="AA348" s="29"/>
    </row>
    <row r="349" spans="2:27" x14ac:dyDescent="0.2">
      <c r="B349" s="32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46"/>
      <c r="W349" s="29"/>
      <c r="X349" s="29"/>
      <c r="Y349" s="29"/>
      <c r="Z349" s="29"/>
      <c r="AA349" s="29"/>
    </row>
    <row r="350" spans="2:27" x14ac:dyDescent="0.2">
      <c r="B350" s="32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46"/>
      <c r="W350" s="29"/>
      <c r="X350" s="29"/>
      <c r="Y350" s="29"/>
      <c r="Z350" s="29"/>
      <c r="AA350" s="29"/>
    </row>
    <row r="351" spans="2:27" x14ac:dyDescent="0.2">
      <c r="B351" s="32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46"/>
      <c r="W351" s="29"/>
      <c r="X351" s="29"/>
      <c r="Y351" s="29"/>
      <c r="Z351" s="29"/>
      <c r="AA351" s="29"/>
    </row>
    <row r="352" spans="2:27" x14ac:dyDescent="0.2">
      <c r="B352" s="32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46"/>
      <c r="W352" s="29"/>
      <c r="X352" s="29"/>
      <c r="Y352" s="29"/>
      <c r="Z352" s="29"/>
      <c r="AA352" s="29"/>
    </row>
    <row r="353" spans="2:27" x14ac:dyDescent="0.2">
      <c r="B353" s="32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46"/>
      <c r="W353" s="29"/>
      <c r="X353" s="29"/>
      <c r="Y353" s="29"/>
      <c r="Z353" s="29"/>
      <c r="AA353" s="29"/>
    </row>
    <row r="354" spans="2:27" x14ac:dyDescent="0.2">
      <c r="B354" s="32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46"/>
      <c r="W354" s="29"/>
      <c r="X354" s="29"/>
      <c r="Y354" s="29"/>
      <c r="Z354" s="29"/>
      <c r="AA354" s="29"/>
    </row>
    <row r="355" spans="2:27" x14ac:dyDescent="0.2">
      <c r="B355" s="32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46"/>
      <c r="W355" s="29"/>
      <c r="X355" s="29"/>
      <c r="Y355" s="29"/>
      <c r="Z355" s="29"/>
      <c r="AA355" s="29"/>
    </row>
    <row r="356" spans="2:27" x14ac:dyDescent="0.2">
      <c r="B356" s="32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46"/>
      <c r="W356" s="29"/>
      <c r="X356" s="29"/>
      <c r="Y356" s="29"/>
      <c r="Z356" s="29"/>
      <c r="AA356" s="29"/>
    </row>
    <row r="357" spans="2:27" x14ac:dyDescent="0.2">
      <c r="B357" s="32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46"/>
      <c r="W357" s="29"/>
      <c r="X357" s="29"/>
      <c r="Y357" s="29"/>
      <c r="Z357" s="29"/>
      <c r="AA357" s="29"/>
    </row>
    <row r="358" spans="2:27" x14ac:dyDescent="0.2">
      <c r="B358" s="32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46"/>
      <c r="W358" s="29"/>
      <c r="X358" s="29"/>
      <c r="Y358" s="29"/>
      <c r="Z358" s="29"/>
      <c r="AA358" s="29"/>
    </row>
    <row r="359" spans="2:27" x14ac:dyDescent="0.2">
      <c r="B359" s="32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46"/>
      <c r="W359" s="29"/>
      <c r="X359" s="29"/>
      <c r="Y359" s="29"/>
      <c r="Z359" s="29"/>
      <c r="AA359" s="29"/>
    </row>
    <row r="360" spans="2:27" x14ac:dyDescent="0.2">
      <c r="B360" s="32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46"/>
      <c r="W360" s="29"/>
      <c r="X360" s="29"/>
      <c r="Y360" s="29"/>
      <c r="Z360" s="29"/>
      <c r="AA360" s="29"/>
    </row>
    <row r="361" spans="2:27" x14ac:dyDescent="0.2">
      <c r="B361" s="32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46"/>
      <c r="W361" s="29"/>
      <c r="X361" s="29"/>
      <c r="Y361" s="29"/>
      <c r="Z361" s="29"/>
      <c r="AA361" s="29"/>
    </row>
    <row r="362" spans="2:27" x14ac:dyDescent="0.2">
      <c r="B362" s="32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46"/>
      <c r="W362" s="29"/>
      <c r="X362" s="29"/>
      <c r="Y362" s="29"/>
      <c r="Z362" s="29"/>
      <c r="AA362" s="29"/>
    </row>
    <row r="363" spans="2:27" x14ac:dyDescent="0.2">
      <c r="B363" s="32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46"/>
      <c r="W363" s="29"/>
      <c r="X363" s="29"/>
      <c r="Y363" s="29"/>
      <c r="Z363" s="29"/>
      <c r="AA363" s="29"/>
    </row>
    <row r="364" spans="2:27" x14ac:dyDescent="0.2">
      <c r="B364" s="32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46"/>
      <c r="W364" s="29"/>
      <c r="X364" s="29"/>
      <c r="Y364" s="29"/>
      <c r="Z364" s="29"/>
      <c r="AA364" s="29"/>
    </row>
    <row r="365" spans="2:27" x14ac:dyDescent="0.2">
      <c r="B365" s="32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46"/>
      <c r="W365" s="29"/>
      <c r="X365" s="29"/>
      <c r="Y365" s="29"/>
      <c r="Z365" s="29"/>
      <c r="AA365" s="29"/>
    </row>
    <row r="366" spans="2:27" x14ac:dyDescent="0.2">
      <c r="B366" s="32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46"/>
      <c r="W366" s="29"/>
      <c r="X366" s="29"/>
      <c r="Y366" s="29"/>
      <c r="Z366" s="29"/>
      <c r="AA366" s="29"/>
    </row>
    <row r="367" spans="2:27" x14ac:dyDescent="0.2">
      <c r="B367" s="32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46"/>
      <c r="W367" s="29"/>
      <c r="X367" s="29"/>
      <c r="Y367" s="29"/>
      <c r="Z367" s="29"/>
      <c r="AA367" s="29"/>
    </row>
    <row r="368" spans="2:27" x14ac:dyDescent="0.2">
      <c r="B368" s="32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46"/>
      <c r="W368" s="29"/>
      <c r="X368" s="29"/>
      <c r="Y368" s="29"/>
      <c r="Z368" s="29"/>
      <c r="AA368" s="29"/>
    </row>
    <row r="369" spans="2:27" x14ac:dyDescent="0.2">
      <c r="B369" s="32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46"/>
      <c r="W369" s="29"/>
      <c r="X369" s="29"/>
      <c r="Y369" s="29"/>
      <c r="Z369" s="29"/>
      <c r="AA369" s="29"/>
    </row>
    <row r="370" spans="2:27" x14ac:dyDescent="0.2">
      <c r="B370" s="32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46"/>
      <c r="W370" s="29"/>
      <c r="X370" s="29"/>
      <c r="Y370" s="29"/>
      <c r="Z370" s="29"/>
      <c r="AA370" s="29"/>
    </row>
    <row r="371" spans="2:27" x14ac:dyDescent="0.2">
      <c r="B371" s="32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46"/>
      <c r="W371" s="29"/>
      <c r="X371" s="29"/>
      <c r="Y371" s="29"/>
      <c r="Z371" s="29"/>
      <c r="AA371" s="29"/>
    </row>
    <row r="372" spans="2:27" x14ac:dyDescent="0.2">
      <c r="B372" s="32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46"/>
      <c r="W372" s="29"/>
      <c r="X372" s="29"/>
      <c r="Y372" s="29"/>
      <c r="Z372" s="29"/>
      <c r="AA372" s="29"/>
    </row>
    <row r="373" spans="2:27" x14ac:dyDescent="0.2">
      <c r="B373" s="32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46"/>
      <c r="W373" s="29"/>
      <c r="X373" s="29"/>
      <c r="Y373" s="29"/>
      <c r="Z373" s="29"/>
      <c r="AA373" s="29"/>
    </row>
    <row r="374" spans="2:27" x14ac:dyDescent="0.2">
      <c r="B374" s="32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46"/>
      <c r="W374" s="29"/>
      <c r="X374" s="29"/>
      <c r="Y374" s="29"/>
      <c r="Z374" s="29"/>
      <c r="AA374" s="29"/>
    </row>
    <row r="375" spans="2:27" x14ac:dyDescent="0.2">
      <c r="B375" s="32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46"/>
      <c r="W375" s="29"/>
      <c r="X375" s="29"/>
      <c r="Y375" s="29"/>
      <c r="Z375" s="29"/>
      <c r="AA375" s="29"/>
    </row>
    <row r="376" spans="2:27" x14ac:dyDescent="0.2">
      <c r="B376" s="32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46"/>
      <c r="W376" s="29"/>
      <c r="X376" s="29"/>
      <c r="Y376" s="29"/>
      <c r="Z376" s="29"/>
      <c r="AA376" s="29"/>
    </row>
    <row r="377" spans="2:27" x14ac:dyDescent="0.2">
      <c r="B377" s="32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46"/>
      <c r="W377" s="29"/>
      <c r="X377" s="29"/>
      <c r="Y377" s="29"/>
      <c r="Z377" s="29"/>
      <c r="AA377" s="29"/>
    </row>
    <row r="378" spans="2:27" x14ac:dyDescent="0.2">
      <c r="B378" s="32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46"/>
      <c r="W378" s="29"/>
      <c r="X378" s="29"/>
      <c r="Y378" s="29"/>
      <c r="Z378" s="29"/>
      <c r="AA378" s="29"/>
    </row>
    <row r="379" spans="2:27" x14ac:dyDescent="0.2">
      <c r="B379" s="32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46"/>
      <c r="W379" s="29"/>
      <c r="X379" s="29"/>
      <c r="Y379" s="29"/>
      <c r="Z379" s="29"/>
      <c r="AA379" s="29"/>
    </row>
    <row r="380" spans="2:27" x14ac:dyDescent="0.2">
      <c r="B380" s="32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46"/>
      <c r="W380" s="29"/>
      <c r="X380" s="29"/>
      <c r="Y380" s="29"/>
      <c r="Z380" s="29"/>
      <c r="AA380" s="29"/>
    </row>
    <row r="381" spans="2:27" x14ac:dyDescent="0.2">
      <c r="B381" s="32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46"/>
      <c r="W381" s="29"/>
      <c r="X381" s="29"/>
      <c r="Y381" s="29"/>
      <c r="Z381" s="29"/>
      <c r="AA381" s="29"/>
    </row>
    <row r="382" spans="2:27" x14ac:dyDescent="0.2">
      <c r="B382" s="32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46"/>
      <c r="W382" s="29"/>
      <c r="X382" s="29"/>
      <c r="Y382" s="29"/>
      <c r="Z382" s="29"/>
      <c r="AA382" s="29"/>
    </row>
    <row r="383" spans="2:27" x14ac:dyDescent="0.2">
      <c r="B383" s="32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46"/>
      <c r="W383" s="29"/>
      <c r="X383" s="29"/>
      <c r="Y383" s="29"/>
      <c r="Z383" s="29"/>
      <c r="AA383" s="29"/>
    </row>
    <row r="384" spans="2:27" x14ac:dyDescent="0.2">
      <c r="B384" s="32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46"/>
      <c r="W384" s="29"/>
      <c r="X384" s="29"/>
      <c r="Y384" s="29"/>
      <c r="Z384" s="29"/>
      <c r="AA384" s="29"/>
    </row>
    <row r="385" spans="2:27" x14ac:dyDescent="0.2">
      <c r="B385" s="32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46"/>
      <c r="W385" s="29"/>
      <c r="X385" s="29"/>
      <c r="Y385" s="29"/>
      <c r="Z385" s="29"/>
      <c r="AA385" s="29"/>
    </row>
    <row r="386" spans="2:27" x14ac:dyDescent="0.2">
      <c r="B386" s="32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46"/>
      <c r="W386" s="29"/>
      <c r="X386" s="29"/>
      <c r="Y386" s="29"/>
      <c r="Z386" s="29"/>
      <c r="AA386" s="29"/>
    </row>
    <row r="387" spans="2:27" x14ac:dyDescent="0.2">
      <c r="B387" s="32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46"/>
      <c r="W387" s="29"/>
      <c r="X387" s="29"/>
      <c r="Y387" s="29"/>
      <c r="Z387" s="29"/>
      <c r="AA387" s="29"/>
    </row>
    <row r="388" spans="2:27" x14ac:dyDescent="0.2">
      <c r="B388" s="32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46"/>
      <c r="W388" s="29"/>
      <c r="X388" s="29"/>
      <c r="Y388" s="29"/>
      <c r="Z388" s="29"/>
      <c r="AA388" s="29"/>
    </row>
    <row r="389" spans="2:27" x14ac:dyDescent="0.2">
      <c r="B389" s="32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46"/>
      <c r="W389" s="29"/>
      <c r="X389" s="29"/>
      <c r="Y389" s="29"/>
      <c r="Z389" s="29"/>
      <c r="AA389" s="29"/>
    </row>
    <row r="390" spans="2:27" x14ac:dyDescent="0.2">
      <c r="B390" s="32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46"/>
      <c r="W390" s="29"/>
      <c r="X390" s="29"/>
      <c r="Y390" s="29"/>
      <c r="Z390" s="29"/>
      <c r="AA390" s="29"/>
    </row>
    <row r="391" spans="2:27" x14ac:dyDescent="0.2">
      <c r="B391" s="32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46"/>
      <c r="W391" s="29"/>
      <c r="X391" s="29"/>
      <c r="Y391" s="29"/>
      <c r="Z391" s="29"/>
      <c r="AA391" s="29"/>
    </row>
    <row r="392" spans="2:27" x14ac:dyDescent="0.2">
      <c r="B392" s="32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46"/>
      <c r="W392" s="29"/>
      <c r="X392" s="29"/>
      <c r="Y392" s="29"/>
      <c r="Z392" s="29"/>
      <c r="AA392" s="29"/>
    </row>
    <row r="393" spans="2:27" x14ac:dyDescent="0.2">
      <c r="B393" s="32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46"/>
      <c r="W393" s="29"/>
      <c r="X393" s="29"/>
      <c r="Y393" s="29"/>
      <c r="Z393" s="29"/>
      <c r="AA393" s="29"/>
    </row>
    <row r="394" spans="2:27" x14ac:dyDescent="0.2">
      <c r="B394" s="32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46"/>
      <c r="W394" s="29"/>
      <c r="X394" s="29"/>
      <c r="Y394" s="29"/>
      <c r="Z394" s="29"/>
      <c r="AA394" s="29"/>
    </row>
    <row r="395" spans="2:27" x14ac:dyDescent="0.2">
      <c r="B395" s="32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46"/>
      <c r="W395" s="29"/>
      <c r="X395" s="29"/>
      <c r="Y395" s="29"/>
      <c r="Z395" s="29"/>
      <c r="AA395" s="29"/>
    </row>
    <row r="396" spans="2:27" x14ac:dyDescent="0.2">
      <c r="B396" s="32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46"/>
      <c r="W396" s="29"/>
      <c r="X396" s="29"/>
      <c r="Y396" s="29"/>
      <c r="Z396" s="29"/>
      <c r="AA396" s="29"/>
    </row>
    <row r="397" spans="2:27" x14ac:dyDescent="0.2">
      <c r="B397" s="32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46"/>
      <c r="W397" s="29"/>
      <c r="X397" s="29"/>
      <c r="Y397" s="29"/>
      <c r="Z397" s="29"/>
      <c r="AA397" s="29"/>
    </row>
    <row r="398" spans="2:27" x14ac:dyDescent="0.2">
      <c r="B398" s="32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46"/>
      <c r="W398" s="29"/>
      <c r="X398" s="29"/>
      <c r="Y398" s="29"/>
      <c r="Z398" s="29"/>
      <c r="AA398" s="29"/>
    </row>
    <row r="399" spans="2:27" x14ac:dyDescent="0.2">
      <c r="B399" s="32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46"/>
      <c r="W399" s="29"/>
      <c r="X399" s="29"/>
      <c r="Y399" s="29"/>
      <c r="Z399" s="29"/>
      <c r="AA399" s="29"/>
    </row>
    <row r="400" spans="2:27" x14ac:dyDescent="0.2">
      <c r="B400" s="32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46"/>
      <c r="W400" s="29"/>
      <c r="X400" s="29"/>
      <c r="Y400" s="29"/>
      <c r="Z400" s="29"/>
      <c r="AA400" s="29"/>
    </row>
    <row r="401" spans="2:27" x14ac:dyDescent="0.2">
      <c r="B401" s="32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46"/>
      <c r="W401" s="29"/>
      <c r="X401" s="29"/>
      <c r="Y401" s="29"/>
      <c r="Z401" s="29"/>
      <c r="AA401" s="29"/>
    </row>
    <row r="402" spans="2:27" x14ac:dyDescent="0.2">
      <c r="B402" s="32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46"/>
      <c r="W402" s="29"/>
      <c r="X402" s="29"/>
      <c r="Y402" s="29"/>
      <c r="Z402" s="29"/>
      <c r="AA402" s="29"/>
    </row>
    <row r="403" spans="2:27" x14ac:dyDescent="0.2">
      <c r="B403" s="32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46"/>
      <c r="W403" s="29"/>
      <c r="X403" s="29"/>
      <c r="Y403" s="29"/>
      <c r="Z403" s="29"/>
      <c r="AA403" s="29"/>
    </row>
    <row r="404" spans="2:27" x14ac:dyDescent="0.2">
      <c r="B404" s="32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46"/>
      <c r="W404" s="29"/>
      <c r="X404" s="29"/>
      <c r="Y404" s="29"/>
      <c r="Z404" s="29"/>
      <c r="AA404" s="29"/>
    </row>
    <row r="405" spans="2:27" x14ac:dyDescent="0.2">
      <c r="B405" s="32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46"/>
      <c r="W405" s="29"/>
      <c r="X405" s="29"/>
      <c r="Y405" s="29"/>
      <c r="Z405" s="29"/>
      <c r="AA405" s="29"/>
    </row>
    <row r="406" spans="2:27" x14ac:dyDescent="0.2">
      <c r="B406" s="32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46"/>
      <c r="W406" s="29"/>
      <c r="X406" s="29"/>
      <c r="Y406" s="29"/>
      <c r="Z406" s="29"/>
      <c r="AA406" s="29"/>
    </row>
    <row r="407" spans="2:27" x14ac:dyDescent="0.2">
      <c r="B407" s="32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46"/>
      <c r="W407" s="29"/>
      <c r="X407" s="29"/>
      <c r="Y407" s="29"/>
      <c r="Z407" s="29"/>
      <c r="AA407" s="29"/>
    </row>
    <row r="408" spans="2:27" x14ac:dyDescent="0.2">
      <c r="B408" s="32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46"/>
      <c r="W408" s="29"/>
      <c r="X408" s="29"/>
      <c r="Y408" s="29"/>
      <c r="Z408" s="29"/>
      <c r="AA408" s="29"/>
    </row>
    <row r="409" spans="2:27" x14ac:dyDescent="0.2">
      <c r="B409" s="32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46"/>
      <c r="W409" s="29"/>
      <c r="X409" s="29"/>
      <c r="Y409" s="29"/>
      <c r="Z409" s="29"/>
      <c r="AA409" s="29"/>
    </row>
    <row r="410" spans="2:27" x14ac:dyDescent="0.2">
      <c r="B410" s="32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46"/>
      <c r="W410" s="29"/>
      <c r="X410" s="29"/>
      <c r="Y410" s="29"/>
      <c r="Z410" s="29"/>
      <c r="AA410" s="29"/>
    </row>
    <row r="411" spans="2:27" x14ac:dyDescent="0.2">
      <c r="B411" s="32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46"/>
      <c r="W411" s="29"/>
      <c r="X411" s="29"/>
      <c r="Y411" s="29"/>
      <c r="Z411" s="29"/>
      <c r="AA411" s="29"/>
    </row>
    <row r="412" spans="2:27" x14ac:dyDescent="0.2">
      <c r="B412" s="32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46"/>
      <c r="W412" s="29"/>
      <c r="X412" s="29"/>
      <c r="Y412" s="29"/>
      <c r="Z412" s="29"/>
      <c r="AA412" s="29"/>
    </row>
    <row r="413" spans="2:27" x14ac:dyDescent="0.2">
      <c r="B413" s="32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46"/>
      <c r="W413" s="29"/>
      <c r="X413" s="29"/>
      <c r="Y413" s="29"/>
      <c r="Z413" s="29"/>
      <c r="AA413" s="29"/>
    </row>
    <row r="414" spans="2:27" x14ac:dyDescent="0.2">
      <c r="B414" s="32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46"/>
      <c r="W414" s="29"/>
      <c r="X414" s="29"/>
      <c r="Y414" s="29"/>
      <c r="Z414" s="29"/>
      <c r="AA414" s="29"/>
    </row>
    <row r="415" spans="2:27" x14ac:dyDescent="0.2">
      <c r="B415" s="32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46"/>
      <c r="W415" s="29"/>
      <c r="X415" s="29"/>
      <c r="Y415" s="29"/>
      <c r="Z415" s="29"/>
      <c r="AA415" s="29"/>
    </row>
    <row r="416" spans="2:27" x14ac:dyDescent="0.2">
      <c r="B416" s="32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46"/>
      <c r="W416" s="29"/>
      <c r="X416" s="29"/>
      <c r="Y416" s="29"/>
      <c r="Z416" s="29"/>
      <c r="AA416" s="29"/>
    </row>
    <row r="417" spans="2:27" x14ac:dyDescent="0.2">
      <c r="B417" s="32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46"/>
      <c r="W417" s="29"/>
      <c r="X417" s="29"/>
      <c r="Y417" s="29"/>
      <c r="Z417" s="29"/>
      <c r="AA417" s="29"/>
    </row>
    <row r="418" spans="2:27" x14ac:dyDescent="0.2">
      <c r="B418" s="32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46"/>
      <c r="W418" s="29"/>
      <c r="X418" s="29"/>
      <c r="Y418" s="29"/>
      <c r="Z418" s="29"/>
      <c r="AA418" s="29"/>
    </row>
    <row r="419" spans="2:27" x14ac:dyDescent="0.2">
      <c r="B419" s="32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46"/>
      <c r="W419" s="29"/>
      <c r="X419" s="29"/>
      <c r="Y419" s="29"/>
      <c r="Z419" s="29"/>
      <c r="AA419" s="29"/>
    </row>
    <row r="420" spans="2:27" x14ac:dyDescent="0.2">
      <c r="B420" s="32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46"/>
      <c r="W420" s="29"/>
      <c r="X420" s="29"/>
      <c r="Y420" s="29"/>
      <c r="Z420" s="29"/>
      <c r="AA420" s="29"/>
    </row>
    <row r="421" spans="2:27" x14ac:dyDescent="0.2">
      <c r="B421" s="32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46"/>
      <c r="W421" s="29"/>
      <c r="X421" s="29"/>
      <c r="Y421" s="29"/>
      <c r="Z421" s="29"/>
      <c r="AA421" s="29"/>
    </row>
    <row r="422" spans="2:27" x14ac:dyDescent="0.2">
      <c r="B422" s="32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46"/>
      <c r="W422" s="29"/>
      <c r="X422" s="29"/>
      <c r="Y422" s="29"/>
      <c r="Z422" s="29"/>
      <c r="AA422" s="29"/>
    </row>
    <row r="423" spans="2:27" x14ac:dyDescent="0.2">
      <c r="B423" s="32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46"/>
      <c r="W423" s="29"/>
      <c r="X423" s="29"/>
      <c r="Y423" s="29"/>
      <c r="Z423" s="29"/>
      <c r="AA423" s="29"/>
    </row>
    <row r="424" spans="2:27" x14ac:dyDescent="0.2">
      <c r="B424" s="32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46"/>
      <c r="W424" s="29"/>
      <c r="X424" s="29"/>
      <c r="Y424" s="29"/>
      <c r="Z424" s="29"/>
      <c r="AA424" s="29"/>
    </row>
    <row r="425" spans="2:27" x14ac:dyDescent="0.2">
      <c r="B425" s="32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46"/>
      <c r="W425" s="29"/>
      <c r="X425" s="29"/>
      <c r="Y425" s="29"/>
      <c r="Z425" s="29"/>
      <c r="AA425" s="29"/>
    </row>
    <row r="426" spans="2:27" x14ac:dyDescent="0.2">
      <c r="B426" s="32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46"/>
      <c r="W426" s="29"/>
      <c r="X426" s="29"/>
      <c r="Y426" s="29"/>
      <c r="Z426" s="29"/>
      <c r="AA426" s="29"/>
    </row>
    <row r="427" spans="2:27" x14ac:dyDescent="0.2">
      <c r="B427" s="32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46"/>
      <c r="W427" s="29"/>
      <c r="X427" s="29"/>
      <c r="Y427" s="29"/>
      <c r="Z427" s="29"/>
      <c r="AA427" s="29"/>
    </row>
    <row r="428" spans="2:27" x14ac:dyDescent="0.2">
      <c r="B428" s="32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46"/>
      <c r="W428" s="29"/>
      <c r="X428" s="29"/>
      <c r="Y428" s="29"/>
      <c r="Z428" s="29"/>
      <c r="AA428" s="29"/>
    </row>
    <row r="429" spans="2:27" x14ac:dyDescent="0.2">
      <c r="B429" s="32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46"/>
      <c r="W429" s="29"/>
      <c r="X429" s="29"/>
      <c r="Y429" s="29"/>
      <c r="Z429" s="29"/>
      <c r="AA429" s="29"/>
    </row>
    <row r="430" spans="2:27" x14ac:dyDescent="0.2">
      <c r="B430" s="32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46"/>
      <c r="W430" s="29"/>
      <c r="X430" s="29"/>
      <c r="Y430" s="29"/>
      <c r="Z430" s="29"/>
      <c r="AA430" s="29"/>
    </row>
    <row r="431" spans="2:27" x14ac:dyDescent="0.2">
      <c r="B431" s="32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46"/>
      <c r="W431" s="29"/>
      <c r="X431" s="29"/>
      <c r="Y431" s="29"/>
      <c r="Z431" s="29"/>
      <c r="AA431" s="29"/>
    </row>
    <row r="432" spans="2:27" x14ac:dyDescent="0.2">
      <c r="B432" s="32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46"/>
      <c r="W432" s="29"/>
      <c r="X432" s="29"/>
      <c r="Y432" s="29"/>
      <c r="Z432" s="29"/>
      <c r="AA432" s="29"/>
    </row>
    <row r="433" spans="2:27" x14ac:dyDescent="0.2">
      <c r="B433" s="32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46"/>
      <c r="W433" s="29"/>
      <c r="X433" s="29"/>
      <c r="Y433" s="29"/>
      <c r="Z433" s="29"/>
      <c r="AA433" s="29"/>
    </row>
    <row r="434" spans="2:27" x14ac:dyDescent="0.2">
      <c r="B434" s="32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46"/>
      <c r="W434" s="29"/>
      <c r="X434" s="29"/>
      <c r="Y434" s="29"/>
      <c r="Z434" s="29"/>
      <c r="AA434" s="29"/>
    </row>
    <row r="435" spans="2:27" x14ac:dyDescent="0.2">
      <c r="B435" s="32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46"/>
      <c r="W435" s="29"/>
      <c r="X435" s="29"/>
      <c r="Y435" s="29"/>
      <c r="Z435" s="29"/>
      <c r="AA435" s="29"/>
    </row>
    <row r="436" spans="2:27" x14ac:dyDescent="0.2">
      <c r="B436" s="32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46"/>
      <c r="W436" s="29"/>
      <c r="X436" s="29"/>
      <c r="Y436" s="29"/>
      <c r="Z436" s="29"/>
      <c r="AA436" s="29"/>
    </row>
    <row r="437" spans="2:27" x14ac:dyDescent="0.2">
      <c r="B437" s="32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46"/>
      <c r="W437" s="29"/>
      <c r="X437" s="29"/>
      <c r="Y437" s="29"/>
      <c r="Z437" s="29"/>
      <c r="AA437" s="29"/>
    </row>
    <row r="438" spans="2:27" x14ac:dyDescent="0.2">
      <c r="B438" s="32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46"/>
      <c r="W438" s="29"/>
      <c r="X438" s="29"/>
      <c r="Y438" s="29"/>
      <c r="Z438" s="29"/>
      <c r="AA438" s="29"/>
    </row>
    <row r="439" spans="2:27" x14ac:dyDescent="0.2">
      <c r="B439" s="32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46"/>
      <c r="W439" s="29"/>
      <c r="X439" s="29"/>
      <c r="Y439" s="29"/>
      <c r="Z439" s="29"/>
      <c r="AA439" s="29"/>
    </row>
    <row r="440" spans="2:27" x14ac:dyDescent="0.2">
      <c r="B440" s="32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46"/>
      <c r="W440" s="29"/>
      <c r="X440" s="29"/>
      <c r="Y440" s="29"/>
      <c r="Z440" s="29"/>
      <c r="AA440" s="29"/>
    </row>
    <row r="441" spans="2:27" x14ac:dyDescent="0.2">
      <c r="B441" s="32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46"/>
      <c r="W441" s="29"/>
      <c r="X441" s="29"/>
      <c r="Y441" s="29"/>
      <c r="Z441" s="29"/>
      <c r="AA441" s="29"/>
    </row>
    <row r="442" spans="2:27" x14ac:dyDescent="0.2">
      <c r="B442" s="32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46"/>
      <c r="W442" s="29"/>
      <c r="X442" s="29"/>
      <c r="Y442" s="29"/>
      <c r="Z442" s="29"/>
      <c r="AA442" s="29"/>
    </row>
    <row r="443" spans="2:27" x14ac:dyDescent="0.2">
      <c r="B443" s="32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46"/>
      <c r="W443" s="29"/>
      <c r="X443" s="29"/>
      <c r="Y443" s="29"/>
      <c r="Z443" s="29"/>
      <c r="AA443" s="29"/>
    </row>
    <row r="444" spans="2:27" x14ac:dyDescent="0.2">
      <c r="B444" s="32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46"/>
      <c r="W444" s="29"/>
      <c r="X444" s="29"/>
      <c r="Y444" s="29"/>
      <c r="Z444" s="29"/>
      <c r="AA444" s="29"/>
    </row>
    <row r="445" spans="2:27" x14ac:dyDescent="0.2">
      <c r="B445" s="32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46"/>
      <c r="W445" s="29"/>
      <c r="X445" s="29"/>
      <c r="Y445" s="29"/>
      <c r="Z445" s="29"/>
      <c r="AA445" s="29"/>
    </row>
    <row r="446" spans="2:27" x14ac:dyDescent="0.2">
      <c r="B446" s="32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46"/>
      <c r="W446" s="29"/>
      <c r="X446" s="29"/>
      <c r="Y446" s="29"/>
      <c r="Z446" s="29"/>
      <c r="AA446" s="29"/>
    </row>
    <row r="447" spans="2:27" x14ac:dyDescent="0.2">
      <c r="B447" s="32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46"/>
      <c r="W447" s="29"/>
      <c r="X447" s="29"/>
      <c r="Y447" s="29"/>
      <c r="Z447" s="29"/>
      <c r="AA447" s="29"/>
    </row>
    <row r="448" spans="2:27" x14ac:dyDescent="0.2">
      <c r="B448" s="32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46"/>
      <c r="W448" s="29"/>
      <c r="X448" s="29"/>
      <c r="Y448" s="29"/>
      <c r="Z448" s="29"/>
      <c r="AA448" s="29"/>
    </row>
    <row r="449" spans="2:27" x14ac:dyDescent="0.2">
      <c r="B449" s="32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46"/>
      <c r="W449" s="29"/>
      <c r="X449" s="29"/>
      <c r="Y449" s="29"/>
      <c r="Z449" s="29"/>
      <c r="AA449" s="29"/>
    </row>
    <row r="450" spans="2:27" x14ac:dyDescent="0.2">
      <c r="B450" s="32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46"/>
      <c r="W450" s="29"/>
      <c r="X450" s="29"/>
      <c r="Y450" s="29"/>
      <c r="Z450" s="29"/>
      <c r="AA450" s="29"/>
    </row>
    <row r="451" spans="2:27" x14ac:dyDescent="0.2">
      <c r="B451" s="32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46"/>
      <c r="W451" s="29"/>
      <c r="X451" s="29"/>
      <c r="Y451" s="29"/>
      <c r="Z451" s="29"/>
      <c r="AA451" s="29"/>
    </row>
    <row r="452" spans="2:27" x14ac:dyDescent="0.2">
      <c r="B452" s="32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46"/>
      <c r="W452" s="29"/>
      <c r="X452" s="29"/>
      <c r="Y452" s="29"/>
      <c r="Z452" s="29"/>
      <c r="AA452" s="29"/>
    </row>
    <row r="453" spans="2:27" x14ac:dyDescent="0.2">
      <c r="B453" s="32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46"/>
      <c r="W453" s="29"/>
      <c r="X453" s="29"/>
      <c r="Y453" s="29"/>
      <c r="Z453" s="29"/>
      <c r="AA453" s="29"/>
    </row>
    <row r="454" spans="2:27" x14ac:dyDescent="0.2">
      <c r="B454" s="32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46"/>
      <c r="W454" s="29"/>
      <c r="X454" s="29"/>
      <c r="Y454" s="29"/>
      <c r="Z454" s="29"/>
      <c r="AA454" s="29"/>
    </row>
    <row r="455" spans="2:27" x14ac:dyDescent="0.2">
      <c r="B455" s="32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46"/>
      <c r="W455" s="29"/>
      <c r="X455" s="29"/>
      <c r="Y455" s="29"/>
      <c r="Z455" s="29"/>
      <c r="AA455" s="29"/>
    </row>
    <row r="456" spans="2:27" x14ac:dyDescent="0.2">
      <c r="B456" s="32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46"/>
      <c r="W456" s="29"/>
      <c r="X456" s="29"/>
      <c r="Y456" s="29"/>
      <c r="Z456" s="29"/>
      <c r="AA456" s="29"/>
    </row>
    <row r="457" spans="2:27" x14ac:dyDescent="0.2">
      <c r="B457" s="32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46"/>
      <c r="W457" s="29"/>
      <c r="X457" s="29"/>
      <c r="Y457" s="29"/>
      <c r="Z457" s="29"/>
      <c r="AA457" s="29"/>
    </row>
    <row r="458" spans="2:27" x14ac:dyDescent="0.2">
      <c r="B458" s="32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46"/>
      <c r="W458" s="29"/>
      <c r="X458" s="29"/>
      <c r="Y458" s="29"/>
      <c r="Z458" s="29"/>
      <c r="AA458" s="29"/>
    </row>
    <row r="459" spans="2:27" x14ac:dyDescent="0.2">
      <c r="B459" s="32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46"/>
      <c r="W459" s="29"/>
      <c r="X459" s="29"/>
      <c r="Y459" s="29"/>
      <c r="Z459" s="29"/>
      <c r="AA459" s="29"/>
    </row>
    <row r="460" spans="2:27" x14ac:dyDescent="0.2">
      <c r="B460" s="32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46"/>
      <c r="W460" s="29"/>
      <c r="X460" s="29"/>
      <c r="Y460" s="29"/>
      <c r="Z460" s="29"/>
      <c r="AA460" s="29"/>
    </row>
    <row r="461" spans="2:27" x14ac:dyDescent="0.2">
      <c r="B461" s="32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46"/>
      <c r="W461" s="29"/>
      <c r="X461" s="29"/>
      <c r="Y461" s="29"/>
      <c r="Z461" s="29"/>
      <c r="AA461" s="29"/>
    </row>
    <row r="462" spans="2:27" x14ac:dyDescent="0.2">
      <c r="B462" s="32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46"/>
      <c r="W462" s="29"/>
      <c r="X462" s="29"/>
      <c r="Y462" s="29"/>
      <c r="Z462" s="29"/>
      <c r="AA462" s="29"/>
    </row>
    <row r="463" spans="2:27" x14ac:dyDescent="0.2">
      <c r="B463" s="32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46"/>
      <c r="W463" s="29"/>
      <c r="X463" s="29"/>
      <c r="Y463" s="29"/>
      <c r="Z463" s="29"/>
      <c r="AA463" s="29"/>
    </row>
    <row r="464" spans="2:27" x14ac:dyDescent="0.2">
      <c r="B464" s="32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46"/>
      <c r="W464" s="29"/>
      <c r="X464" s="29"/>
      <c r="Y464" s="29"/>
      <c r="Z464" s="29"/>
      <c r="AA464" s="29"/>
    </row>
    <row r="465" spans="2:27" x14ac:dyDescent="0.2">
      <c r="B465" s="32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46"/>
      <c r="W465" s="29"/>
      <c r="X465" s="29"/>
      <c r="Y465" s="29"/>
      <c r="Z465" s="29"/>
      <c r="AA465" s="29"/>
    </row>
    <row r="466" spans="2:27" x14ac:dyDescent="0.2">
      <c r="B466" s="32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46"/>
      <c r="W466" s="29"/>
      <c r="X466" s="29"/>
      <c r="Y466" s="29"/>
      <c r="Z466" s="29"/>
      <c r="AA466" s="29"/>
    </row>
    <row r="467" spans="2:27" x14ac:dyDescent="0.2">
      <c r="B467" s="32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46"/>
      <c r="W467" s="29"/>
      <c r="X467" s="29"/>
      <c r="Y467" s="29"/>
      <c r="Z467" s="29"/>
      <c r="AA467" s="29"/>
    </row>
    <row r="468" spans="2:27" x14ac:dyDescent="0.2">
      <c r="B468" s="32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46"/>
      <c r="W468" s="29"/>
      <c r="X468" s="29"/>
      <c r="Y468" s="29"/>
      <c r="Z468" s="29"/>
      <c r="AA468" s="29"/>
    </row>
    <row r="469" spans="2:27" x14ac:dyDescent="0.2">
      <c r="B469" s="32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46"/>
      <c r="W469" s="29"/>
      <c r="X469" s="29"/>
      <c r="Y469" s="29"/>
      <c r="Z469" s="29"/>
      <c r="AA469" s="29"/>
    </row>
    <row r="470" spans="2:27" x14ac:dyDescent="0.2">
      <c r="B470" s="32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46"/>
      <c r="W470" s="29"/>
      <c r="X470" s="29"/>
      <c r="Y470" s="29"/>
      <c r="Z470" s="29"/>
      <c r="AA470" s="29"/>
    </row>
    <row r="471" spans="2:27" x14ac:dyDescent="0.2">
      <c r="B471" s="32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46"/>
      <c r="W471" s="29"/>
      <c r="X471" s="29"/>
      <c r="Y471" s="29"/>
      <c r="Z471" s="29"/>
      <c r="AA471" s="29"/>
    </row>
    <row r="472" spans="2:27" x14ac:dyDescent="0.2">
      <c r="B472" s="32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46"/>
      <c r="W472" s="29"/>
      <c r="X472" s="29"/>
      <c r="Y472" s="29"/>
      <c r="Z472" s="29"/>
      <c r="AA472" s="29"/>
    </row>
    <row r="473" spans="2:27" x14ac:dyDescent="0.2">
      <c r="B473" s="32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46"/>
      <c r="W473" s="29"/>
      <c r="X473" s="29"/>
      <c r="Y473" s="29"/>
      <c r="Z473" s="29"/>
      <c r="AA473" s="29"/>
    </row>
    <row r="474" spans="2:27" x14ac:dyDescent="0.2">
      <c r="B474" s="32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46"/>
      <c r="W474" s="29"/>
      <c r="X474" s="29"/>
      <c r="Y474" s="29"/>
      <c r="Z474" s="29"/>
      <c r="AA474" s="29"/>
    </row>
    <row r="475" spans="2:27" x14ac:dyDescent="0.2">
      <c r="B475" s="32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46"/>
      <c r="W475" s="29"/>
      <c r="X475" s="29"/>
      <c r="Y475" s="29"/>
      <c r="Z475" s="29"/>
      <c r="AA475" s="29"/>
    </row>
    <row r="476" spans="2:27" x14ac:dyDescent="0.2">
      <c r="B476" s="32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46"/>
      <c r="W476" s="29"/>
      <c r="X476" s="29"/>
      <c r="Y476" s="29"/>
      <c r="Z476" s="29"/>
      <c r="AA476" s="29"/>
    </row>
    <row r="477" spans="2:27" x14ac:dyDescent="0.2">
      <c r="B477" s="32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46"/>
      <c r="W477" s="29"/>
      <c r="X477" s="29"/>
      <c r="Y477" s="29"/>
      <c r="Z477" s="29"/>
      <c r="AA477" s="29"/>
    </row>
  </sheetData>
  <sortState ref="A5:AB163">
    <sortCondition descending="1" ref="X5:X163"/>
  </sortState>
  <mergeCells count="2">
    <mergeCell ref="B2:AA3"/>
    <mergeCell ref="B56:G56"/>
  </mergeCells>
  <printOptions horizontalCentered="1"/>
  <pageMargins left="0.45" right="0.45" top="0.5" bottom="0.5" header="0.3" footer="0.3"/>
  <pageSetup paperSize="258" scale="8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630"/>
  <sheetViews>
    <sheetView workbookViewId="0">
      <selection activeCell="B3" sqref="B3:AA4"/>
    </sheetView>
  </sheetViews>
  <sheetFormatPr defaultRowHeight="12" x14ac:dyDescent="0.2"/>
  <cols>
    <col min="1" max="1" width="4.5703125" style="31" customWidth="1"/>
    <col min="2" max="2" width="5.28515625" style="1" customWidth="1"/>
    <col min="3" max="3" width="22.28515625" style="1" customWidth="1"/>
    <col min="4" max="4" width="19.28515625" style="1" bestFit="1" customWidth="1"/>
    <col min="5" max="5" width="3" style="1" bestFit="1" customWidth="1"/>
    <col min="6" max="6" width="9.28515625" style="56" bestFit="1" customWidth="1"/>
    <col min="7" max="7" width="17.42578125" style="56" customWidth="1"/>
    <col min="8" max="8" width="3.7109375" style="1" bestFit="1" customWidth="1"/>
    <col min="9" max="9" width="4.5703125" style="1" bestFit="1" customWidth="1"/>
    <col min="10" max="10" width="5.42578125" style="1" bestFit="1" customWidth="1"/>
    <col min="11" max="11" width="5.5703125" style="1" bestFit="1" customWidth="1"/>
    <col min="12" max="12" width="4.5703125" style="1" bestFit="1" customWidth="1"/>
    <col min="13" max="13" width="5.140625" style="1" bestFit="1" customWidth="1"/>
    <col min="14" max="14" width="4.5703125" style="1" bestFit="1" customWidth="1"/>
    <col min="15" max="15" width="5.5703125" style="1" customWidth="1"/>
    <col min="16" max="16" width="5" style="1" bestFit="1" customWidth="1"/>
    <col min="17" max="17" width="3.5703125" style="1" bestFit="1" customWidth="1"/>
    <col min="18" max="18" width="3.7109375" style="1" bestFit="1" customWidth="1"/>
    <col min="19" max="19" width="5.5703125" style="1" bestFit="1" customWidth="1"/>
    <col min="20" max="20" width="4.7109375" style="1" bestFit="1" customWidth="1"/>
    <col min="21" max="21" width="4.85546875" style="1" bestFit="1" customWidth="1"/>
    <col min="22" max="22" width="4.7109375" style="1" bestFit="1" customWidth="1"/>
    <col min="23" max="23" width="2.85546875" style="1" bestFit="1" customWidth="1"/>
    <col min="24" max="24" width="5" style="1" bestFit="1" customWidth="1"/>
    <col min="25" max="25" width="3.85546875" style="1" customWidth="1"/>
    <col min="26" max="26" width="3.28515625" style="1" bestFit="1" customWidth="1"/>
    <col min="27" max="27" width="8.140625" style="1" customWidth="1"/>
    <col min="28" max="255" width="9.140625" style="1"/>
    <col min="256" max="256" width="4.5703125" style="1" customWidth="1"/>
    <col min="257" max="257" width="6.42578125" style="1" customWidth="1"/>
    <col min="258" max="258" width="27.7109375" style="1" bestFit="1" customWidth="1"/>
    <col min="259" max="259" width="19.28515625" style="1" bestFit="1" customWidth="1"/>
    <col min="260" max="260" width="3" style="1" bestFit="1" customWidth="1"/>
    <col min="261" max="261" width="9.28515625" style="1" bestFit="1" customWidth="1"/>
    <col min="262" max="262" width="20.140625" style="1" bestFit="1" customWidth="1"/>
    <col min="263" max="263" width="3.7109375" style="1" bestFit="1" customWidth="1"/>
    <col min="264" max="264" width="4.5703125" style="1" bestFit="1" customWidth="1"/>
    <col min="265" max="265" width="5.42578125" style="1" bestFit="1" customWidth="1"/>
    <col min="266" max="266" width="5.5703125" style="1" bestFit="1" customWidth="1"/>
    <col min="267" max="267" width="4.5703125" style="1" bestFit="1" customWidth="1"/>
    <col min="268" max="268" width="5.140625" style="1" bestFit="1" customWidth="1"/>
    <col min="269" max="269" width="4.5703125" style="1" bestFit="1" customWidth="1"/>
    <col min="270" max="270" width="7.28515625" style="1" bestFit="1" customWidth="1"/>
    <col min="271" max="271" width="5" style="1" bestFit="1" customWidth="1"/>
    <col min="272" max="272" width="3.5703125" style="1" bestFit="1" customWidth="1"/>
    <col min="273" max="273" width="3.7109375" style="1" bestFit="1" customWidth="1"/>
    <col min="274" max="274" width="5.5703125" style="1" bestFit="1" customWidth="1"/>
    <col min="275" max="275" width="4.7109375" style="1" bestFit="1" customWidth="1"/>
    <col min="276" max="276" width="4.85546875" style="1" bestFit="1" customWidth="1"/>
    <col min="277" max="277" width="4.7109375" style="1" bestFit="1" customWidth="1"/>
    <col min="278" max="278" width="2.85546875" style="1" bestFit="1" customWidth="1"/>
    <col min="279" max="279" width="5" style="1" bestFit="1" customWidth="1"/>
    <col min="280" max="280" width="4.5703125" style="1" bestFit="1" customWidth="1"/>
    <col min="281" max="281" width="3.28515625" style="1" bestFit="1" customWidth="1"/>
    <col min="282" max="282" width="7.28515625" style="1" bestFit="1" customWidth="1"/>
    <col min="283" max="283" width="20.42578125" style="1" customWidth="1"/>
    <col min="284" max="511" width="9.140625" style="1"/>
    <col min="512" max="512" width="4.5703125" style="1" customWidth="1"/>
    <col min="513" max="513" width="6.42578125" style="1" customWidth="1"/>
    <col min="514" max="514" width="27.7109375" style="1" bestFit="1" customWidth="1"/>
    <col min="515" max="515" width="19.28515625" style="1" bestFit="1" customWidth="1"/>
    <col min="516" max="516" width="3" style="1" bestFit="1" customWidth="1"/>
    <col min="517" max="517" width="9.28515625" style="1" bestFit="1" customWidth="1"/>
    <col min="518" max="518" width="20.140625" style="1" bestFit="1" customWidth="1"/>
    <col min="519" max="519" width="3.7109375" style="1" bestFit="1" customWidth="1"/>
    <col min="520" max="520" width="4.5703125" style="1" bestFit="1" customWidth="1"/>
    <col min="521" max="521" width="5.42578125" style="1" bestFit="1" customWidth="1"/>
    <col min="522" max="522" width="5.5703125" style="1" bestFit="1" customWidth="1"/>
    <col min="523" max="523" width="4.5703125" style="1" bestFit="1" customWidth="1"/>
    <col min="524" max="524" width="5.140625" style="1" bestFit="1" customWidth="1"/>
    <col min="525" max="525" width="4.5703125" style="1" bestFit="1" customWidth="1"/>
    <col min="526" max="526" width="7.28515625" style="1" bestFit="1" customWidth="1"/>
    <col min="527" max="527" width="5" style="1" bestFit="1" customWidth="1"/>
    <col min="528" max="528" width="3.5703125" style="1" bestFit="1" customWidth="1"/>
    <col min="529" max="529" width="3.7109375" style="1" bestFit="1" customWidth="1"/>
    <col min="530" max="530" width="5.5703125" style="1" bestFit="1" customWidth="1"/>
    <col min="531" max="531" width="4.7109375" style="1" bestFit="1" customWidth="1"/>
    <col min="532" max="532" width="4.85546875" style="1" bestFit="1" customWidth="1"/>
    <col min="533" max="533" width="4.7109375" style="1" bestFit="1" customWidth="1"/>
    <col min="534" max="534" width="2.85546875" style="1" bestFit="1" customWidth="1"/>
    <col min="535" max="535" width="5" style="1" bestFit="1" customWidth="1"/>
    <col min="536" max="536" width="4.5703125" style="1" bestFit="1" customWidth="1"/>
    <col min="537" max="537" width="3.28515625" style="1" bestFit="1" customWidth="1"/>
    <col min="538" max="538" width="7.28515625" style="1" bestFit="1" customWidth="1"/>
    <col min="539" max="539" width="20.42578125" style="1" customWidth="1"/>
    <col min="540" max="767" width="9.140625" style="1"/>
    <col min="768" max="768" width="4.5703125" style="1" customWidth="1"/>
    <col min="769" max="769" width="6.42578125" style="1" customWidth="1"/>
    <col min="770" max="770" width="27.7109375" style="1" bestFit="1" customWidth="1"/>
    <col min="771" max="771" width="19.28515625" style="1" bestFit="1" customWidth="1"/>
    <col min="772" max="772" width="3" style="1" bestFit="1" customWidth="1"/>
    <col min="773" max="773" width="9.28515625" style="1" bestFit="1" customWidth="1"/>
    <col min="774" max="774" width="20.140625" style="1" bestFit="1" customWidth="1"/>
    <col min="775" max="775" width="3.7109375" style="1" bestFit="1" customWidth="1"/>
    <col min="776" max="776" width="4.5703125" style="1" bestFit="1" customWidth="1"/>
    <col min="777" max="777" width="5.42578125" style="1" bestFit="1" customWidth="1"/>
    <col min="778" max="778" width="5.5703125" style="1" bestFit="1" customWidth="1"/>
    <col min="779" max="779" width="4.5703125" style="1" bestFit="1" customWidth="1"/>
    <col min="780" max="780" width="5.140625" style="1" bestFit="1" customWidth="1"/>
    <col min="781" max="781" width="4.5703125" style="1" bestFit="1" customWidth="1"/>
    <col min="782" max="782" width="7.28515625" style="1" bestFit="1" customWidth="1"/>
    <col min="783" max="783" width="5" style="1" bestFit="1" customWidth="1"/>
    <col min="784" max="784" width="3.5703125" style="1" bestFit="1" customWidth="1"/>
    <col min="785" max="785" width="3.7109375" style="1" bestFit="1" customWidth="1"/>
    <col min="786" max="786" width="5.5703125" style="1" bestFit="1" customWidth="1"/>
    <col min="787" max="787" width="4.7109375" style="1" bestFit="1" customWidth="1"/>
    <col min="788" max="788" width="4.85546875" style="1" bestFit="1" customWidth="1"/>
    <col min="789" max="789" width="4.7109375" style="1" bestFit="1" customWidth="1"/>
    <col min="790" max="790" width="2.85546875" style="1" bestFit="1" customWidth="1"/>
    <col min="791" max="791" width="5" style="1" bestFit="1" customWidth="1"/>
    <col min="792" max="792" width="4.5703125" style="1" bestFit="1" customWidth="1"/>
    <col min="793" max="793" width="3.28515625" style="1" bestFit="1" customWidth="1"/>
    <col min="794" max="794" width="7.28515625" style="1" bestFit="1" customWidth="1"/>
    <col min="795" max="795" width="20.42578125" style="1" customWidth="1"/>
    <col min="796" max="1023" width="9.140625" style="1"/>
    <col min="1024" max="1024" width="4.5703125" style="1" customWidth="1"/>
    <col min="1025" max="1025" width="6.42578125" style="1" customWidth="1"/>
    <col min="1026" max="1026" width="27.7109375" style="1" bestFit="1" customWidth="1"/>
    <col min="1027" max="1027" width="19.28515625" style="1" bestFit="1" customWidth="1"/>
    <col min="1028" max="1028" width="3" style="1" bestFit="1" customWidth="1"/>
    <col min="1029" max="1029" width="9.28515625" style="1" bestFit="1" customWidth="1"/>
    <col min="1030" max="1030" width="20.140625" style="1" bestFit="1" customWidth="1"/>
    <col min="1031" max="1031" width="3.7109375" style="1" bestFit="1" customWidth="1"/>
    <col min="1032" max="1032" width="4.5703125" style="1" bestFit="1" customWidth="1"/>
    <col min="1033" max="1033" width="5.42578125" style="1" bestFit="1" customWidth="1"/>
    <col min="1034" max="1034" width="5.5703125" style="1" bestFit="1" customWidth="1"/>
    <col min="1035" max="1035" width="4.5703125" style="1" bestFit="1" customWidth="1"/>
    <col min="1036" max="1036" width="5.140625" style="1" bestFit="1" customWidth="1"/>
    <col min="1037" max="1037" width="4.5703125" style="1" bestFit="1" customWidth="1"/>
    <col min="1038" max="1038" width="7.28515625" style="1" bestFit="1" customWidth="1"/>
    <col min="1039" max="1039" width="5" style="1" bestFit="1" customWidth="1"/>
    <col min="1040" max="1040" width="3.5703125" style="1" bestFit="1" customWidth="1"/>
    <col min="1041" max="1041" width="3.7109375" style="1" bestFit="1" customWidth="1"/>
    <col min="1042" max="1042" width="5.5703125" style="1" bestFit="1" customWidth="1"/>
    <col min="1043" max="1043" width="4.7109375" style="1" bestFit="1" customWidth="1"/>
    <col min="1044" max="1044" width="4.85546875" style="1" bestFit="1" customWidth="1"/>
    <col min="1045" max="1045" width="4.7109375" style="1" bestFit="1" customWidth="1"/>
    <col min="1046" max="1046" width="2.85546875" style="1" bestFit="1" customWidth="1"/>
    <col min="1047" max="1047" width="5" style="1" bestFit="1" customWidth="1"/>
    <col min="1048" max="1048" width="4.5703125" style="1" bestFit="1" customWidth="1"/>
    <col min="1049" max="1049" width="3.28515625" style="1" bestFit="1" customWidth="1"/>
    <col min="1050" max="1050" width="7.28515625" style="1" bestFit="1" customWidth="1"/>
    <col min="1051" max="1051" width="20.42578125" style="1" customWidth="1"/>
    <col min="1052" max="1279" width="9.140625" style="1"/>
    <col min="1280" max="1280" width="4.5703125" style="1" customWidth="1"/>
    <col min="1281" max="1281" width="6.42578125" style="1" customWidth="1"/>
    <col min="1282" max="1282" width="27.7109375" style="1" bestFit="1" customWidth="1"/>
    <col min="1283" max="1283" width="19.28515625" style="1" bestFit="1" customWidth="1"/>
    <col min="1284" max="1284" width="3" style="1" bestFit="1" customWidth="1"/>
    <col min="1285" max="1285" width="9.28515625" style="1" bestFit="1" customWidth="1"/>
    <col min="1286" max="1286" width="20.140625" style="1" bestFit="1" customWidth="1"/>
    <col min="1287" max="1287" width="3.7109375" style="1" bestFit="1" customWidth="1"/>
    <col min="1288" max="1288" width="4.5703125" style="1" bestFit="1" customWidth="1"/>
    <col min="1289" max="1289" width="5.42578125" style="1" bestFit="1" customWidth="1"/>
    <col min="1290" max="1290" width="5.5703125" style="1" bestFit="1" customWidth="1"/>
    <col min="1291" max="1291" width="4.5703125" style="1" bestFit="1" customWidth="1"/>
    <col min="1292" max="1292" width="5.140625" style="1" bestFit="1" customWidth="1"/>
    <col min="1293" max="1293" width="4.5703125" style="1" bestFit="1" customWidth="1"/>
    <col min="1294" max="1294" width="7.28515625" style="1" bestFit="1" customWidth="1"/>
    <col min="1295" max="1295" width="5" style="1" bestFit="1" customWidth="1"/>
    <col min="1296" max="1296" width="3.5703125" style="1" bestFit="1" customWidth="1"/>
    <col min="1297" max="1297" width="3.7109375" style="1" bestFit="1" customWidth="1"/>
    <col min="1298" max="1298" width="5.5703125" style="1" bestFit="1" customWidth="1"/>
    <col min="1299" max="1299" width="4.7109375" style="1" bestFit="1" customWidth="1"/>
    <col min="1300" max="1300" width="4.85546875" style="1" bestFit="1" customWidth="1"/>
    <col min="1301" max="1301" width="4.7109375" style="1" bestFit="1" customWidth="1"/>
    <col min="1302" max="1302" width="2.85546875" style="1" bestFit="1" customWidth="1"/>
    <col min="1303" max="1303" width="5" style="1" bestFit="1" customWidth="1"/>
    <col min="1304" max="1304" width="4.5703125" style="1" bestFit="1" customWidth="1"/>
    <col min="1305" max="1305" width="3.28515625" style="1" bestFit="1" customWidth="1"/>
    <col min="1306" max="1306" width="7.28515625" style="1" bestFit="1" customWidth="1"/>
    <col min="1307" max="1307" width="20.42578125" style="1" customWidth="1"/>
    <col min="1308" max="1535" width="9.140625" style="1"/>
    <col min="1536" max="1536" width="4.5703125" style="1" customWidth="1"/>
    <col min="1537" max="1537" width="6.42578125" style="1" customWidth="1"/>
    <col min="1538" max="1538" width="27.7109375" style="1" bestFit="1" customWidth="1"/>
    <col min="1539" max="1539" width="19.28515625" style="1" bestFit="1" customWidth="1"/>
    <col min="1540" max="1540" width="3" style="1" bestFit="1" customWidth="1"/>
    <col min="1541" max="1541" width="9.28515625" style="1" bestFit="1" customWidth="1"/>
    <col min="1542" max="1542" width="20.140625" style="1" bestFit="1" customWidth="1"/>
    <col min="1543" max="1543" width="3.7109375" style="1" bestFit="1" customWidth="1"/>
    <col min="1544" max="1544" width="4.5703125" style="1" bestFit="1" customWidth="1"/>
    <col min="1545" max="1545" width="5.42578125" style="1" bestFit="1" customWidth="1"/>
    <col min="1546" max="1546" width="5.5703125" style="1" bestFit="1" customWidth="1"/>
    <col min="1547" max="1547" width="4.5703125" style="1" bestFit="1" customWidth="1"/>
    <col min="1548" max="1548" width="5.140625" style="1" bestFit="1" customWidth="1"/>
    <col min="1549" max="1549" width="4.5703125" style="1" bestFit="1" customWidth="1"/>
    <col min="1550" max="1550" width="7.28515625" style="1" bestFit="1" customWidth="1"/>
    <col min="1551" max="1551" width="5" style="1" bestFit="1" customWidth="1"/>
    <col min="1552" max="1552" width="3.5703125" style="1" bestFit="1" customWidth="1"/>
    <col min="1553" max="1553" width="3.7109375" style="1" bestFit="1" customWidth="1"/>
    <col min="1554" max="1554" width="5.5703125" style="1" bestFit="1" customWidth="1"/>
    <col min="1555" max="1555" width="4.7109375" style="1" bestFit="1" customWidth="1"/>
    <col min="1556" max="1556" width="4.85546875" style="1" bestFit="1" customWidth="1"/>
    <col min="1557" max="1557" width="4.7109375" style="1" bestFit="1" customWidth="1"/>
    <col min="1558" max="1558" width="2.85546875" style="1" bestFit="1" customWidth="1"/>
    <col min="1559" max="1559" width="5" style="1" bestFit="1" customWidth="1"/>
    <col min="1560" max="1560" width="4.5703125" style="1" bestFit="1" customWidth="1"/>
    <col min="1561" max="1561" width="3.28515625" style="1" bestFit="1" customWidth="1"/>
    <col min="1562" max="1562" width="7.28515625" style="1" bestFit="1" customWidth="1"/>
    <col min="1563" max="1563" width="20.42578125" style="1" customWidth="1"/>
    <col min="1564" max="1791" width="9.140625" style="1"/>
    <col min="1792" max="1792" width="4.5703125" style="1" customWidth="1"/>
    <col min="1793" max="1793" width="6.42578125" style="1" customWidth="1"/>
    <col min="1794" max="1794" width="27.7109375" style="1" bestFit="1" customWidth="1"/>
    <col min="1795" max="1795" width="19.28515625" style="1" bestFit="1" customWidth="1"/>
    <col min="1796" max="1796" width="3" style="1" bestFit="1" customWidth="1"/>
    <col min="1797" max="1797" width="9.28515625" style="1" bestFit="1" customWidth="1"/>
    <col min="1798" max="1798" width="20.140625" style="1" bestFit="1" customWidth="1"/>
    <col min="1799" max="1799" width="3.7109375" style="1" bestFit="1" customWidth="1"/>
    <col min="1800" max="1800" width="4.5703125" style="1" bestFit="1" customWidth="1"/>
    <col min="1801" max="1801" width="5.42578125" style="1" bestFit="1" customWidth="1"/>
    <col min="1802" max="1802" width="5.5703125" style="1" bestFit="1" customWidth="1"/>
    <col min="1803" max="1803" width="4.5703125" style="1" bestFit="1" customWidth="1"/>
    <col min="1804" max="1804" width="5.140625" style="1" bestFit="1" customWidth="1"/>
    <col min="1805" max="1805" width="4.5703125" style="1" bestFit="1" customWidth="1"/>
    <col min="1806" max="1806" width="7.28515625" style="1" bestFit="1" customWidth="1"/>
    <col min="1807" max="1807" width="5" style="1" bestFit="1" customWidth="1"/>
    <col min="1808" max="1808" width="3.5703125" style="1" bestFit="1" customWidth="1"/>
    <col min="1809" max="1809" width="3.7109375" style="1" bestFit="1" customWidth="1"/>
    <col min="1810" max="1810" width="5.5703125" style="1" bestFit="1" customWidth="1"/>
    <col min="1811" max="1811" width="4.7109375" style="1" bestFit="1" customWidth="1"/>
    <col min="1812" max="1812" width="4.85546875" style="1" bestFit="1" customWidth="1"/>
    <col min="1813" max="1813" width="4.7109375" style="1" bestFit="1" customWidth="1"/>
    <col min="1814" max="1814" width="2.85546875" style="1" bestFit="1" customWidth="1"/>
    <col min="1815" max="1815" width="5" style="1" bestFit="1" customWidth="1"/>
    <col min="1816" max="1816" width="4.5703125" style="1" bestFit="1" customWidth="1"/>
    <col min="1817" max="1817" width="3.28515625" style="1" bestFit="1" customWidth="1"/>
    <col min="1818" max="1818" width="7.28515625" style="1" bestFit="1" customWidth="1"/>
    <col min="1819" max="1819" width="20.42578125" style="1" customWidth="1"/>
    <col min="1820" max="2047" width="9.140625" style="1"/>
    <col min="2048" max="2048" width="4.5703125" style="1" customWidth="1"/>
    <col min="2049" max="2049" width="6.42578125" style="1" customWidth="1"/>
    <col min="2050" max="2050" width="27.7109375" style="1" bestFit="1" customWidth="1"/>
    <col min="2051" max="2051" width="19.28515625" style="1" bestFit="1" customWidth="1"/>
    <col min="2052" max="2052" width="3" style="1" bestFit="1" customWidth="1"/>
    <col min="2053" max="2053" width="9.28515625" style="1" bestFit="1" customWidth="1"/>
    <col min="2054" max="2054" width="20.140625" style="1" bestFit="1" customWidth="1"/>
    <col min="2055" max="2055" width="3.7109375" style="1" bestFit="1" customWidth="1"/>
    <col min="2056" max="2056" width="4.5703125" style="1" bestFit="1" customWidth="1"/>
    <col min="2057" max="2057" width="5.42578125" style="1" bestFit="1" customWidth="1"/>
    <col min="2058" max="2058" width="5.5703125" style="1" bestFit="1" customWidth="1"/>
    <col min="2059" max="2059" width="4.5703125" style="1" bestFit="1" customWidth="1"/>
    <col min="2060" max="2060" width="5.140625" style="1" bestFit="1" customWidth="1"/>
    <col min="2061" max="2061" width="4.5703125" style="1" bestFit="1" customWidth="1"/>
    <col min="2062" max="2062" width="7.28515625" style="1" bestFit="1" customWidth="1"/>
    <col min="2063" max="2063" width="5" style="1" bestFit="1" customWidth="1"/>
    <col min="2064" max="2064" width="3.5703125" style="1" bestFit="1" customWidth="1"/>
    <col min="2065" max="2065" width="3.7109375" style="1" bestFit="1" customWidth="1"/>
    <col min="2066" max="2066" width="5.5703125" style="1" bestFit="1" customWidth="1"/>
    <col min="2067" max="2067" width="4.7109375" style="1" bestFit="1" customWidth="1"/>
    <col min="2068" max="2068" width="4.85546875" style="1" bestFit="1" customWidth="1"/>
    <col min="2069" max="2069" width="4.7109375" style="1" bestFit="1" customWidth="1"/>
    <col min="2070" max="2070" width="2.85546875" style="1" bestFit="1" customWidth="1"/>
    <col min="2071" max="2071" width="5" style="1" bestFit="1" customWidth="1"/>
    <col min="2072" max="2072" width="4.5703125" style="1" bestFit="1" customWidth="1"/>
    <col min="2073" max="2073" width="3.28515625" style="1" bestFit="1" customWidth="1"/>
    <col min="2074" max="2074" width="7.28515625" style="1" bestFit="1" customWidth="1"/>
    <col min="2075" max="2075" width="20.42578125" style="1" customWidth="1"/>
    <col min="2076" max="2303" width="9.140625" style="1"/>
    <col min="2304" max="2304" width="4.5703125" style="1" customWidth="1"/>
    <col min="2305" max="2305" width="6.42578125" style="1" customWidth="1"/>
    <col min="2306" max="2306" width="27.7109375" style="1" bestFit="1" customWidth="1"/>
    <col min="2307" max="2307" width="19.28515625" style="1" bestFit="1" customWidth="1"/>
    <col min="2308" max="2308" width="3" style="1" bestFit="1" customWidth="1"/>
    <col min="2309" max="2309" width="9.28515625" style="1" bestFit="1" customWidth="1"/>
    <col min="2310" max="2310" width="20.140625" style="1" bestFit="1" customWidth="1"/>
    <col min="2311" max="2311" width="3.7109375" style="1" bestFit="1" customWidth="1"/>
    <col min="2312" max="2312" width="4.5703125" style="1" bestFit="1" customWidth="1"/>
    <col min="2313" max="2313" width="5.42578125" style="1" bestFit="1" customWidth="1"/>
    <col min="2314" max="2314" width="5.5703125" style="1" bestFit="1" customWidth="1"/>
    <col min="2315" max="2315" width="4.5703125" style="1" bestFit="1" customWidth="1"/>
    <col min="2316" max="2316" width="5.140625" style="1" bestFit="1" customWidth="1"/>
    <col min="2317" max="2317" width="4.5703125" style="1" bestFit="1" customWidth="1"/>
    <col min="2318" max="2318" width="7.28515625" style="1" bestFit="1" customWidth="1"/>
    <col min="2319" max="2319" width="5" style="1" bestFit="1" customWidth="1"/>
    <col min="2320" max="2320" width="3.5703125" style="1" bestFit="1" customWidth="1"/>
    <col min="2321" max="2321" width="3.7109375" style="1" bestFit="1" customWidth="1"/>
    <col min="2322" max="2322" width="5.5703125" style="1" bestFit="1" customWidth="1"/>
    <col min="2323" max="2323" width="4.7109375" style="1" bestFit="1" customWidth="1"/>
    <col min="2324" max="2324" width="4.85546875" style="1" bestFit="1" customWidth="1"/>
    <col min="2325" max="2325" width="4.7109375" style="1" bestFit="1" customWidth="1"/>
    <col min="2326" max="2326" width="2.85546875" style="1" bestFit="1" customWidth="1"/>
    <col min="2327" max="2327" width="5" style="1" bestFit="1" customWidth="1"/>
    <col min="2328" max="2328" width="4.5703125" style="1" bestFit="1" customWidth="1"/>
    <col min="2329" max="2329" width="3.28515625" style="1" bestFit="1" customWidth="1"/>
    <col min="2330" max="2330" width="7.28515625" style="1" bestFit="1" customWidth="1"/>
    <col min="2331" max="2331" width="20.42578125" style="1" customWidth="1"/>
    <col min="2332" max="2559" width="9.140625" style="1"/>
    <col min="2560" max="2560" width="4.5703125" style="1" customWidth="1"/>
    <col min="2561" max="2561" width="6.42578125" style="1" customWidth="1"/>
    <col min="2562" max="2562" width="27.7109375" style="1" bestFit="1" customWidth="1"/>
    <col min="2563" max="2563" width="19.28515625" style="1" bestFit="1" customWidth="1"/>
    <col min="2564" max="2564" width="3" style="1" bestFit="1" customWidth="1"/>
    <col min="2565" max="2565" width="9.28515625" style="1" bestFit="1" customWidth="1"/>
    <col min="2566" max="2566" width="20.140625" style="1" bestFit="1" customWidth="1"/>
    <col min="2567" max="2567" width="3.7109375" style="1" bestFit="1" customWidth="1"/>
    <col min="2568" max="2568" width="4.5703125" style="1" bestFit="1" customWidth="1"/>
    <col min="2569" max="2569" width="5.42578125" style="1" bestFit="1" customWidth="1"/>
    <col min="2570" max="2570" width="5.5703125" style="1" bestFit="1" customWidth="1"/>
    <col min="2571" max="2571" width="4.5703125" style="1" bestFit="1" customWidth="1"/>
    <col min="2572" max="2572" width="5.140625" style="1" bestFit="1" customWidth="1"/>
    <col min="2573" max="2573" width="4.5703125" style="1" bestFit="1" customWidth="1"/>
    <col min="2574" max="2574" width="7.28515625" style="1" bestFit="1" customWidth="1"/>
    <col min="2575" max="2575" width="5" style="1" bestFit="1" customWidth="1"/>
    <col min="2576" max="2576" width="3.5703125" style="1" bestFit="1" customWidth="1"/>
    <col min="2577" max="2577" width="3.7109375" style="1" bestFit="1" customWidth="1"/>
    <col min="2578" max="2578" width="5.5703125" style="1" bestFit="1" customWidth="1"/>
    <col min="2579" max="2579" width="4.7109375" style="1" bestFit="1" customWidth="1"/>
    <col min="2580" max="2580" width="4.85546875" style="1" bestFit="1" customWidth="1"/>
    <col min="2581" max="2581" width="4.7109375" style="1" bestFit="1" customWidth="1"/>
    <col min="2582" max="2582" width="2.85546875" style="1" bestFit="1" customWidth="1"/>
    <col min="2583" max="2583" width="5" style="1" bestFit="1" customWidth="1"/>
    <col min="2584" max="2584" width="4.5703125" style="1" bestFit="1" customWidth="1"/>
    <col min="2585" max="2585" width="3.28515625" style="1" bestFit="1" customWidth="1"/>
    <col min="2586" max="2586" width="7.28515625" style="1" bestFit="1" customWidth="1"/>
    <col min="2587" max="2587" width="20.42578125" style="1" customWidth="1"/>
    <col min="2588" max="2815" width="9.140625" style="1"/>
    <col min="2816" max="2816" width="4.5703125" style="1" customWidth="1"/>
    <col min="2817" max="2817" width="6.42578125" style="1" customWidth="1"/>
    <col min="2818" max="2818" width="27.7109375" style="1" bestFit="1" customWidth="1"/>
    <col min="2819" max="2819" width="19.28515625" style="1" bestFit="1" customWidth="1"/>
    <col min="2820" max="2820" width="3" style="1" bestFit="1" customWidth="1"/>
    <col min="2821" max="2821" width="9.28515625" style="1" bestFit="1" customWidth="1"/>
    <col min="2822" max="2822" width="20.140625" style="1" bestFit="1" customWidth="1"/>
    <col min="2823" max="2823" width="3.7109375" style="1" bestFit="1" customWidth="1"/>
    <col min="2824" max="2824" width="4.5703125" style="1" bestFit="1" customWidth="1"/>
    <col min="2825" max="2825" width="5.42578125" style="1" bestFit="1" customWidth="1"/>
    <col min="2826" max="2826" width="5.5703125" style="1" bestFit="1" customWidth="1"/>
    <col min="2827" max="2827" width="4.5703125" style="1" bestFit="1" customWidth="1"/>
    <col min="2828" max="2828" width="5.140625" style="1" bestFit="1" customWidth="1"/>
    <col min="2829" max="2829" width="4.5703125" style="1" bestFit="1" customWidth="1"/>
    <col min="2830" max="2830" width="7.28515625" style="1" bestFit="1" customWidth="1"/>
    <col min="2831" max="2831" width="5" style="1" bestFit="1" customWidth="1"/>
    <col min="2832" max="2832" width="3.5703125" style="1" bestFit="1" customWidth="1"/>
    <col min="2833" max="2833" width="3.7109375" style="1" bestFit="1" customWidth="1"/>
    <col min="2834" max="2834" width="5.5703125" style="1" bestFit="1" customWidth="1"/>
    <col min="2835" max="2835" width="4.7109375" style="1" bestFit="1" customWidth="1"/>
    <col min="2836" max="2836" width="4.85546875" style="1" bestFit="1" customWidth="1"/>
    <col min="2837" max="2837" width="4.7109375" style="1" bestFit="1" customWidth="1"/>
    <col min="2838" max="2838" width="2.85546875" style="1" bestFit="1" customWidth="1"/>
    <col min="2839" max="2839" width="5" style="1" bestFit="1" customWidth="1"/>
    <col min="2840" max="2840" width="4.5703125" style="1" bestFit="1" customWidth="1"/>
    <col min="2841" max="2841" width="3.28515625" style="1" bestFit="1" customWidth="1"/>
    <col min="2842" max="2842" width="7.28515625" style="1" bestFit="1" customWidth="1"/>
    <col min="2843" max="2843" width="20.42578125" style="1" customWidth="1"/>
    <col min="2844" max="3071" width="9.140625" style="1"/>
    <col min="3072" max="3072" width="4.5703125" style="1" customWidth="1"/>
    <col min="3073" max="3073" width="6.42578125" style="1" customWidth="1"/>
    <col min="3074" max="3074" width="27.7109375" style="1" bestFit="1" customWidth="1"/>
    <col min="3075" max="3075" width="19.28515625" style="1" bestFit="1" customWidth="1"/>
    <col min="3076" max="3076" width="3" style="1" bestFit="1" customWidth="1"/>
    <col min="3077" max="3077" width="9.28515625" style="1" bestFit="1" customWidth="1"/>
    <col min="3078" max="3078" width="20.140625" style="1" bestFit="1" customWidth="1"/>
    <col min="3079" max="3079" width="3.7109375" style="1" bestFit="1" customWidth="1"/>
    <col min="3080" max="3080" width="4.5703125" style="1" bestFit="1" customWidth="1"/>
    <col min="3081" max="3081" width="5.42578125" style="1" bestFit="1" customWidth="1"/>
    <col min="3082" max="3082" width="5.5703125" style="1" bestFit="1" customWidth="1"/>
    <col min="3083" max="3083" width="4.5703125" style="1" bestFit="1" customWidth="1"/>
    <col min="3084" max="3084" width="5.140625" style="1" bestFit="1" customWidth="1"/>
    <col min="3085" max="3085" width="4.5703125" style="1" bestFit="1" customWidth="1"/>
    <col min="3086" max="3086" width="7.28515625" style="1" bestFit="1" customWidth="1"/>
    <col min="3087" max="3087" width="5" style="1" bestFit="1" customWidth="1"/>
    <col min="3088" max="3088" width="3.5703125" style="1" bestFit="1" customWidth="1"/>
    <col min="3089" max="3089" width="3.7109375" style="1" bestFit="1" customWidth="1"/>
    <col min="3090" max="3090" width="5.5703125" style="1" bestFit="1" customWidth="1"/>
    <col min="3091" max="3091" width="4.7109375" style="1" bestFit="1" customWidth="1"/>
    <col min="3092" max="3092" width="4.85546875" style="1" bestFit="1" customWidth="1"/>
    <col min="3093" max="3093" width="4.7109375" style="1" bestFit="1" customWidth="1"/>
    <col min="3094" max="3094" width="2.85546875" style="1" bestFit="1" customWidth="1"/>
    <col min="3095" max="3095" width="5" style="1" bestFit="1" customWidth="1"/>
    <col min="3096" max="3096" width="4.5703125" style="1" bestFit="1" customWidth="1"/>
    <col min="3097" max="3097" width="3.28515625" style="1" bestFit="1" customWidth="1"/>
    <col min="3098" max="3098" width="7.28515625" style="1" bestFit="1" customWidth="1"/>
    <col min="3099" max="3099" width="20.42578125" style="1" customWidth="1"/>
    <col min="3100" max="3327" width="9.140625" style="1"/>
    <col min="3328" max="3328" width="4.5703125" style="1" customWidth="1"/>
    <col min="3329" max="3329" width="6.42578125" style="1" customWidth="1"/>
    <col min="3330" max="3330" width="27.7109375" style="1" bestFit="1" customWidth="1"/>
    <col min="3331" max="3331" width="19.28515625" style="1" bestFit="1" customWidth="1"/>
    <col min="3332" max="3332" width="3" style="1" bestFit="1" customWidth="1"/>
    <col min="3333" max="3333" width="9.28515625" style="1" bestFit="1" customWidth="1"/>
    <col min="3334" max="3334" width="20.140625" style="1" bestFit="1" customWidth="1"/>
    <col min="3335" max="3335" width="3.7109375" style="1" bestFit="1" customWidth="1"/>
    <col min="3336" max="3336" width="4.5703125" style="1" bestFit="1" customWidth="1"/>
    <col min="3337" max="3337" width="5.42578125" style="1" bestFit="1" customWidth="1"/>
    <col min="3338" max="3338" width="5.5703125" style="1" bestFit="1" customWidth="1"/>
    <col min="3339" max="3339" width="4.5703125" style="1" bestFit="1" customWidth="1"/>
    <col min="3340" max="3340" width="5.140625" style="1" bestFit="1" customWidth="1"/>
    <col min="3341" max="3341" width="4.5703125" style="1" bestFit="1" customWidth="1"/>
    <col min="3342" max="3342" width="7.28515625" style="1" bestFit="1" customWidth="1"/>
    <col min="3343" max="3343" width="5" style="1" bestFit="1" customWidth="1"/>
    <col min="3344" max="3344" width="3.5703125" style="1" bestFit="1" customWidth="1"/>
    <col min="3345" max="3345" width="3.7109375" style="1" bestFit="1" customWidth="1"/>
    <col min="3346" max="3346" width="5.5703125" style="1" bestFit="1" customWidth="1"/>
    <col min="3347" max="3347" width="4.7109375" style="1" bestFit="1" customWidth="1"/>
    <col min="3348" max="3348" width="4.85546875" style="1" bestFit="1" customWidth="1"/>
    <col min="3349" max="3349" width="4.7109375" style="1" bestFit="1" customWidth="1"/>
    <col min="3350" max="3350" width="2.85546875" style="1" bestFit="1" customWidth="1"/>
    <col min="3351" max="3351" width="5" style="1" bestFit="1" customWidth="1"/>
    <col min="3352" max="3352" width="4.5703125" style="1" bestFit="1" customWidth="1"/>
    <col min="3353" max="3353" width="3.28515625" style="1" bestFit="1" customWidth="1"/>
    <col min="3354" max="3354" width="7.28515625" style="1" bestFit="1" customWidth="1"/>
    <col min="3355" max="3355" width="20.42578125" style="1" customWidth="1"/>
    <col min="3356" max="3583" width="9.140625" style="1"/>
    <col min="3584" max="3584" width="4.5703125" style="1" customWidth="1"/>
    <col min="3585" max="3585" width="6.42578125" style="1" customWidth="1"/>
    <col min="3586" max="3586" width="27.7109375" style="1" bestFit="1" customWidth="1"/>
    <col min="3587" max="3587" width="19.28515625" style="1" bestFit="1" customWidth="1"/>
    <col min="3588" max="3588" width="3" style="1" bestFit="1" customWidth="1"/>
    <col min="3589" max="3589" width="9.28515625" style="1" bestFit="1" customWidth="1"/>
    <col min="3590" max="3590" width="20.140625" style="1" bestFit="1" customWidth="1"/>
    <col min="3591" max="3591" width="3.7109375" style="1" bestFit="1" customWidth="1"/>
    <col min="3592" max="3592" width="4.5703125" style="1" bestFit="1" customWidth="1"/>
    <col min="3593" max="3593" width="5.42578125" style="1" bestFit="1" customWidth="1"/>
    <col min="3594" max="3594" width="5.5703125" style="1" bestFit="1" customWidth="1"/>
    <col min="3595" max="3595" width="4.5703125" style="1" bestFit="1" customWidth="1"/>
    <col min="3596" max="3596" width="5.140625" style="1" bestFit="1" customWidth="1"/>
    <col min="3597" max="3597" width="4.5703125" style="1" bestFit="1" customWidth="1"/>
    <col min="3598" max="3598" width="7.28515625" style="1" bestFit="1" customWidth="1"/>
    <col min="3599" max="3599" width="5" style="1" bestFit="1" customWidth="1"/>
    <col min="3600" max="3600" width="3.5703125" style="1" bestFit="1" customWidth="1"/>
    <col min="3601" max="3601" width="3.7109375" style="1" bestFit="1" customWidth="1"/>
    <col min="3602" max="3602" width="5.5703125" style="1" bestFit="1" customWidth="1"/>
    <col min="3603" max="3603" width="4.7109375" style="1" bestFit="1" customWidth="1"/>
    <col min="3604" max="3604" width="4.85546875" style="1" bestFit="1" customWidth="1"/>
    <col min="3605" max="3605" width="4.7109375" style="1" bestFit="1" customWidth="1"/>
    <col min="3606" max="3606" width="2.85546875" style="1" bestFit="1" customWidth="1"/>
    <col min="3607" max="3607" width="5" style="1" bestFit="1" customWidth="1"/>
    <col min="3608" max="3608" width="4.5703125" style="1" bestFit="1" customWidth="1"/>
    <col min="3609" max="3609" width="3.28515625" style="1" bestFit="1" customWidth="1"/>
    <col min="3610" max="3610" width="7.28515625" style="1" bestFit="1" customWidth="1"/>
    <col min="3611" max="3611" width="20.42578125" style="1" customWidth="1"/>
    <col min="3612" max="3839" width="9.140625" style="1"/>
    <col min="3840" max="3840" width="4.5703125" style="1" customWidth="1"/>
    <col min="3841" max="3841" width="6.42578125" style="1" customWidth="1"/>
    <col min="3842" max="3842" width="27.7109375" style="1" bestFit="1" customWidth="1"/>
    <col min="3843" max="3843" width="19.28515625" style="1" bestFit="1" customWidth="1"/>
    <col min="3844" max="3844" width="3" style="1" bestFit="1" customWidth="1"/>
    <col min="3845" max="3845" width="9.28515625" style="1" bestFit="1" customWidth="1"/>
    <col min="3846" max="3846" width="20.140625" style="1" bestFit="1" customWidth="1"/>
    <col min="3847" max="3847" width="3.7109375" style="1" bestFit="1" customWidth="1"/>
    <col min="3848" max="3848" width="4.5703125" style="1" bestFit="1" customWidth="1"/>
    <col min="3849" max="3849" width="5.42578125" style="1" bestFit="1" customWidth="1"/>
    <col min="3850" max="3850" width="5.5703125" style="1" bestFit="1" customWidth="1"/>
    <col min="3851" max="3851" width="4.5703125" style="1" bestFit="1" customWidth="1"/>
    <col min="3852" max="3852" width="5.140625" style="1" bestFit="1" customWidth="1"/>
    <col min="3853" max="3853" width="4.5703125" style="1" bestFit="1" customWidth="1"/>
    <col min="3854" max="3854" width="7.28515625" style="1" bestFit="1" customWidth="1"/>
    <col min="3855" max="3855" width="5" style="1" bestFit="1" customWidth="1"/>
    <col min="3856" max="3856" width="3.5703125" style="1" bestFit="1" customWidth="1"/>
    <col min="3857" max="3857" width="3.7109375" style="1" bestFit="1" customWidth="1"/>
    <col min="3858" max="3858" width="5.5703125" style="1" bestFit="1" customWidth="1"/>
    <col min="3859" max="3859" width="4.7109375" style="1" bestFit="1" customWidth="1"/>
    <col min="3860" max="3860" width="4.85546875" style="1" bestFit="1" customWidth="1"/>
    <col min="3861" max="3861" width="4.7109375" style="1" bestFit="1" customWidth="1"/>
    <col min="3862" max="3862" width="2.85546875" style="1" bestFit="1" customWidth="1"/>
    <col min="3863" max="3863" width="5" style="1" bestFit="1" customWidth="1"/>
    <col min="3864" max="3864" width="4.5703125" style="1" bestFit="1" customWidth="1"/>
    <col min="3865" max="3865" width="3.28515625" style="1" bestFit="1" customWidth="1"/>
    <col min="3866" max="3866" width="7.28515625" style="1" bestFit="1" customWidth="1"/>
    <col min="3867" max="3867" width="20.42578125" style="1" customWidth="1"/>
    <col min="3868" max="4095" width="9.140625" style="1"/>
    <col min="4096" max="4096" width="4.5703125" style="1" customWidth="1"/>
    <col min="4097" max="4097" width="6.42578125" style="1" customWidth="1"/>
    <col min="4098" max="4098" width="27.7109375" style="1" bestFit="1" customWidth="1"/>
    <col min="4099" max="4099" width="19.28515625" style="1" bestFit="1" customWidth="1"/>
    <col min="4100" max="4100" width="3" style="1" bestFit="1" customWidth="1"/>
    <col min="4101" max="4101" width="9.28515625" style="1" bestFit="1" customWidth="1"/>
    <col min="4102" max="4102" width="20.140625" style="1" bestFit="1" customWidth="1"/>
    <col min="4103" max="4103" width="3.7109375" style="1" bestFit="1" customWidth="1"/>
    <col min="4104" max="4104" width="4.5703125" style="1" bestFit="1" customWidth="1"/>
    <col min="4105" max="4105" width="5.42578125" style="1" bestFit="1" customWidth="1"/>
    <col min="4106" max="4106" width="5.5703125" style="1" bestFit="1" customWidth="1"/>
    <col min="4107" max="4107" width="4.5703125" style="1" bestFit="1" customWidth="1"/>
    <col min="4108" max="4108" width="5.140625" style="1" bestFit="1" customWidth="1"/>
    <col min="4109" max="4109" width="4.5703125" style="1" bestFit="1" customWidth="1"/>
    <col min="4110" max="4110" width="7.28515625" style="1" bestFit="1" customWidth="1"/>
    <col min="4111" max="4111" width="5" style="1" bestFit="1" customWidth="1"/>
    <col min="4112" max="4112" width="3.5703125" style="1" bestFit="1" customWidth="1"/>
    <col min="4113" max="4113" width="3.7109375" style="1" bestFit="1" customWidth="1"/>
    <col min="4114" max="4114" width="5.5703125" style="1" bestFit="1" customWidth="1"/>
    <col min="4115" max="4115" width="4.7109375" style="1" bestFit="1" customWidth="1"/>
    <col min="4116" max="4116" width="4.85546875" style="1" bestFit="1" customWidth="1"/>
    <col min="4117" max="4117" width="4.7109375" style="1" bestFit="1" customWidth="1"/>
    <col min="4118" max="4118" width="2.85546875" style="1" bestFit="1" customWidth="1"/>
    <col min="4119" max="4119" width="5" style="1" bestFit="1" customWidth="1"/>
    <col min="4120" max="4120" width="4.5703125" style="1" bestFit="1" customWidth="1"/>
    <col min="4121" max="4121" width="3.28515625" style="1" bestFit="1" customWidth="1"/>
    <col min="4122" max="4122" width="7.28515625" style="1" bestFit="1" customWidth="1"/>
    <col min="4123" max="4123" width="20.42578125" style="1" customWidth="1"/>
    <col min="4124" max="4351" width="9.140625" style="1"/>
    <col min="4352" max="4352" width="4.5703125" style="1" customWidth="1"/>
    <col min="4353" max="4353" width="6.42578125" style="1" customWidth="1"/>
    <col min="4354" max="4354" width="27.7109375" style="1" bestFit="1" customWidth="1"/>
    <col min="4355" max="4355" width="19.28515625" style="1" bestFit="1" customWidth="1"/>
    <col min="4356" max="4356" width="3" style="1" bestFit="1" customWidth="1"/>
    <col min="4357" max="4357" width="9.28515625" style="1" bestFit="1" customWidth="1"/>
    <col min="4358" max="4358" width="20.140625" style="1" bestFit="1" customWidth="1"/>
    <col min="4359" max="4359" width="3.7109375" style="1" bestFit="1" customWidth="1"/>
    <col min="4360" max="4360" width="4.5703125" style="1" bestFit="1" customWidth="1"/>
    <col min="4361" max="4361" width="5.42578125" style="1" bestFit="1" customWidth="1"/>
    <col min="4362" max="4362" width="5.5703125" style="1" bestFit="1" customWidth="1"/>
    <col min="4363" max="4363" width="4.5703125" style="1" bestFit="1" customWidth="1"/>
    <col min="4364" max="4364" width="5.140625" style="1" bestFit="1" customWidth="1"/>
    <col min="4365" max="4365" width="4.5703125" style="1" bestFit="1" customWidth="1"/>
    <col min="4366" max="4366" width="7.28515625" style="1" bestFit="1" customWidth="1"/>
    <col min="4367" max="4367" width="5" style="1" bestFit="1" customWidth="1"/>
    <col min="4368" max="4368" width="3.5703125" style="1" bestFit="1" customWidth="1"/>
    <col min="4369" max="4369" width="3.7109375" style="1" bestFit="1" customWidth="1"/>
    <col min="4370" max="4370" width="5.5703125" style="1" bestFit="1" customWidth="1"/>
    <col min="4371" max="4371" width="4.7109375" style="1" bestFit="1" customWidth="1"/>
    <col min="4372" max="4372" width="4.85546875" style="1" bestFit="1" customWidth="1"/>
    <col min="4373" max="4373" width="4.7109375" style="1" bestFit="1" customWidth="1"/>
    <col min="4374" max="4374" width="2.85546875" style="1" bestFit="1" customWidth="1"/>
    <col min="4375" max="4375" width="5" style="1" bestFit="1" customWidth="1"/>
    <col min="4376" max="4376" width="4.5703125" style="1" bestFit="1" customWidth="1"/>
    <col min="4377" max="4377" width="3.28515625" style="1" bestFit="1" customWidth="1"/>
    <col min="4378" max="4378" width="7.28515625" style="1" bestFit="1" customWidth="1"/>
    <col min="4379" max="4379" width="20.42578125" style="1" customWidth="1"/>
    <col min="4380" max="4607" width="9.140625" style="1"/>
    <col min="4608" max="4608" width="4.5703125" style="1" customWidth="1"/>
    <col min="4609" max="4609" width="6.42578125" style="1" customWidth="1"/>
    <col min="4610" max="4610" width="27.7109375" style="1" bestFit="1" customWidth="1"/>
    <col min="4611" max="4611" width="19.28515625" style="1" bestFit="1" customWidth="1"/>
    <col min="4612" max="4612" width="3" style="1" bestFit="1" customWidth="1"/>
    <col min="4613" max="4613" width="9.28515625" style="1" bestFit="1" customWidth="1"/>
    <col min="4614" max="4614" width="20.140625" style="1" bestFit="1" customWidth="1"/>
    <col min="4615" max="4615" width="3.7109375" style="1" bestFit="1" customWidth="1"/>
    <col min="4616" max="4616" width="4.5703125" style="1" bestFit="1" customWidth="1"/>
    <col min="4617" max="4617" width="5.42578125" style="1" bestFit="1" customWidth="1"/>
    <col min="4618" max="4618" width="5.5703125" style="1" bestFit="1" customWidth="1"/>
    <col min="4619" max="4619" width="4.5703125" style="1" bestFit="1" customWidth="1"/>
    <col min="4620" max="4620" width="5.140625" style="1" bestFit="1" customWidth="1"/>
    <col min="4621" max="4621" width="4.5703125" style="1" bestFit="1" customWidth="1"/>
    <col min="4622" max="4622" width="7.28515625" style="1" bestFit="1" customWidth="1"/>
    <col min="4623" max="4623" width="5" style="1" bestFit="1" customWidth="1"/>
    <col min="4624" max="4624" width="3.5703125" style="1" bestFit="1" customWidth="1"/>
    <col min="4625" max="4625" width="3.7109375" style="1" bestFit="1" customWidth="1"/>
    <col min="4626" max="4626" width="5.5703125" style="1" bestFit="1" customWidth="1"/>
    <col min="4627" max="4627" width="4.7109375" style="1" bestFit="1" customWidth="1"/>
    <col min="4628" max="4628" width="4.85546875" style="1" bestFit="1" customWidth="1"/>
    <col min="4629" max="4629" width="4.7109375" style="1" bestFit="1" customWidth="1"/>
    <col min="4630" max="4630" width="2.85546875" style="1" bestFit="1" customWidth="1"/>
    <col min="4631" max="4631" width="5" style="1" bestFit="1" customWidth="1"/>
    <col min="4632" max="4632" width="4.5703125" style="1" bestFit="1" customWidth="1"/>
    <col min="4633" max="4633" width="3.28515625" style="1" bestFit="1" customWidth="1"/>
    <col min="4634" max="4634" width="7.28515625" style="1" bestFit="1" customWidth="1"/>
    <col min="4635" max="4635" width="20.42578125" style="1" customWidth="1"/>
    <col min="4636" max="4863" width="9.140625" style="1"/>
    <col min="4864" max="4864" width="4.5703125" style="1" customWidth="1"/>
    <col min="4865" max="4865" width="6.42578125" style="1" customWidth="1"/>
    <col min="4866" max="4866" width="27.7109375" style="1" bestFit="1" customWidth="1"/>
    <col min="4867" max="4867" width="19.28515625" style="1" bestFit="1" customWidth="1"/>
    <col min="4868" max="4868" width="3" style="1" bestFit="1" customWidth="1"/>
    <col min="4869" max="4869" width="9.28515625" style="1" bestFit="1" customWidth="1"/>
    <col min="4870" max="4870" width="20.140625" style="1" bestFit="1" customWidth="1"/>
    <col min="4871" max="4871" width="3.7109375" style="1" bestFit="1" customWidth="1"/>
    <col min="4872" max="4872" width="4.5703125" style="1" bestFit="1" customWidth="1"/>
    <col min="4873" max="4873" width="5.42578125" style="1" bestFit="1" customWidth="1"/>
    <col min="4874" max="4874" width="5.5703125" style="1" bestFit="1" customWidth="1"/>
    <col min="4875" max="4875" width="4.5703125" style="1" bestFit="1" customWidth="1"/>
    <col min="4876" max="4876" width="5.140625" style="1" bestFit="1" customWidth="1"/>
    <col min="4877" max="4877" width="4.5703125" style="1" bestFit="1" customWidth="1"/>
    <col min="4878" max="4878" width="7.28515625" style="1" bestFit="1" customWidth="1"/>
    <col min="4879" max="4879" width="5" style="1" bestFit="1" customWidth="1"/>
    <col min="4880" max="4880" width="3.5703125" style="1" bestFit="1" customWidth="1"/>
    <col min="4881" max="4881" width="3.7109375" style="1" bestFit="1" customWidth="1"/>
    <col min="4882" max="4882" width="5.5703125" style="1" bestFit="1" customWidth="1"/>
    <col min="4883" max="4883" width="4.7109375" style="1" bestFit="1" customWidth="1"/>
    <col min="4884" max="4884" width="4.85546875" style="1" bestFit="1" customWidth="1"/>
    <col min="4885" max="4885" width="4.7109375" style="1" bestFit="1" customWidth="1"/>
    <col min="4886" max="4886" width="2.85546875" style="1" bestFit="1" customWidth="1"/>
    <col min="4887" max="4887" width="5" style="1" bestFit="1" customWidth="1"/>
    <col min="4888" max="4888" width="4.5703125" style="1" bestFit="1" customWidth="1"/>
    <col min="4889" max="4889" width="3.28515625" style="1" bestFit="1" customWidth="1"/>
    <col min="4890" max="4890" width="7.28515625" style="1" bestFit="1" customWidth="1"/>
    <col min="4891" max="4891" width="20.42578125" style="1" customWidth="1"/>
    <col min="4892" max="5119" width="9.140625" style="1"/>
    <col min="5120" max="5120" width="4.5703125" style="1" customWidth="1"/>
    <col min="5121" max="5121" width="6.42578125" style="1" customWidth="1"/>
    <col min="5122" max="5122" width="27.7109375" style="1" bestFit="1" customWidth="1"/>
    <col min="5123" max="5123" width="19.28515625" style="1" bestFit="1" customWidth="1"/>
    <col min="5124" max="5124" width="3" style="1" bestFit="1" customWidth="1"/>
    <col min="5125" max="5125" width="9.28515625" style="1" bestFit="1" customWidth="1"/>
    <col min="5126" max="5126" width="20.140625" style="1" bestFit="1" customWidth="1"/>
    <col min="5127" max="5127" width="3.7109375" style="1" bestFit="1" customWidth="1"/>
    <col min="5128" max="5128" width="4.5703125" style="1" bestFit="1" customWidth="1"/>
    <col min="5129" max="5129" width="5.42578125" style="1" bestFit="1" customWidth="1"/>
    <col min="5130" max="5130" width="5.5703125" style="1" bestFit="1" customWidth="1"/>
    <col min="5131" max="5131" width="4.5703125" style="1" bestFit="1" customWidth="1"/>
    <col min="5132" max="5132" width="5.140625" style="1" bestFit="1" customWidth="1"/>
    <col min="5133" max="5133" width="4.5703125" style="1" bestFit="1" customWidth="1"/>
    <col min="5134" max="5134" width="7.28515625" style="1" bestFit="1" customWidth="1"/>
    <col min="5135" max="5135" width="5" style="1" bestFit="1" customWidth="1"/>
    <col min="5136" max="5136" width="3.5703125" style="1" bestFit="1" customWidth="1"/>
    <col min="5137" max="5137" width="3.7109375" style="1" bestFit="1" customWidth="1"/>
    <col min="5138" max="5138" width="5.5703125" style="1" bestFit="1" customWidth="1"/>
    <col min="5139" max="5139" width="4.7109375" style="1" bestFit="1" customWidth="1"/>
    <col min="5140" max="5140" width="4.85546875" style="1" bestFit="1" customWidth="1"/>
    <col min="5141" max="5141" width="4.7109375" style="1" bestFit="1" customWidth="1"/>
    <col min="5142" max="5142" width="2.85546875" style="1" bestFit="1" customWidth="1"/>
    <col min="5143" max="5143" width="5" style="1" bestFit="1" customWidth="1"/>
    <col min="5144" max="5144" width="4.5703125" style="1" bestFit="1" customWidth="1"/>
    <col min="5145" max="5145" width="3.28515625" style="1" bestFit="1" customWidth="1"/>
    <col min="5146" max="5146" width="7.28515625" style="1" bestFit="1" customWidth="1"/>
    <col min="5147" max="5147" width="20.42578125" style="1" customWidth="1"/>
    <col min="5148" max="5375" width="9.140625" style="1"/>
    <col min="5376" max="5376" width="4.5703125" style="1" customWidth="1"/>
    <col min="5377" max="5377" width="6.42578125" style="1" customWidth="1"/>
    <col min="5378" max="5378" width="27.7109375" style="1" bestFit="1" customWidth="1"/>
    <col min="5379" max="5379" width="19.28515625" style="1" bestFit="1" customWidth="1"/>
    <col min="5380" max="5380" width="3" style="1" bestFit="1" customWidth="1"/>
    <col min="5381" max="5381" width="9.28515625" style="1" bestFit="1" customWidth="1"/>
    <col min="5382" max="5382" width="20.140625" style="1" bestFit="1" customWidth="1"/>
    <col min="5383" max="5383" width="3.7109375" style="1" bestFit="1" customWidth="1"/>
    <col min="5384" max="5384" width="4.5703125" style="1" bestFit="1" customWidth="1"/>
    <col min="5385" max="5385" width="5.42578125" style="1" bestFit="1" customWidth="1"/>
    <col min="5386" max="5386" width="5.5703125" style="1" bestFit="1" customWidth="1"/>
    <col min="5387" max="5387" width="4.5703125" style="1" bestFit="1" customWidth="1"/>
    <col min="5388" max="5388" width="5.140625" style="1" bestFit="1" customWidth="1"/>
    <col min="5389" max="5389" width="4.5703125" style="1" bestFit="1" customWidth="1"/>
    <col min="5390" max="5390" width="7.28515625" style="1" bestFit="1" customWidth="1"/>
    <col min="5391" max="5391" width="5" style="1" bestFit="1" customWidth="1"/>
    <col min="5392" max="5392" width="3.5703125" style="1" bestFit="1" customWidth="1"/>
    <col min="5393" max="5393" width="3.7109375" style="1" bestFit="1" customWidth="1"/>
    <col min="5394" max="5394" width="5.5703125" style="1" bestFit="1" customWidth="1"/>
    <col min="5395" max="5395" width="4.7109375" style="1" bestFit="1" customWidth="1"/>
    <col min="5396" max="5396" width="4.85546875" style="1" bestFit="1" customWidth="1"/>
    <col min="5397" max="5397" width="4.7109375" style="1" bestFit="1" customWidth="1"/>
    <col min="5398" max="5398" width="2.85546875" style="1" bestFit="1" customWidth="1"/>
    <col min="5399" max="5399" width="5" style="1" bestFit="1" customWidth="1"/>
    <col min="5400" max="5400" width="4.5703125" style="1" bestFit="1" customWidth="1"/>
    <col min="5401" max="5401" width="3.28515625" style="1" bestFit="1" customWidth="1"/>
    <col min="5402" max="5402" width="7.28515625" style="1" bestFit="1" customWidth="1"/>
    <col min="5403" max="5403" width="20.42578125" style="1" customWidth="1"/>
    <col min="5404" max="5631" width="9.140625" style="1"/>
    <col min="5632" max="5632" width="4.5703125" style="1" customWidth="1"/>
    <col min="5633" max="5633" width="6.42578125" style="1" customWidth="1"/>
    <col min="5634" max="5634" width="27.7109375" style="1" bestFit="1" customWidth="1"/>
    <col min="5635" max="5635" width="19.28515625" style="1" bestFit="1" customWidth="1"/>
    <col min="5636" max="5636" width="3" style="1" bestFit="1" customWidth="1"/>
    <col min="5637" max="5637" width="9.28515625" style="1" bestFit="1" customWidth="1"/>
    <col min="5638" max="5638" width="20.140625" style="1" bestFit="1" customWidth="1"/>
    <col min="5639" max="5639" width="3.7109375" style="1" bestFit="1" customWidth="1"/>
    <col min="5640" max="5640" width="4.5703125" style="1" bestFit="1" customWidth="1"/>
    <col min="5641" max="5641" width="5.42578125" style="1" bestFit="1" customWidth="1"/>
    <col min="5642" max="5642" width="5.5703125" style="1" bestFit="1" customWidth="1"/>
    <col min="5643" max="5643" width="4.5703125" style="1" bestFit="1" customWidth="1"/>
    <col min="5644" max="5644" width="5.140625" style="1" bestFit="1" customWidth="1"/>
    <col min="5645" max="5645" width="4.5703125" style="1" bestFit="1" customWidth="1"/>
    <col min="5646" max="5646" width="7.28515625" style="1" bestFit="1" customWidth="1"/>
    <col min="5647" max="5647" width="5" style="1" bestFit="1" customWidth="1"/>
    <col min="5648" max="5648" width="3.5703125" style="1" bestFit="1" customWidth="1"/>
    <col min="5649" max="5649" width="3.7109375" style="1" bestFit="1" customWidth="1"/>
    <col min="5650" max="5650" width="5.5703125" style="1" bestFit="1" customWidth="1"/>
    <col min="5651" max="5651" width="4.7109375" style="1" bestFit="1" customWidth="1"/>
    <col min="5652" max="5652" width="4.85546875" style="1" bestFit="1" customWidth="1"/>
    <col min="5653" max="5653" width="4.7109375" style="1" bestFit="1" customWidth="1"/>
    <col min="5654" max="5654" width="2.85546875" style="1" bestFit="1" customWidth="1"/>
    <col min="5655" max="5655" width="5" style="1" bestFit="1" customWidth="1"/>
    <col min="5656" max="5656" width="4.5703125" style="1" bestFit="1" customWidth="1"/>
    <col min="5657" max="5657" width="3.28515625" style="1" bestFit="1" customWidth="1"/>
    <col min="5658" max="5658" width="7.28515625" style="1" bestFit="1" customWidth="1"/>
    <col min="5659" max="5659" width="20.42578125" style="1" customWidth="1"/>
    <col min="5660" max="5887" width="9.140625" style="1"/>
    <col min="5888" max="5888" width="4.5703125" style="1" customWidth="1"/>
    <col min="5889" max="5889" width="6.42578125" style="1" customWidth="1"/>
    <col min="5890" max="5890" width="27.7109375" style="1" bestFit="1" customWidth="1"/>
    <col min="5891" max="5891" width="19.28515625" style="1" bestFit="1" customWidth="1"/>
    <col min="5892" max="5892" width="3" style="1" bestFit="1" customWidth="1"/>
    <col min="5893" max="5893" width="9.28515625" style="1" bestFit="1" customWidth="1"/>
    <col min="5894" max="5894" width="20.140625" style="1" bestFit="1" customWidth="1"/>
    <col min="5895" max="5895" width="3.7109375" style="1" bestFit="1" customWidth="1"/>
    <col min="5896" max="5896" width="4.5703125" style="1" bestFit="1" customWidth="1"/>
    <col min="5897" max="5897" width="5.42578125" style="1" bestFit="1" customWidth="1"/>
    <col min="5898" max="5898" width="5.5703125" style="1" bestFit="1" customWidth="1"/>
    <col min="5899" max="5899" width="4.5703125" style="1" bestFit="1" customWidth="1"/>
    <col min="5900" max="5900" width="5.140625" style="1" bestFit="1" customWidth="1"/>
    <col min="5901" max="5901" width="4.5703125" style="1" bestFit="1" customWidth="1"/>
    <col min="5902" max="5902" width="7.28515625" style="1" bestFit="1" customWidth="1"/>
    <col min="5903" max="5903" width="5" style="1" bestFit="1" customWidth="1"/>
    <col min="5904" max="5904" width="3.5703125" style="1" bestFit="1" customWidth="1"/>
    <col min="5905" max="5905" width="3.7109375" style="1" bestFit="1" customWidth="1"/>
    <col min="5906" max="5906" width="5.5703125" style="1" bestFit="1" customWidth="1"/>
    <col min="5907" max="5907" width="4.7109375" style="1" bestFit="1" customWidth="1"/>
    <col min="5908" max="5908" width="4.85546875" style="1" bestFit="1" customWidth="1"/>
    <col min="5909" max="5909" width="4.7109375" style="1" bestFit="1" customWidth="1"/>
    <col min="5910" max="5910" width="2.85546875" style="1" bestFit="1" customWidth="1"/>
    <col min="5911" max="5911" width="5" style="1" bestFit="1" customWidth="1"/>
    <col min="5912" max="5912" width="4.5703125" style="1" bestFit="1" customWidth="1"/>
    <col min="5913" max="5913" width="3.28515625" style="1" bestFit="1" customWidth="1"/>
    <col min="5914" max="5914" width="7.28515625" style="1" bestFit="1" customWidth="1"/>
    <col min="5915" max="5915" width="20.42578125" style="1" customWidth="1"/>
    <col min="5916" max="6143" width="9.140625" style="1"/>
    <col min="6144" max="6144" width="4.5703125" style="1" customWidth="1"/>
    <col min="6145" max="6145" width="6.42578125" style="1" customWidth="1"/>
    <col min="6146" max="6146" width="27.7109375" style="1" bestFit="1" customWidth="1"/>
    <col min="6147" max="6147" width="19.28515625" style="1" bestFit="1" customWidth="1"/>
    <col min="6148" max="6148" width="3" style="1" bestFit="1" customWidth="1"/>
    <col min="6149" max="6149" width="9.28515625" style="1" bestFit="1" customWidth="1"/>
    <col min="6150" max="6150" width="20.140625" style="1" bestFit="1" customWidth="1"/>
    <col min="6151" max="6151" width="3.7109375" style="1" bestFit="1" customWidth="1"/>
    <col min="6152" max="6152" width="4.5703125" style="1" bestFit="1" customWidth="1"/>
    <col min="6153" max="6153" width="5.42578125" style="1" bestFit="1" customWidth="1"/>
    <col min="6154" max="6154" width="5.5703125" style="1" bestFit="1" customWidth="1"/>
    <col min="6155" max="6155" width="4.5703125" style="1" bestFit="1" customWidth="1"/>
    <col min="6156" max="6156" width="5.140625" style="1" bestFit="1" customWidth="1"/>
    <col min="6157" max="6157" width="4.5703125" style="1" bestFit="1" customWidth="1"/>
    <col min="6158" max="6158" width="7.28515625" style="1" bestFit="1" customWidth="1"/>
    <col min="6159" max="6159" width="5" style="1" bestFit="1" customWidth="1"/>
    <col min="6160" max="6160" width="3.5703125" style="1" bestFit="1" customWidth="1"/>
    <col min="6161" max="6161" width="3.7109375" style="1" bestFit="1" customWidth="1"/>
    <col min="6162" max="6162" width="5.5703125" style="1" bestFit="1" customWidth="1"/>
    <col min="6163" max="6163" width="4.7109375" style="1" bestFit="1" customWidth="1"/>
    <col min="6164" max="6164" width="4.85546875" style="1" bestFit="1" customWidth="1"/>
    <col min="6165" max="6165" width="4.7109375" style="1" bestFit="1" customWidth="1"/>
    <col min="6166" max="6166" width="2.85546875" style="1" bestFit="1" customWidth="1"/>
    <col min="6167" max="6167" width="5" style="1" bestFit="1" customWidth="1"/>
    <col min="6168" max="6168" width="4.5703125" style="1" bestFit="1" customWidth="1"/>
    <col min="6169" max="6169" width="3.28515625" style="1" bestFit="1" customWidth="1"/>
    <col min="6170" max="6170" width="7.28515625" style="1" bestFit="1" customWidth="1"/>
    <col min="6171" max="6171" width="20.42578125" style="1" customWidth="1"/>
    <col min="6172" max="6399" width="9.140625" style="1"/>
    <col min="6400" max="6400" width="4.5703125" style="1" customWidth="1"/>
    <col min="6401" max="6401" width="6.42578125" style="1" customWidth="1"/>
    <col min="6402" max="6402" width="27.7109375" style="1" bestFit="1" customWidth="1"/>
    <col min="6403" max="6403" width="19.28515625" style="1" bestFit="1" customWidth="1"/>
    <col min="6404" max="6404" width="3" style="1" bestFit="1" customWidth="1"/>
    <col min="6405" max="6405" width="9.28515625" style="1" bestFit="1" customWidth="1"/>
    <col min="6406" max="6406" width="20.140625" style="1" bestFit="1" customWidth="1"/>
    <col min="6407" max="6407" width="3.7109375" style="1" bestFit="1" customWidth="1"/>
    <col min="6408" max="6408" width="4.5703125" style="1" bestFit="1" customWidth="1"/>
    <col min="6409" max="6409" width="5.42578125" style="1" bestFit="1" customWidth="1"/>
    <col min="6410" max="6410" width="5.5703125" style="1" bestFit="1" customWidth="1"/>
    <col min="6411" max="6411" width="4.5703125" style="1" bestFit="1" customWidth="1"/>
    <col min="6412" max="6412" width="5.140625" style="1" bestFit="1" customWidth="1"/>
    <col min="6413" max="6413" width="4.5703125" style="1" bestFit="1" customWidth="1"/>
    <col min="6414" max="6414" width="7.28515625" style="1" bestFit="1" customWidth="1"/>
    <col min="6415" max="6415" width="5" style="1" bestFit="1" customWidth="1"/>
    <col min="6416" max="6416" width="3.5703125" style="1" bestFit="1" customWidth="1"/>
    <col min="6417" max="6417" width="3.7109375" style="1" bestFit="1" customWidth="1"/>
    <col min="6418" max="6418" width="5.5703125" style="1" bestFit="1" customWidth="1"/>
    <col min="6419" max="6419" width="4.7109375" style="1" bestFit="1" customWidth="1"/>
    <col min="6420" max="6420" width="4.85546875" style="1" bestFit="1" customWidth="1"/>
    <col min="6421" max="6421" width="4.7109375" style="1" bestFit="1" customWidth="1"/>
    <col min="6422" max="6422" width="2.85546875" style="1" bestFit="1" customWidth="1"/>
    <col min="6423" max="6423" width="5" style="1" bestFit="1" customWidth="1"/>
    <col min="6424" max="6424" width="4.5703125" style="1" bestFit="1" customWidth="1"/>
    <col min="6425" max="6425" width="3.28515625" style="1" bestFit="1" customWidth="1"/>
    <col min="6426" max="6426" width="7.28515625" style="1" bestFit="1" customWidth="1"/>
    <col min="6427" max="6427" width="20.42578125" style="1" customWidth="1"/>
    <col min="6428" max="6655" width="9.140625" style="1"/>
    <col min="6656" max="6656" width="4.5703125" style="1" customWidth="1"/>
    <col min="6657" max="6657" width="6.42578125" style="1" customWidth="1"/>
    <col min="6658" max="6658" width="27.7109375" style="1" bestFit="1" customWidth="1"/>
    <col min="6659" max="6659" width="19.28515625" style="1" bestFit="1" customWidth="1"/>
    <col min="6660" max="6660" width="3" style="1" bestFit="1" customWidth="1"/>
    <col min="6661" max="6661" width="9.28515625" style="1" bestFit="1" customWidth="1"/>
    <col min="6662" max="6662" width="20.140625" style="1" bestFit="1" customWidth="1"/>
    <col min="6663" max="6663" width="3.7109375" style="1" bestFit="1" customWidth="1"/>
    <col min="6664" max="6664" width="4.5703125" style="1" bestFit="1" customWidth="1"/>
    <col min="6665" max="6665" width="5.42578125" style="1" bestFit="1" customWidth="1"/>
    <col min="6666" max="6666" width="5.5703125" style="1" bestFit="1" customWidth="1"/>
    <col min="6667" max="6667" width="4.5703125" style="1" bestFit="1" customWidth="1"/>
    <col min="6668" max="6668" width="5.140625" style="1" bestFit="1" customWidth="1"/>
    <col min="6669" max="6669" width="4.5703125" style="1" bestFit="1" customWidth="1"/>
    <col min="6670" max="6670" width="7.28515625" style="1" bestFit="1" customWidth="1"/>
    <col min="6671" max="6671" width="5" style="1" bestFit="1" customWidth="1"/>
    <col min="6672" max="6672" width="3.5703125" style="1" bestFit="1" customWidth="1"/>
    <col min="6673" max="6673" width="3.7109375" style="1" bestFit="1" customWidth="1"/>
    <col min="6674" max="6674" width="5.5703125" style="1" bestFit="1" customWidth="1"/>
    <col min="6675" max="6675" width="4.7109375" style="1" bestFit="1" customWidth="1"/>
    <col min="6676" max="6676" width="4.85546875" style="1" bestFit="1" customWidth="1"/>
    <col min="6677" max="6677" width="4.7109375" style="1" bestFit="1" customWidth="1"/>
    <col min="6678" max="6678" width="2.85546875" style="1" bestFit="1" customWidth="1"/>
    <col min="6679" max="6679" width="5" style="1" bestFit="1" customWidth="1"/>
    <col min="6680" max="6680" width="4.5703125" style="1" bestFit="1" customWidth="1"/>
    <col min="6681" max="6681" width="3.28515625" style="1" bestFit="1" customWidth="1"/>
    <col min="6682" max="6682" width="7.28515625" style="1" bestFit="1" customWidth="1"/>
    <col min="6683" max="6683" width="20.42578125" style="1" customWidth="1"/>
    <col min="6684" max="6911" width="9.140625" style="1"/>
    <col min="6912" max="6912" width="4.5703125" style="1" customWidth="1"/>
    <col min="6913" max="6913" width="6.42578125" style="1" customWidth="1"/>
    <col min="6914" max="6914" width="27.7109375" style="1" bestFit="1" customWidth="1"/>
    <col min="6915" max="6915" width="19.28515625" style="1" bestFit="1" customWidth="1"/>
    <col min="6916" max="6916" width="3" style="1" bestFit="1" customWidth="1"/>
    <col min="6917" max="6917" width="9.28515625" style="1" bestFit="1" customWidth="1"/>
    <col min="6918" max="6918" width="20.140625" style="1" bestFit="1" customWidth="1"/>
    <col min="6919" max="6919" width="3.7109375" style="1" bestFit="1" customWidth="1"/>
    <col min="6920" max="6920" width="4.5703125" style="1" bestFit="1" customWidth="1"/>
    <col min="6921" max="6921" width="5.42578125" style="1" bestFit="1" customWidth="1"/>
    <col min="6922" max="6922" width="5.5703125" style="1" bestFit="1" customWidth="1"/>
    <col min="6923" max="6923" width="4.5703125" style="1" bestFit="1" customWidth="1"/>
    <col min="6924" max="6924" width="5.140625" style="1" bestFit="1" customWidth="1"/>
    <col min="6925" max="6925" width="4.5703125" style="1" bestFit="1" customWidth="1"/>
    <col min="6926" max="6926" width="7.28515625" style="1" bestFit="1" customWidth="1"/>
    <col min="6927" max="6927" width="5" style="1" bestFit="1" customWidth="1"/>
    <col min="6928" max="6928" width="3.5703125" style="1" bestFit="1" customWidth="1"/>
    <col min="6929" max="6929" width="3.7109375" style="1" bestFit="1" customWidth="1"/>
    <col min="6930" max="6930" width="5.5703125" style="1" bestFit="1" customWidth="1"/>
    <col min="6931" max="6931" width="4.7109375" style="1" bestFit="1" customWidth="1"/>
    <col min="6932" max="6932" width="4.85546875" style="1" bestFit="1" customWidth="1"/>
    <col min="6933" max="6933" width="4.7109375" style="1" bestFit="1" customWidth="1"/>
    <col min="6934" max="6934" width="2.85546875" style="1" bestFit="1" customWidth="1"/>
    <col min="6935" max="6935" width="5" style="1" bestFit="1" customWidth="1"/>
    <col min="6936" max="6936" width="4.5703125" style="1" bestFit="1" customWidth="1"/>
    <col min="6937" max="6937" width="3.28515625" style="1" bestFit="1" customWidth="1"/>
    <col min="6938" max="6938" width="7.28515625" style="1" bestFit="1" customWidth="1"/>
    <col min="6939" max="6939" width="20.42578125" style="1" customWidth="1"/>
    <col min="6940" max="7167" width="9.140625" style="1"/>
    <col min="7168" max="7168" width="4.5703125" style="1" customWidth="1"/>
    <col min="7169" max="7169" width="6.42578125" style="1" customWidth="1"/>
    <col min="7170" max="7170" width="27.7109375" style="1" bestFit="1" customWidth="1"/>
    <col min="7171" max="7171" width="19.28515625" style="1" bestFit="1" customWidth="1"/>
    <col min="7172" max="7172" width="3" style="1" bestFit="1" customWidth="1"/>
    <col min="7173" max="7173" width="9.28515625" style="1" bestFit="1" customWidth="1"/>
    <col min="7174" max="7174" width="20.140625" style="1" bestFit="1" customWidth="1"/>
    <col min="7175" max="7175" width="3.7109375" style="1" bestFit="1" customWidth="1"/>
    <col min="7176" max="7176" width="4.5703125" style="1" bestFit="1" customWidth="1"/>
    <col min="7177" max="7177" width="5.42578125" style="1" bestFit="1" customWidth="1"/>
    <col min="7178" max="7178" width="5.5703125" style="1" bestFit="1" customWidth="1"/>
    <col min="7179" max="7179" width="4.5703125" style="1" bestFit="1" customWidth="1"/>
    <col min="7180" max="7180" width="5.140625" style="1" bestFit="1" customWidth="1"/>
    <col min="7181" max="7181" width="4.5703125" style="1" bestFit="1" customWidth="1"/>
    <col min="7182" max="7182" width="7.28515625" style="1" bestFit="1" customWidth="1"/>
    <col min="7183" max="7183" width="5" style="1" bestFit="1" customWidth="1"/>
    <col min="7184" max="7184" width="3.5703125" style="1" bestFit="1" customWidth="1"/>
    <col min="7185" max="7185" width="3.7109375" style="1" bestFit="1" customWidth="1"/>
    <col min="7186" max="7186" width="5.5703125" style="1" bestFit="1" customWidth="1"/>
    <col min="7187" max="7187" width="4.7109375" style="1" bestFit="1" customWidth="1"/>
    <col min="7188" max="7188" width="4.85546875" style="1" bestFit="1" customWidth="1"/>
    <col min="7189" max="7189" width="4.7109375" style="1" bestFit="1" customWidth="1"/>
    <col min="7190" max="7190" width="2.85546875" style="1" bestFit="1" customWidth="1"/>
    <col min="7191" max="7191" width="5" style="1" bestFit="1" customWidth="1"/>
    <col min="7192" max="7192" width="4.5703125" style="1" bestFit="1" customWidth="1"/>
    <col min="7193" max="7193" width="3.28515625" style="1" bestFit="1" customWidth="1"/>
    <col min="7194" max="7194" width="7.28515625" style="1" bestFit="1" customWidth="1"/>
    <col min="7195" max="7195" width="20.42578125" style="1" customWidth="1"/>
    <col min="7196" max="7423" width="9.140625" style="1"/>
    <col min="7424" max="7424" width="4.5703125" style="1" customWidth="1"/>
    <col min="7425" max="7425" width="6.42578125" style="1" customWidth="1"/>
    <col min="7426" max="7426" width="27.7109375" style="1" bestFit="1" customWidth="1"/>
    <col min="7427" max="7427" width="19.28515625" style="1" bestFit="1" customWidth="1"/>
    <col min="7428" max="7428" width="3" style="1" bestFit="1" customWidth="1"/>
    <col min="7429" max="7429" width="9.28515625" style="1" bestFit="1" customWidth="1"/>
    <col min="7430" max="7430" width="20.140625" style="1" bestFit="1" customWidth="1"/>
    <col min="7431" max="7431" width="3.7109375" style="1" bestFit="1" customWidth="1"/>
    <col min="7432" max="7432" width="4.5703125" style="1" bestFit="1" customWidth="1"/>
    <col min="7433" max="7433" width="5.42578125" style="1" bestFit="1" customWidth="1"/>
    <col min="7434" max="7434" width="5.5703125" style="1" bestFit="1" customWidth="1"/>
    <col min="7435" max="7435" width="4.5703125" style="1" bestFit="1" customWidth="1"/>
    <col min="7436" max="7436" width="5.140625" style="1" bestFit="1" customWidth="1"/>
    <col min="7437" max="7437" width="4.5703125" style="1" bestFit="1" customWidth="1"/>
    <col min="7438" max="7438" width="7.28515625" style="1" bestFit="1" customWidth="1"/>
    <col min="7439" max="7439" width="5" style="1" bestFit="1" customWidth="1"/>
    <col min="7440" max="7440" width="3.5703125" style="1" bestFit="1" customWidth="1"/>
    <col min="7441" max="7441" width="3.7109375" style="1" bestFit="1" customWidth="1"/>
    <col min="7442" max="7442" width="5.5703125" style="1" bestFit="1" customWidth="1"/>
    <col min="7443" max="7443" width="4.7109375" style="1" bestFit="1" customWidth="1"/>
    <col min="7444" max="7444" width="4.85546875" style="1" bestFit="1" customWidth="1"/>
    <col min="7445" max="7445" width="4.7109375" style="1" bestFit="1" customWidth="1"/>
    <col min="7446" max="7446" width="2.85546875" style="1" bestFit="1" customWidth="1"/>
    <col min="7447" max="7447" width="5" style="1" bestFit="1" customWidth="1"/>
    <col min="7448" max="7448" width="4.5703125" style="1" bestFit="1" customWidth="1"/>
    <col min="7449" max="7449" width="3.28515625" style="1" bestFit="1" customWidth="1"/>
    <col min="7450" max="7450" width="7.28515625" style="1" bestFit="1" customWidth="1"/>
    <col min="7451" max="7451" width="20.42578125" style="1" customWidth="1"/>
    <col min="7452" max="7679" width="9.140625" style="1"/>
    <col min="7680" max="7680" width="4.5703125" style="1" customWidth="1"/>
    <col min="7681" max="7681" width="6.42578125" style="1" customWidth="1"/>
    <col min="7682" max="7682" width="27.7109375" style="1" bestFit="1" customWidth="1"/>
    <col min="7683" max="7683" width="19.28515625" style="1" bestFit="1" customWidth="1"/>
    <col min="7684" max="7684" width="3" style="1" bestFit="1" customWidth="1"/>
    <col min="7685" max="7685" width="9.28515625" style="1" bestFit="1" customWidth="1"/>
    <col min="7686" max="7686" width="20.140625" style="1" bestFit="1" customWidth="1"/>
    <col min="7687" max="7687" width="3.7109375" style="1" bestFit="1" customWidth="1"/>
    <col min="7688" max="7688" width="4.5703125" style="1" bestFit="1" customWidth="1"/>
    <col min="7689" max="7689" width="5.42578125" style="1" bestFit="1" customWidth="1"/>
    <col min="7690" max="7690" width="5.5703125" style="1" bestFit="1" customWidth="1"/>
    <col min="7691" max="7691" width="4.5703125" style="1" bestFit="1" customWidth="1"/>
    <col min="7692" max="7692" width="5.140625" style="1" bestFit="1" customWidth="1"/>
    <col min="7693" max="7693" width="4.5703125" style="1" bestFit="1" customWidth="1"/>
    <col min="7694" max="7694" width="7.28515625" style="1" bestFit="1" customWidth="1"/>
    <col min="7695" max="7695" width="5" style="1" bestFit="1" customWidth="1"/>
    <col min="7696" max="7696" width="3.5703125" style="1" bestFit="1" customWidth="1"/>
    <col min="7697" max="7697" width="3.7109375" style="1" bestFit="1" customWidth="1"/>
    <col min="7698" max="7698" width="5.5703125" style="1" bestFit="1" customWidth="1"/>
    <col min="7699" max="7699" width="4.7109375" style="1" bestFit="1" customWidth="1"/>
    <col min="7700" max="7700" width="4.85546875" style="1" bestFit="1" customWidth="1"/>
    <col min="7701" max="7701" width="4.7109375" style="1" bestFit="1" customWidth="1"/>
    <col min="7702" max="7702" width="2.85546875" style="1" bestFit="1" customWidth="1"/>
    <col min="7703" max="7703" width="5" style="1" bestFit="1" customWidth="1"/>
    <col min="7704" max="7704" width="4.5703125" style="1" bestFit="1" customWidth="1"/>
    <col min="7705" max="7705" width="3.28515625" style="1" bestFit="1" customWidth="1"/>
    <col min="7706" max="7706" width="7.28515625" style="1" bestFit="1" customWidth="1"/>
    <col min="7707" max="7707" width="20.42578125" style="1" customWidth="1"/>
    <col min="7708" max="7935" width="9.140625" style="1"/>
    <col min="7936" max="7936" width="4.5703125" style="1" customWidth="1"/>
    <col min="7937" max="7937" width="6.42578125" style="1" customWidth="1"/>
    <col min="7938" max="7938" width="27.7109375" style="1" bestFit="1" customWidth="1"/>
    <col min="7939" max="7939" width="19.28515625" style="1" bestFit="1" customWidth="1"/>
    <col min="7940" max="7940" width="3" style="1" bestFit="1" customWidth="1"/>
    <col min="7941" max="7941" width="9.28515625" style="1" bestFit="1" customWidth="1"/>
    <col min="7942" max="7942" width="20.140625" style="1" bestFit="1" customWidth="1"/>
    <col min="7943" max="7943" width="3.7109375" style="1" bestFit="1" customWidth="1"/>
    <col min="7944" max="7944" width="4.5703125" style="1" bestFit="1" customWidth="1"/>
    <col min="7945" max="7945" width="5.42578125" style="1" bestFit="1" customWidth="1"/>
    <col min="7946" max="7946" width="5.5703125" style="1" bestFit="1" customWidth="1"/>
    <col min="7947" max="7947" width="4.5703125" style="1" bestFit="1" customWidth="1"/>
    <col min="7948" max="7948" width="5.140625" style="1" bestFit="1" customWidth="1"/>
    <col min="7949" max="7949" width="4.5703125" style="1" bestFit="1" customWidth="1"/>
    <col min="7950" max="7950" width="7.28515625" style="1" bestFit="1" customWidth="1"/>
    <col min="7951" max="7951" width="5" style="1" bestFit="1" customWidth="1"/>
    <col min="7952" max="7952" width="3.5703125" style="1" bestFit="1" customWidth="1"/>
    <col min="7953" max="7953" width="3.7109375" style="1" bestFit="1" customWidth="1"/>
    <col min="7954" max="7954" width="5.5703125" style="1" bestFit="1" customWidth="1"/>
    <col min="7955" max="7955" width="4.7109375" style="1" bestFit="1" customWidth="1"/>
    <col min="7956" max="7956" width="4.85546875" style="1" bestFit="1" customWidth="1"/>
    <col min="7957" max="7957" width="4.7109375" style="1" bestFit="1" customWidth="1"/>
    <col min="7958" max="7958" width="2.85546875" style="1" bestFit="1" customWidth="1"/>
    <col min="7959" max="7959" width="5" style="1" bestFit="1" customWidth="1"/>
    <col min="7960" max="7960" width="4.5703125" style="1" bestFit="1" customWidth="1"/>
    <col min="7961" max="7961" width="3.28515625" style="1" bestFit="1" customWidth="1"/>
    <col min="7962" max="7962" width="7.28515625" style="1" bestFit="1" customWidth="1"/>
    <col min="7963" max="7963" width="20.42578125" style="1" customWidth="1"/>
    <col min="7964" max="8191" width="9.140625" style="1"/>
    <col min="8192" max="8192" width="4.5703125" style="1" customWidth="1"/>
    <col min="8193" max="8193" width="6.42578125" style="1" customWidth="1"/>
    <col min="8194" max="8194" width="27.7109375" style="1" bestFit="1" customWidth="1"/>
    <col min="8195" max="8195" width="19.28515625" style="1" bestFit="1" customWidth="1"/>
    <col min="8196" max="8196" width="3" style="1" bestFit="1" customWidth="1"/>
    <col min="8197" max="8197" width="9.28515625" style="1" bestFit="1" customWidth="1"/>
    <col min="8198" max="8198" width="20.140625" style="1" bestFit="1" customWidth="1"/>
    <col min="8199" max="8199" width="3.7109375" style="1" bestFit="1" customWidth="1"/>
    <col min="8200" max="8200" width="4.5703125" style="1" bestFit="1" customWidth="1"/>
    <col min="8201" max="8201" width="5.42578125" style="1" bestFit="1" customWidth="1"/>
    <col min="8202" max="8202" width="5.5703125" style="1" bestFit="1" customWidth="1"/>
    <col min="8203" max="8203" width="4.5703125" style="1" bestFit="1" customWidth="1"/>
    <col min="8204" max="8204" width="5.140625" style="1" bestFit="1" customWidth="1"/>
    <col min="8205" max="8205" width="4.5703125" style="1" bestFit="1" customWidth="1"/>
    <col min="8206" max="8206" width="7.28515625" style="1" bestFit="1" customWidth="1"/>
    <col min="8207" max="8207" width="5" style="1" bestFit="1" customWidth="1"/>
    <col min="8208" max="8208" width="3.5703125" style="1" bestFit="1" customWidth="1"/>
    <col min="8209" max="8209" width="3.7109375" style="1" bestFit="1" customWidth="1"/>
    <col min="8210" max="8210" width="5.5703125" style="1" bestFit="1" customWidth="1"/>
    <col min="8211" max="8211" width="4.7109375" style="1" bestFit="1" customWidth="1"/>
    <col min="8212" max="8212" width="4.85546875" style="1" bestFit="1" customWidth="1"/>
    <col min="8213" max="8213" width="4.7109375" style="1" bestFit="1" customWidth="1"/>
    <col min="8214" max="8214" width="2.85546875" style="1" bestFit="1" customWidth="1"/>
    <col min="8215" max="8215" width="5" style="1" bestFit="1" customWidth="1"/>
    <col min="8216" max="8216" width="4.5703125" style="1" bestFit="1" customWidth="1"/>
    <col min="8217" max="8217" width="3.28515625" style="1" bestFit="1" customWidth="1"/>
    <col min="8218" max="8218" width="7.28515625" style="1" bestFit="1" customWidth="1"/>
    <col min="8219" max="8219" width="20.42578125" style="1" customWidth="1"/>
    <col min="8220" max="8447" width="9.140625" style="1"/>
    <col min="8448" max="8448" width="4.5703125" style="1" customWidth="1"/>
    <col min="8449" max="8449" width="6.42578125" style="1" customWidth="1"/>
    <col min="8450" max="8450" width="27.7109375" style="1" bestFit="1" customWidth="1"/>
    <col min="8451" max="8451" width="19.28515625" style="1" bestFit="1" customWidth="1"/>
    <col min="8452" max="8452" width="3" style="1" bestFit="1" customWidth="1"/>
    <col min="8453" max="8453" width="9.28515625" style="1" bestFit="1" customWidth="1"/>
    <col min="8454" max="8454" width="20.140625" style="1" bestFit="1" customWidth="1"/>
    <col min="8455" max="8455" width="3.7109375" style="1" bestFit="1" customWidth="1"/>
    <col min="8456" max="8456" width="4.5703125" style="1" bestFit="1" customWidth="1"/>
    <col min="8457" max="8457" width="5.42578125" style="1" bestFit="1" customWidth="1"/>
    <col min="8458" max="8458" width="5.5703125" style="1" bestFit="1" customWidth="1"/>
    <col min="8459" max="8459" width="4.5703125" style="1" bestFit="1" customWidth="1"/>
    <col min="8460" max="8460" width="5.140625" style="1" bestFit="1" customWidth="1"/>
    <col min="8461" max="8461" width="4.5703125" style="1" bestFit="1" customWidth="1"/>
    <col min="8462" max="8462" width="7.28515625" style="1" bestFit="1" customWidth="1"/>
    <col min="8463" max="8463" width="5" style="1" bestFit="1" customWidth="1"/>
    <col min="8464" max="8464" width="3.5703125" style="1" bestFit="1" customWidth="1"/>
    <col min="8465" max="8465" width="3.7109375" style="1" bestFit="1" customWidth="1"/>
    <col min="8466" max="8466" width="5.5703125" style="1" bestFit="1" customWidth="1"/>
    <col min="8467" max="8467" width="4.7109375" style="1" bestFit="1" customWidth="1"/>
    <col min="8468" max="8468" width="4.85546875" style="1" bestFit="1" customWidth="1"/>
    <col min="8469" max="8469" width="4.7109375" style="1" bestFit="1" customWidth="1"/>
    <col min="8470" max="8470" width="2.85546875" style="1" bestFit="1" customWidth="1"/>
    <col min="8471" max="8471" width="5" style="1" bestFit="1" customWidth="1"/>
    <col min="8472" max="8472" width="4.5703125" style="1" bestFit="1" customWidth="1"/>
    <col min="8473" max="8473" width="3.28515625" style="1" bestFit="1" customWidth="1"/>
    <col min="8474" max="8474" width="7.28515625" style="1" bestFit="1" customWidth="1"/>
    <col min="8475" max="8475" width="20.42578125" style="1" customWidth="1"/>
    <col min="8476" max="8703" width="9.140625" style="1"/>
    <col min="8704" max="8704" width="4.5703125" style="1" customWidth="1"/>
    <col min="8705" max="8705" width="6.42578125" style="1" customWidth="1"/>
    <col min="8706" max="8706" width="27.7109375" style="1" bestFit="1" customWidth="1"/>
    <col min="8707" max="8707" width="19.28515625" style="1" bestFit="1" customWidth="1"/>
    <col min="8708" max="8708" width="3" style="1" bestFit="1" customWidth="1"/>
    <col min="8709" max="8709" width="9.28515625" style="1" bestFit="1" customWidth="1"/>
    <col min="8710" max="8710" width="20.140625" style="1" bestFit="1" customWidth="1"/>
    <col min="8711" max="8711" width="3.7109375" style="1" bestFit="1" customWidth="1"/>
    <col min="8712" max="8712" width="4.5703125" style="1" bestFit="1" customWidth="1"/>
    <col min="8713" max="8713" width="5.42578125" style="1" bestFit="1" customWidth="1"/>
    <col min="8714" max="8714" width="5.5703125" style="1" bestFit="1" customWidth="1"/>
    <col min="8715" max="8715" width="4.5703125" style="1" bestFit="1" customWidth="1"/>
    <col min="8716" max="8716" width="5.140625" style="1" bestFit="1" customWidth="1"/>
    <col min="8717" max="8717" width="4.5703125" style="1" bestFit="1" customWidth="1"/>
    <col min="8718" max="8718" width="7.28515625" style="1" bestFit="1" customWidth="1"/>
    <col min="8719" max="8719" width="5" style="1" bestFit="1" customWidth="1"/>
    <col min="8720" max="8720" width="3.5703125" style="1" bestFit="1" customWidth="1"/>
    <col min="8721" max="8721" width="3.7109375" style="1" bestFit="1" customWidth="1"/>
    <col min="8722" max="8722" width="5.5703125" style="1" bestFit="1" customWidth="1"/>
    <col min="8723" max="8723" width="4.7109375" style="1" bestFit="1" customWidth="1"/>
    <col min="8724" max="8724" width="4.85546875" style="1" bestFit="1" customWidth="1"/>
    <col min="8725" max="8725" width="4.7109375" style="1" bestFit="1" customWidth="1"/>
    <col min="8726" max="8726" width="2.85546875" style="1" bestFit="1" customWidth="1"/>
    <col min="8727" max="8727" width="5" style="1" bestFit="1" customWidth="1"/>
    <col min="8728" max="8728" width="4.5703125" style="1" bestFit="1" customWidth="1"/>
    <col min="8729" max="8729" width="3.28515625" style="1" bestFit="1" customWidth="1"/>
    <col min="8730" max="8730" width="7.28515625" style="1" bestFit="1" customWidth="1"/>
    <col min="8731" max="8731" width="20.42578125" style="1" customWidth="1"/>
    <col min="8732" max="8959" width="9.140625" style="1"/>
    <col min="8960" max="8960" width="4.5703125" style="1" customWidth="1"/>
    <col min="8961" max="8961" width="6.42578125" style="1" customWidth="1"/>
    <col min="8962" max="8962" width="27.7109375" style="1" bestFit="1" customWidth="1"/>
    <col min="8963" max="8963" width="19.28515625" style="1" bestFit="1" customWidth="1"/>
    <col min="8964" max="8964" width="3" style="1" bestFit="1" customWidth="1"/>
    <col min="8965" max="8965" width="9.28515625" style="1" bestFit="1" customWidth="1"/>
    <col min="8966" max="8966" width="20.140625" style="1" bestFit="1" customWidth="1"/>
    <col min="8967" max="8967" width="3.7109375" style="1" bestFit="1" customWidth="1"/>
    <col min="8968" max="8968" width="4.5703125" style="1" bestFit="1" customWidth="1"/>
    <col min="8969" max="8969" width="5.42578125" style="1" bestFit="1" customWidth="1"/>
    <col min="8970" max="8970" width="5.5703125" style="1" bestFit="1" customWidth="1"/>
    <col min="8971" max="8971" width="4.5703125" style="1" bestFit="1" customWidth="1"/>
    <col min="8972" max="8972" width="5.140625" style="1" bestFit="1" customWidth="1"/>
    <col min="8973" max="8973" width="4.5703125" style="1" bestFit="1" customWidth="1"/>
    <col min="8974" max="8974" width="7.28515625" style="1" bestFit="1" customWidth="1"/>
    <col min="8975" max="8975" width="5" style="1" bestFit="1" customWidth="1"/>
    <col min="8976" max="8976" width="3.5703125" style="1" bestFit="1" customWidth="1"/>
    <col min="8977" max="8977" width="3.7109375" style="1" bestFit="1" customWidth="1"/>
    <col min="8978" max="8978" width="5.5703125" style="1" bestFit="1" customWidth="1"/>
    <col min="8979" max="8979" width="4.7109375" style="1" bestFit="1" customWidth="1"/>
    <col min="8980" max="8980" width="4.85546875" style="1" bestFit="1" customWidth="1"/>
    <col min="8981" max="8981" width="4.7109375" style="1" bestFit="1" customWidth="1"/>
    <col min="8982" max="8982" width="2.85546875" style="1" bestFit="1" customWidth="1"/>
    <col min="8983" max="8983" width="5" style="1" bestFit="1" customWidth="1"/>
    <col min="8984" max="8984" width="4.5703125" style="1" bestFit="1" customWidth="1"/>
    <col min="8985" max="8985" width="3.28515625" style="1" bestFit="1" customWidth="1"/>
    <col min="8986" max="8986" width="7.28515625" style="1" bestFit="1" customWidth="1"/>
    <col min="8987" max="8987" width="20.42578125" style="1" customWidth="1"/>
    <col min="8988" max="9215" width="9.140625" style="1"/>
    <col min="9216" max="9216" width="4.5703125" style="1" customWidth="1"/>
    <col min="9217" max="9217" width="6.42578125" style="1" customWidth="1"/>
    <col min="9218" max="9218" width="27.7109375" style="1" bestFit="1" customWidth="1"/>
    <col min="9219" max="9219" width="19.28515625" style="1" bestFit="1" customWidth="1"/>
    <col min="9220" max="9220" width="3" style="1" bestFit="1" customWidth="1"/>
    <col min="9221" max="9221" width="9.28515625" style="1" bestFit="1" customWidth="1"/>
    <col min="9222" max="9222" width="20.140625" style="1" bestFit="1" customWidth="1"/>
    <col min="9223" max="9223" width="3.7109375" style="1" bestFit="1" customWidth="1"/>
    <col min="9224" max="9224" width="4.5703125" style="1" bestFit="1" customWidth="1"/>
    <col min="9225" max="9225" width="5.42578125" style="1" bestFit="1" customWidth="1"/>
    <col min="9226" max="9226" width="5.5703125" style="1" bestFit="1" customWidth="1"/>
    <col min="9227" max="9227" width="4.5703125" style="1" bestFit="1" customWidth="1"/>
    <col min="9228" max="9228" width="5.140625" style="1" bestFit="1" customWidth="1"/>
    <col min="9229" max="9229" width="4.5703125" style="1" bestFit="1" customWidth="1"/>
    <col min="9230" max="9230" width="7.28515625" style="1" bestFit="1" customWidth="1"/>
    <col min="9231" max="9231" width="5" style="1" bestFit="1" customWidth="1"/>
    <col min="9232" max="9232" width="3.5703125" style="1" bestFit="1" customWidth="1"/>
    <col min="9233" max="9233" width="3.7109375" style="1" bestFit="1" customWidth="1"/>
    <col min="9234" max="9234" width="5.5703125" style="1" bestFit="1" customWidth="1"/>
    <col min="9235" max="9235" width="4.7109375" style="1" bestFit="1" customWidth="1"/>
    <col min="9236" max="9236" width="4.85546875" style="1" bestFit="1" customWidth="1"/>
    <col min="9237" max="9237" width="4.7109375" style="1" bestFit="1" customWidth="1"/>
    <col min="9238" max="9238" width="2.85546875" style="1" bestFit="1" customWidth="1"/>
    <col min="9239" max="9239" width="5" style="1" bestFit="1" customWidth="1"/>
    <col min="9240" max="9240" width="4.5703125" style="1" bestFit="1" customWidth="1"/>
    <col min="9241" max="9241" width="3.28515625" style="1" bestFit="1" customWidth="1"/>
    <col min="9242" max="9242" width="7.28515625" style="1" bestFit="1" customWidth="1"/>
    <col min="9243" max="9243" width="20.42578125" style="1" customWidth="1"/>
    <col min="9244" max="9471" width="9.140625" style="1"/>
    <col min="9472" max="9472" width="4.5703125" style="1" customWidth="1"/>
    <col min="9473" max="9473" width="6.42578125" style="1" customWidth="1"/>
    <col min="9474" max="9474" width="27.7109375" style="1" bestFit="1" customWidth="1"/>
    <col min="9475" max="9475" width="19.28515625" style="1" bestFit="1" customWidth="1"/>
    <col min="9476" max="9476" width="3" style="1" bestFit="1" customWidth="1"/>
    <col min="9477" max="9477" width="9.28515625" style="1" bestFit="1" customWidth="1"/>
    <col min="9478" max="9478" width="20.140625" style="1" bestFit="1" customWidth="1"/>
    <col min="9479" max="9479" width="3.7109375" style="1" bestFit="1" customWidth="1"/>
    <col min="9480" max="9480" width="4.5703125" style="1" bestFit="1" customWidth="1"/>
    <col min="9481" max="9481" width="5.42578125" style="1" bestFit="1" customWidth="1"/>
    <col min="9482" max="9482" width="5.5703125" style="1" bestFit="1" customWidth="1"/>
    <col min="9483" max="9483" width="4.5703125" style="1" bestFit="1" customWidth="1"/>
    <col min="9484" max="9484" width="5.140625" style="1" bestFit="1" customWidth="1"/>
    <col min="9485" max="9485" width="4.5703125" style="1" bestFit="1" customWidth="1"/>
    <col min="9486" max="9486" width="7.28515625" style="1" bestFit="1" customWidth="1"/>
    <col min="9487" max="9487" width="5" style="1" bestFit="1" customWidth="1"/>
    <col min="9488" max="9488" width="3.5703125" style="1" bestFit="1" customWidth="1"/>
    <col min="9489" max="9489" width="3.7109375" style="1" bestFit="1" customWidth="1"/>
    <col min="9490" max="9490" width="5.5703125" style="1" bestFit="1" customWidth="1"/>
    <col min="9491" max="9491" width="4.7109375" style="1" bestFit="1" customWidth="1"/>
    <col min="9492" max="9492" width="4.85546875" style="1" bestFit="1" customWidth="1"/>
    <col min="9493" max="9493" width="4.7109375" style="1" bestFit="1" customWidth="1"/>
    <col min="9494" max="9494" width="2.85546875" style="1" bestFit="1" customWidth="1"/>
    <col min="9495" max="9495" width="5" style="1" bestFit="1" customWidth="1"/>
    <col min="9496" max="9496" width="4.5703125" style="1" bestFit="1" customWidth="1"/>
    <col min="9497" max="9497" width="3.28515625" style="1" bestFit="1" customWidth="1"/>
    <col min="9498" max="9498" width="7.28515625" style="1" bestFit="1" customWidth="1"/>
    <col min="9499" max="9499" width="20.42578125" style="1" customWidth="1"/>
    <col min="9500" max="9727" width="9.140625" style="1"/>
    <col min="9728" max="9728" width="4.5703125" style="1" customWidth="1"/>
    <col min="9729" max="9729" width="6.42578125" style="1" customWidth="1"/>
    <col min="9730" max="9730" width="27.7109375" style="1" bestFit="1" customWidth="1"/>
    <col min="9731" max="9731" width="19.28515625" style="1" bestFit="1" customWidth="1"/>
    <col min="9732" max="9732" width="3" style="1" bestFit="1" customWidth="1"/>
    <col min="9733" max="9733" width="9.28515625" style="1" bestFit="1" customWidth="1"/>
    <col min="9734" max="9734" width="20.140625" style="1" bestFit="1" customWidth="1"/>
    <col min="9735" max="9735" width="3.7109375" style="1" bestFit="1" customWidth="1"/>
    <col min="9736" max="9736" width="4.5703125" style="1" bestFit="1" customWidth="1"/>
    <col min="9737" max="9737" width="5.42578125" style="1" bestFit="1" customWidth="1"/>
    <col min="9738" max="9738" width="5.5703125" style="1" bestFit="1" customWidth="1"/>
    <col min="9739" max="9739" width="4.5703125" style="1" bestFit="1" customWidth="1"/>
    <col min="9740" max="9740" width="5.140625" style="1" bestFit="1" customWidth="1"/>
    <col min="9741" max="9741" width="4.5703125" style="1" bestFit="1" customWidth="1"/>
    <col min="9742" max="9742" width="7.28515625" style="1" bestFit="1" customWidth="1"/>
    <col min="9743" max="9743" width="5" style="1" bestFit="1" customWidth="1"/>
    <col min="9744" max="9744" width="3.5703125" style="1" bestFit="1" customWidth="1"/>
    <col min="9745" max="9745" width="3.7109375" style="1" bestFit="1" customWidth="1"/>
    <col min="9746" max="9746" width="5.5703125" style="1" bestFit="1" customWidth="1"/>
    <col min="9747" max="9747" width="4.7109375" style="1" bestFit="1" customWidth="1"/>
    <col min="9748" max="9748" width="4.85546875" style="1" bestFit="1" customWidth="1"/>
    <col min="9749" max="9749" width="4.7109375" style="1" bestFit="1" customWidth="1"/>
    <col min="9750" max="9750" width="2.85546875" style="1" bestFit="1" customWidth="1"/>
    <col min="9751" max="9751" width="5" style="1" bestFit="1" customWidth="1"/>
    <col min="9752" max="9752" width="4.5703125" style="1" bestFit="1" customWidth="1"/>
    <col min="9753" max="9753" width="3.28515625" style="1" bestFit="1" customWidth="1"/>
    <col min="9754" max="9754" width="7.28515625" style="1" bestFit="1" customWidth="1"/>
    <col min="9755" max="9755" width="20.42578125" style="1" customWidth="1"/>
    <col min="9756" max="9983" width="9.140625" style="1"/>
    <col min="9984" max="9984" width="4.5703125" style="1" customWidth="1"/>
    <col min="9985" max="9985" width="6.42578125" style="1" customWidth="1"/>
    <col min="9986" max="9986" width="27.7109375" style="1" bestFit="1" customWidth="1"/>
    <col min="9987" max="9987" width="19.28515625" style="1" bestFit="1" customWidth="1"/>
    <col min="9988" max="9988" width="3" style="1" bestFit="1" customWidth="1"/>
    <col min="9989" max="9989" width="9.28515625" style="1" bestFit="1" customWidth="1"/>
    <col min="9990" max="9990" width="20.140625" style="1" bestFit="1" customWidth="1"/>
    <col min="9991" max="9991" width="3.7109375" style="1" bestFit="1" customWidth="1"/>
    <col min="9992" max="9992" width="4.5703125" style="1" bestFit="1" customWidth="1"/>
    <col min="9993" max="9993" width="5.42578125" style="1" bestFit="1" customWidth="1"/>
    <col min="9994" max="9994" width="5.5703125" style="1" bestFit="1" customWidth="1"/>
    <col min="9995" max="9995" width="4.5703125" style="1" bestFit="1" customWidth="1"/>
    <col min="9996" max="9996" width="5.140625" style="1" bestFit="1" customWidth="1"/>
    <col min="9997" max="9997" width="4.5703125" style="1" bestFit="1" customWidth="1"/>
    <col min="9998" max="9998" width="7.28515625" style="1" bestFit="1" customWidth="1"/>
    <col min="9999" max="9999" width="5" style="1" bestFit="1" customWidth="1"/>
    <col min="10000" max="10000" width="3.5703125" style="1" bestFit="1" customWidth="1"/>
    <col min="10001" max="10001" width="3.7109375" style="1" bestFit="1" customWidth="1"/>
    <col min="10002" max="10002" width="5.5703125" style="1" bestFit="1" customWidth="1"/>
    <col min="10003" max="10003" width="4.7109375" style="1" bestFit="1" customWidth="1"/>
    <col min="10004" max="10004" width="4.85546875" style="1" bestFit="1" customWidth="1"/>
    <col min="10005" max="10005" width="4.7109375" style="1" bestFit="1" customWidth="1"/>
    <col min="10006" max="10006" width="2.85546875" style="1" bestFit="1" customWidth="1"/>
    <col min="10007" max="10007" width="5" style="1" bestFit="1" customWidth="1"/>
    <col min="10008" max="10008" width="4.5703125" style="1" bestFit="1" customWidth="1"/>
    <col min="10009" max="10009" width="3.28515625" style="1" bestFit="1" customWidth="1"/>
    <col min="10010" max="10010" width="7.28515625" style="1" bestFit="1" customWidth="1"/>
    <col min="10011" max="10011" width="20.42578125" style="1" customWidth="1"/>
    <col min="10012" max="10239" width="9.140625" style="1"/>
    <col min="10240" max="10240" width="4.5703125" style="1" customWidth="1"/>
    <col min="10241" max="10241" width="6.42578125" style="1" customWidth="1"/>
    <col min="10242" max="10242" width="27.7109375" style="1" bestFit="1" customWidth="1"/>
    <col min="10243" max="10243" width="19.28515625" style="1" bestFit="1" customWidth="1"/>
    <col min="10244" max="10244" width="3" style="1" bestFit="1" customWidth="1"/>
    <col min="10245" max="10245" width="9.28515625" style="1" bestFit="1" customWidth="1"/>
    <col min="10246" max="10246" width="20.140625" style="1" bestFit="1" customWidth="1"/>
    <col min="10247" max="10247" width="3.7109375" style="1" bestFit="1" customWidth="1"/>
    <col min="10248" max="10248" width="4.5703125" style="1" bestFit="1" customWidth="1"/>
    <col min="10249" max="10249" width="5.42578125" style="1" bestFit="1" customWidth="1"/>
    <col min="10250" max="10250" width="5.5703125" style="1" bestFit="1" customWidth="1"/>
    <col min="10251" max="10251" width="4.5703125" style="1" bestFit="1" customWidth="1"/>
    <col min="10252" max="10252" width="5.140625" style="1" bestFit="1" customWidth="1"/>
    <col min="10253" max="10253" width="4.5703125" style="1" bestFit="1" customWidth="1"/>
    <col min="10254" max="10254" width="7.28515625" style="1" bestFit="1" customWidth="1"/>
    <col min="10255" max="10255" width="5" style="1" bestFit="1" customWidth="1"/>
    <col min="10256" max="10256" width="3.5703125" style="1" bestFit="1" customWidth="1"/>
    <col min="10257" max="10257" width="3.7109375" style="1" bestFit="1" customWidth="1"/>
    <col min="10258" max="10258" width="5.5703125" style="1" bestFit="1" customWidth="1"/>
    <col min="10259" max="10259" width="4.7109375" style="1" bestFit="1" customWidth="1"/>
    <col min="10260" max="10260" width="4.85546875" style="1" bestFit="1" customWidth="1"/>
    <col min="10261" max="10261" width="4.7109375" style="1" bestFit="1" customWidth="1"/>
    <col min="10262" max="10262" width="2.85546875" style="1" bestFit="1" customWidth="1"/>
    <col min="10263" max="10263" width="5" style="1" bestFit="1" customWidth="1"/>
    <col min="10264" max="10264" width="4.5703125" style="1" bestFit="1" customWidth="1"/>
    <col min="10265" max="10265" width="3.28515625" style="1" bestFit="1" customWidth="1"/>
    <col min="10266" max="10266" width="7.28515625" style="1" bestFit="1" customWidth="1"/>
    <col min="10267" max="10267" width="20.42578125" style="1" customWidth="1"/>
    <col min="10268" max="10495" width="9.140625" style="1"/>
    <col min="10496" max="10496" width="4.5703125" style="1" customWidth="1"/>
    <col min="10497" max="10497" width="6.42578125" style="1" customWidth="1"/>
    <col min="10498" max="10498" width="27.7109375" style="1" bestFit="1" customWidth="1"/>
    <col min="10499" max="10499" width="19.28515625" style="1" bestFit="1" customWidth="1"/>
    <col min="10500" max="10500" width="3" style="1" bestFit="1" customWidth="1"/>
    <col min="10501" max="10501" width="9.28515625" style="1" bestFit="1" customWidth="1"/>
    <col min="10502" max="10502" width="20.140625" style="1" bestFit="1" customWidth="1"/>
    <col min="10503" max="10503" width="3.7109375" style="1" bestFit="1" customWidth="1"/>
    <col min="10504" max="10504" width="4.5703125" style="1" bestFit="1" customWidth="1"/>
    <col min="10505" max="10505" width="5.42578125" style="1" bestFit="1" customWidth="1"/>
    <col min="10506" max="10506" width="5.5703125" style="1" bestFit="1" customWidth="1"/>
    <col min="10507" max="10507" width="4.5703125" style="1" bestFit="1" customWidth="1"/>
    <col min="10508" max="10508" width="5.140625" style="1" bestFit="1" customWidth="1"/>
    <col min="10509" max="10509" width="4.5703125" style="1" bestFit="1" customWidth="1"/>
    <col min="10510" max="10510" width="7.28515625" style="1" bestFit="1" customWidth="1"/>
    <col min="10511" max="10511" width="5" style="1" bestFit="1" customWidth="1"/>
    <col min="10512" max="10512" width="3.5703125" style="1" bestFit="1" customWidth="1"/>
    <col min="10513" max="10513" width="3.7109375" style="1" bestFit="1" customWidth="1"/>
    <col min="10514" max="10514" width="5.5703125" style="1" bestFit="1" customWidth="1"/>
    <col min="10515" max="10515" width="4.7109375" style="1" bestFit="1" customWidth="1"/>
    <col min="10516" max="10516" width="4.85546875" style="1" bestFit="1" customWidth="1"/>
    <col min="10517" max="10517" width="4.7109375" style="1" bestFit="1" customWidth="1"/>
    <col min="10518" max="10518" width="2.85546875" style="1" bestFit="1" customWidth="1"/>
    <col min="10519" max="10519" width="5" style="1" bestFit="1" customWidth="1"/>
    <col min="10520" max="10520" width="4.5703125" style="1" bestFit="1" customWidth="1"/>
    <col min="10521" max="10521" width="3.28515625" style="1" bestFit="1" customWidth="1"/>
    <col min="10522" max="10522" width="7.28515625" style="1" bestFit="1" customWidth="1"/>
    <col min="10523" max="10523" width="20.42578125" style="1" customWidth="1"/>
    <col min="10524" max="10751" width="9.140625" style="1"/>
    <col min="10752" max="10752" width="4.5703125" style="1" customWidth="1"/>
    <col min="10753" max="10753" width="6.42578125" style="1" customWidth="1"/>
    <col min="10754" max="10754" width="27.7109375" style="1" bestFit="1" customWidth="1"/>
    <col min="10755" max="10755" width="19.28515625" style="1" bestFit="1" customWidth="1"/>
    <col min="10756" max="10756" width="3" style="1" bestFit="1" customWidth="1"/>
    <col min="10757" max="10757" width="9.28515625" style="1" bestFit="1" customWidth="1"/>
    <col min="10758" max="10758" width="20.140625" style="1" bestFit="1" customWidth="1"/>
    <col min="10759" max="10759" width="3.7109375" style="1" bestFit="1" customWidth="1"/>
    <col min="10760" max="10760" width="4.5703125" style="1" bestFit="1" customWidth="1"/>
    <col min="10761" max="10761" width="5.42578125" style="1" bestFit="1" customWidth="1"/>
    <col min="10762" max="10762" width="5.5703125" style="1" bestFit="1" customWidth="1"/>
    <col min="10763" max="10763" width="4.5703125" style="1" bestFit="1" customWidth="1"/>
    <col min="10764" max="10764" width="5.140625" style="1" bestFit="1" customWidth="1"/>
    <col min="10765" max="10765" width="4.5703125" style="1" bestFit="1" customWidth="1"/>
    <col min="10766" max="10766" width="7.28515625" style="1" bestFit="1" customWidth="1"/>
    <col min="10767" max="10767" width="5" style="1" bestFit="1" customWidth="1"/>
    <col min="10768" max="10768" width="3.5703125" style="1" bestFit="1" customWidth="1"/>
    <col min="10769" max="10769" width="3.7109375" style="1" bestFit="1" customWidth="1"/>
    <col min="10770" max="10770" width="5.5703125" style="1" bestFit="1" customWidth="1"/>
    <col min="10771" max="10771" width="4.7109375" style="1" bestFit="1" customWidth="1"/>
    <col min="10772" max="10772" width="4.85546875" style="1" bestFit="1" customWidth="1"/>
    <col min="10773" max="10773" width="4.7109375" style="1" bestFit="1" customWidth="1"/>
    <col min="10774" max="10774" width="2.85546875" style="1" bestFit="1" customWidth="1"/>
    <col min="10775" max="10775" width="5" style="1" bestFit="1" customWidth="1"/>
    <col min="10776" max="10776" width="4.5703125" style="1" bestFit="1" customWidth="1"/>
    <col min="10777" max="10777" width="3.28515625" style="1" bestFit="1" customWidth="1"/>
    <col min="10778" max="10778" width="7.28515625" style="1" bestFit="1" customWidth="1"/>
    <col min="10779" max="10779" width="20.42578125" style="1" customWidth="1"/>
    <col min="10780" max="11007" width="9.140625" style="1"/>
    <col min="11008" max="11008" width="4.5703125" style="1" customWidth="1"/>
    <col min="11009" max="11009" width="6.42578125" style="1" customWidth="1"/>
    <col min="11010" max="11010" width="27.7109375" style="1" bestFit="1" customWidth="1"/>
    <col min="11011" max="11011" width="19.28515625" style="1" bestFit="1" customWidth="1"/>
    <col min="11012" max="11012" width="3" style="1" bestFit="1" customWidth="1"/>
    <col min="11013" max="11013" width="9.28515625" style="1" bestFit="1" customWidth="1"/>
    <col min="11014" max="11014" width="20.140625" style="1" bestFit="1" customWidth="1"/>
    <col min="11015" max="11015" width="3.7109375" style="1" bestFit="1" customWidth="1"/>
    <col min="11016" max="11016" width="4.5703125" style="1" bestFit="1" customWidth="1"/>
    <col min="11017" max="11017" width="5.42578125" style="1" bestFit="1" customWidth="1"/>
    <col min="11018" max="11018" width="5.5703125" style="1" bestFit="1" customWidth="1"/>
    <col min="11019" max="11019" width="4.5703125" style="1" bestFit="1" customWidth="1"/>
    <col min="11020" max="11020" width="5.140625" style="1" bestFit="1" customWidth="1"/>
    <col min="11021" max="11021" width="4.5703125" style="1" bestFit="1" customWidth="1"/>
    <col min="11022" max="11022" width="7.28515625" style="1" bestFit="1" customWidth="1"/>
    <col min="11023" max="11023" width="5" style="1" bestFit="1" customWidth="1"/>
    <col min="11024" max="11024" width="3.5703125" style="1" bestFit="1" customWidth="1"/>
    <col min="11025" max="11025" width="3.7109375" style="1" bestFit="1" customWidth="1"/>
    <col min="11026" max="11026" width="5.5703125" style="1" bestFit="1" customWidth="1"/>
    <col min="11027" max="11027" width="4.7109375" style="1" bestFit="1" customWidth="1"/>
    <col min="11028" max="11028" width="4.85546875" style="1" bestFit="1" customWidth="1"/>
    <col min="11029" max="11029" width="4.7109375" style="1" bestFit="1" customWidth="1"/>
    <col min="11030" max="11030" width="2.85546875" style="1" bestFit="1" customWidth="1"/>
    <col min="11031" max="11031" width="5" style="1" bestFit="1" customWidth="1"/>
    <col min="11032" max="11032" width="4.5703125" style="1" bestFit="1" customWidth="1"/>
    <col min="11033" max="11033" width="3.28515625" style="1" bestFit="1" customWidth="1"/>
    <col min="11034" max="11034" width="7.28515625" style="1" bestFit="1" customWidth="1"/>
    <col min="11035" max="11035" width="20.42578125" style="1" customWidth="1"/>
    <col min="11036" max="11263" width="9.140625" style="1"/>
    <col min="11264" max="11264" width="4.5703125" style="1" customWidth="1"/>
    <col min="11265" max="11265" width="6.42578125" style="1" customWidth="1"/>
    <col min="11266" max="11266" width="27.7109375" style="1" bestFit="1" customWidth="1"/>
    <col min="11267" max="11267" width="19.28515625" style="1" bestFit="1" customWidth="1"/>
    <col min="11268" max="11268" width="3" style="1" bestFit="1" customWidth="1"/>
    <col min="11269" max="11269" width="9.28515625" style="1" bestFit="1" customWidth="1"/>
    <col min="11270" max="11270" width="20.140625" style="1" bestFit="1" customWidth="1"/>
    <col min="11271" max="11271" width="3.7109375" style="1" bestFit="1" customWidth="1"/>
    <col min="11272" max="11272" width="4.5703125" style="1" bestFit="1" customWidth="1"/>
    <col min="11273" max="11273" width="5.42578125" style="1" bestFit="1" customWidth="1"/>
    <col min="11274" max="11274" width="5.5703125" style="1" bestFit="1" customWidth="1"/>
    <col min="11275" max="11275" width="4.5703125" style="1" bestFit="1" customWidth="1"/>
    <col min="11276" max="11276" width="5.140625" style="1" bestFit="1" customWidth="1"/>
    <col min="11277" max="11277" width="4.5703125" style="1" bestFit="1" customWidth="1"/>
    <col min="11278" max="11278" width="7.28515625" style="1" bestFit="1" customWidth="1"/>
    <col min="11279" max="11279" width="5" style="1" bestFit="1" customWidth="1"/>
    <col min="11280" max="11280" width="3.5703125" style="1" bestFit="1" customWidth="1"/>
    <col min="11281" max="11281" width="3.7109375" style="1" bestFit="1" customWidth="1"/>
    <col min="11282" max="11282" width="5.5703125" style="1" bestFit="1" customWidth="1"/>
    <col min="11283" max="11283" width="4.7109375" style="1" bestFit="1" customWidth="1"/>
    <col min="11284" max="11284" width="4.85546875" style="1" bestFit="1" customWidth="1"/>
    <col min="11285" max="11285" width="4.7109375" style="1" bestFit="1" customWidth="1"/>
    <col min="11286" max="11286" width="2.85546875" style="1" bestFit="1" customWidth="1"/>
    <col min="11287" max="11287" width="5" style="1" bestFit="1" customWidth="1"/>
    <col min="11288" max="11288" width="4.5703125" style="1" bestFit="1" customWidth="1"/>
    <col min="11289" max="11289" width="3.28515625" style="1" bestFit="1" customWidth="1"/>
    <col min="11290" max="11290" width="7.28515625" style="1" bestFit="1" customWidth="1"/>
    <col min="11291" max="11291" width="20.42578125" style="1" customWidth="1"/>
    <col min="11292" max="11519" width="9.140625" style="1"/>
    <col min="11520" max="11520" width="4.5703125" style="1" customWidth="1"/>
    <col min="11521" max="11521" width="6.42578125" style="1" customWidth="1"/>
    <col min="11522" max="11522" width="27.7109375" style="1" bestFit="1" customWidth="1"/>
    <col min="11523" max="11523" width="19.28515625" style="1" bestFit="1" customWidth="1"/>
    <col min="11524" max="11524" width="3" style="1" bestFit="1" customWidth="1"/>
    <col min="11525" max="11525" width="9.28515625" style="1" bestFit="1" customWidth="1"/>
    <col min="11526" max="11526" width="20.140625" style="1" bestFit="1" customWidth="1"/>
    <col min="11527" max="11527" width="3.7109375" style="1" bestFit="1" customWidth="1"/>
    <col min="11528" max="11528" width="4.5703125" style="1" bestFit="1" customWidth="1"/>
    <col min="11529" max="11529" width="5.42578125" style="1" bestFit="1" customWidth="1"/>
    <col min="11530" max="11530" width="5.5703125" style="1" bestFit="1" customWidth="1"/>
    <col min="11531" max="11531" width="4.5703125" style="1" bestFit="1" customWidth="1"/>
    <col min="11532" max="11532" width="5.140625" style="1" bestFit="1" customWidth="1"/>
    <col min="11533" max="11533" width="4.5703125" style="1" bestFit="1" customWidth="1"/>
    <col min="11534" max="11534" width="7.28515625" style="1" bestFit="1" customWidth="1"/>
    <col min="11535" max="11535" width="5" style="1" bestFit="1" customWidth="1"/>
    <col min="11536" max="11536" width="3.5703125" style="1" bestFit="1" customWidth="1"/>
    <col min="11537" max="11537" width="3.7109375" style="1" bestFit="1" customWidth="1"/>
    <col min="11538" max="11538" width="5.5703125" style="1" bestFit="1" customWidth="1"/>
    <col min="11539" max="11539" width="4.7109375" style="1" bestFit="1" customWidth="1"/>
    <col min="11540" max="11540" width="4.85546875" style="1" bestFit="1" customWidth="1"/>
    <col min="11541" max="11541" width="4.7109375" style="1" bestFit="1" customWidth="1"/>
    <col min="11542" max="11542" width="2.85546875" style="1" bestFit="1" customWidth="1"/>
    <col min="11543" max="11543" width="5" style="1" bestFit="1" customWidth="1"/>
    <col min="11544" max="11544" width="4.5703125" style="1" bestFit="1" customWidth="1"/>
    <col min="11545" max="11545" width="3.28515625" style="1" bestFit="1" customWidth="1"/>
    <col min="11546" max="11546" width="7.28515625" style="1" bestFit="1" customWidth="1"/>
    <col min="11547" max="11547" width="20.42578125" style="1" customWidth="1"/>
    <col min="11548" max="11775" width="9.140625" style="1"/>
    <col min="11776" max="11776" width="4.5703125" style="1" customWidth="1"/>
    <col min="11777" max="11777" width="6.42578125" style="1" customWidth="1"/>
    <col min="11778" max="11778" width="27.7109375" style="1" bestFit="1" customWidth="1"/>
    <col min="11779" max="11779" width="19.28515625" style="1" bestFit="1" customWidth="1"/>
    <col min="11780" max="11780" width="3" style="1" bestFit="1" customWidth="1"/>
    <col min="11781" max="11781" width="9.28515625" style="1" bestFit="1" customWidth="1"/>
    <col min="11782" max="11782" width="20.140625" style="1" bestFit="1" customWidth="1"/>
    <col min="11783" max="11783" width="3.7109375" style="1" bestFit="1" customWidth="1"/>
    <col min="11784" max="11784" width="4.5703125" style="1" bestFit="1" customWidth="1"/>
    <col min="11785" max="11785" width="5.42578125" style="1" bestFit="1" customWidth="1"/>
    <col min="11786" max="11786" width="5.5703125" style="1" bestFit="1" customWidth="1"/>
    <col min="11787" max="11787" width="4.5703125" style="1" bestFit="1" customWidth="1"/>
    <col min="11788" max="11788" width="5.140625" style="1" bestFit="1" customWidth="1"/>
    <col min="11789" max="11789" width="4.5703125" style="1" bestFit="1" customWidth="1"/>
    <col min="11790" max="11790" width="7.28515625" style="1" bestFit="1" customWidth="1"/>
    <col min="11791" max="11791" width="5" style="1" bestFit="1" customWidth="1"/>
    <col min="11792" max="11792" width="3.5703125" style="1" bestFit="1" customWidth="1"/>
    <col min="11793" max="11793" width="3.7109375" style="1" bestFit="1" customWidth="1"/>
    <col min="11794" max="11794" width="5.5703125" style="1" bestFit="1" customWidth="1"/>
    <col min="11795" max="11795" width="4.7109375" style="1" bestFit="1" customWidth="1"/>
    <col min="11796" max="11796" width="4.85546875" style="1" bestFit="1" customWidth="1"/>
    <col min="11797" max="11797" width="4.7109375" style="1" bestFit="1" customWidth="1"/>
    <col min="11798" max="11798" width="2.85546875" style="1" bestFit="1" customWidth="1"/>
    <col min="11799" max="11799" width="5" style="1" bestFit="1" customWidth="1"/>
    <col min="11800" max="11800" width="4.5703125" style="1" bestFit="1" customWidth="1"/>
    <col min="11801" max="11801" width="3.28515625" style="1" bestFit="1" customWidth="1"/>
    <col min="11802" max="11802" width="7.28515625" style="1" bestFit="1" customWidth="1"/>
    <col min="11803" max="11803" width="20.42578125" style="1" customWidth="1"/>
    <col min="11804" max="12031" width="9.140625" style="1"/>
    <col min="12032" max="12032" width="4.5703125" style="1" customWidth="1"/>
    <col min="12033" max="12033" width="6.42578125" style="1" customWidth="1"/>
    <col min="12034" max="12034" width="27.7109375" style="1" bestFit="1" customWidth="1"/>
    <col min="12035" max="12035" width="19.28515625" style="1" bestFit="1" customWidth="1"/>
    <col min="12036" max="12036" width="3" style="1" bestFit="1" customWidth="1"/>
    <col min="12037" max="12037" width="9.28515625" style="1" bestFit="1" customWidth="1"/>
    <col min="12038" max="12038" width="20.140625" style="1" bestFit="1" customWidth="1"/>
    <col min="12039" max="12039" width="3.7109375" style="1" bestFit="1" customWidth="1"/>
    <col min="12040" max="12040" width="4.5703125" style="1" bestFit="1" customWidth="1"/>
    <col min="12041" max="12041" width="5.42578125" style="1" bestFit="1" customWidth="1"/>
    <col min="12042" max="12042" width="5.5703125" style="1" bestFit="1" customWidth="1"/>
    <col min="12043" max="12043" width="4.5703125" style="1" bestFit="1" customWidth="1"/>
    <col min="12044" max="12044" width="5.140625" style="1" bestFit="1" customWidth="1"/>
    <col min="12045" max="12045" width="4.5703125" style="1" bestFit="1" customWidth="1"/>
    <col min="12046" max="12046" width="7.28515625" style="1" bestFit="1" customWidth="1"/>
    <col min="12047" max="12047" width="5" style="1" bestFit="1" customWidth="1"/>
    <col min="12048" max="12048" width="3.5703125" style="1" bestFit="1" customWidth="1"/>
    <col min="12049" max="12049" width="3.7109375" style="1" bestFit="1" customWidth="1"/>
    <col min="12050" max="12050" width="5.5703125" style="1" bestFit="1" customWidth="1"/>
    <col min="12051" max="12051" width="4.7109375" style="1" bestFit="1" customWidth="1"/>
    <col min="12052" max="12052" width="4.85546875" style="1" bestFit="1" customWidth="1"/>
    <col min="12053" max="12053" width="4.7109375" style="1" bestFit="1" customWidth="1"/>
    <col min="12054" max="12054" width="2.85546875" style="1" bestFit="1" customWidth="1"/>
    <col min="12055" max="12055" width="5" style="1" bestFit="1" customWidth="1"/>
    <col min="12056" max="12056" width="4.5703125" style="1" bestFit="1" customWidth="1"/>
    <col min="12057" max="12057" width="3.28515625" style="1" bestFit="1" customWidth="1"/>
    <col min="12058" max="12058" width="7.28515625" style="1" bestFit="1" customWidth="1"/>
    <col min="12059" max="12059" width="20.42578125" style="1" customWidth="1"/>
    <col min="12060" max="12287" width="9.140625" style="1"/>
    <col min="12288" max="12288" width="4.5703125" style="1" customWidth="1"/>
    <col min="12289" max="12289" width="6.42578125" style="1" customWidth="1"/>
    <col min="12290" max="12290" width="27.7109375" style="1" bestFit="1" customWidth="1"/>
    <col min="12291" max="12291" width="19.28515625" style="1" bestFit="1" customWidth="1"/>
    <col min="12292" max="12292" width="3" style="1" bestFit="1" customWidth="1"/>
    <col min="12293" max="12293" width="9.28515625" style="1" bestFit="1" customWidth="1"/>
    <col min="12294" max="12294" width="20.140625" style="1" bestFit="1" customWidth="1"/>
    <col min="12295" max="12295" width="3.7109375" style="1" bestFit="1" customWidth="1"/>
    <col min="12296" max="12296" width="4.5703125" style="1" bestFit="1" customWidth="1"/>
    <col min="12297" max="12297" width="5.42578125" style="1" bestFit="1" customWidth="1"/>
    <col min="12298" max="12298" width="5.5703125" style="1" bestFit="1" customWidth="1"/>
    <col min="12299" max="12299" width="4.5703125" style="1" bestFit="1" customWidth="1"/>
    <col min="12300" max="12300" width="5.140625" style="1" bestFit="1" customWidth="1"/>
    <col min="12301" max="12301" width="4.5703125" style="1" bestFit="1" customWidth="1"/>
    <col min="12302" max="12302" width="7.28515625" style="1" bestFit="1" customWidth="1"/>
    <col min="12303" max="12303" width="5" style="1" bestFit="1" customWidth="1"/>
    <col min="12304" max="12304" width="3.5703125" style="1" bestFit="1" customWidth="1"/>
    <col min="12305" max="12305" width="3.7109375" style="1" bestFit="1" customWidth="1"/>
    <col min="12306" max="12306" width="5.5703125" style="1" bestFit="1" customWidth="1"/>
    <col min="12307" max="12307" width="4.7109375" style="1" bestFit="1" customWidth="1"/>
    <col min="12308" max="12308" width="4.85546875" style="1" bestFit="1" customWidth="1"/>
    <col min="12309" max="12309" width="4.7109375" style="1" bestFit="1" customWidth="1"/>
    <col min="12310" max="12310" width="2.85546875" style="1" bestFit="1" customWidth="1"/>
    <col min="12311" max="12311" width="5" style="1" bestFit="1" customWidth="1"/>
    <col min="12312" max="12312" width="4.5703125" style="1" bestFit="1" customWidth="1"/>
    <col min="12313" max="12313" width="3.28515625" style="1" bestFit="1" customWidth="1"/>
    <col min="12314" max="12314" width="7.28515625" style="1" bestFit="1" customWidth="1"/>
    <col min="12315" max="12315" width="20.42578125" style="1" customWidth="1"/>
    <col min="12316" max="12543" width="9.140625" style="1"/>
    <col min="12544" max="12544" width="4.5703125" style="1" customWidth="1"/>
    <col min="12545" max="12545" width="6.42578125" style="1" customWidth="1"/>
    <col min="12546" max="12546" width="27.7109375" style="1" bestFit="1" customWidth="1"/>
    <col min="12547" max="12547" width="19.28515625" style="1" bestFit="1" customWidth="1"/>
    <col min="12548" max="12548" width="3" style="1" bestFit="1" customWidth="1"/>
    <col min="12549" max="12549" width="9.28515625" style="1" bestFit="1" customWidth="1"/>
    <col min="12550" max="12550" width="20.140625" style="1" bestFit="1" customWidth="1"/>
    <col min="12551" max="12551" width="3.7109375" style="1" bestFit="1" customWidth="1"/>
    <col min="12552" max="12552" width="4.5703125" style="1" bestFit="1" customWidth="1"/>
    <col min="12553" max="12553" width="5.42578125" style="1" bestFit="1" customWidth="1"/>
    <col min="12554" max="12554" width="5.5703125" style="1" bestFit="1" customWidth="1"/>
    <col min="12555" max="12555" width="4.5703125" style="1" bestFit="1" customWidth="1"/>
    <col min="12556" max="12556" width="5.140625" style="1" bestFit="1" customWidth="1"/>
    <col min="12557" max="12557" width="4.5703125" style="1" bestFit="1" customWidth="1"/>
    <col min="12558" max="12558" width="7.28515625" style="1" bestFit="1" customWidth="1"/>
    <col min="12559" max="12559" width="5" style="1" bestFit="1" customWidth="1"/>
    <col min="12560" max="12560" width="3.5703125" style="1" bestFit="1" customWidth="1"/>
    <col min="12561" max="12561" width="3.7109375" style="1" bestFit="1" customWidth="1"/>
    <col min="12562" max="12562" width="5.5703125" style="1" bestFit="1" customWidth="1"/>
    <col min="12563" max="12563" width="4.7109375" style="1" bestFit="1" customWidth="1"/>
    <col min="12564" max="12564" width="4.85546875" style="1" bestFit="1" customWidth="1"/>
    <col min="12565" max="12565" width="4.7109375" style="1" bestFit="1" customWidth="1"/>
    <col min="12566" max="12566" width="2.85546875" style="1" bestFit="1" customWidth="1"/>
    <col min="12567" max="12567" width="5" style="1" bestFit="1" customWidth="1"/>
    <col min="12568" max="12568" width="4.5703125" style="1" bestFit="1" customWidth="1"/>
    <col min="12569" max="12569" width="3.28515625" style="1" bestFit="1" customWidth="1"/>
    <col min="12570" max="12570" width="7.28515625" style="1" bestFit="1" customWidth="1"/>
    <col min="12571" max="12571" width="20.42578125" style="1" customWidth="1"/>
    <col min="12572" max="12799" width="9.140625" style="1"/>
    <col min="12800" max="12800" width="4.5703125" style="1" customWidth="1"/>
    <col min="12801" max="12801" width="6.42578125" style="1" customWidth="1"/>
    <col min="12802" max="12802" width="27.7109375" style="1" bestFit="1" customWidth="1"/>
    <col min="12803" max="12803" width="19.28515625" style="1" bestFit="1" customWidth="1"/>
    <col min="12804" max="12804" width="3" style="1" bestFit="1" customWidth="1"/>
    <col min="12805" max="12805" width="9.28515625" style="1" bestFit="1" customWidth="1"/>
    <col min="12806" max="12806" width="20.140625" style="1" bestFit="1" customWidth="1"/>
    <col min="12807" max="12807" width="3.7109375" style="1" bestFit="1" customWidth="1"/>
    <col min="12808" max="12808" width="4.5703125" style="1" bestFit="1" customWidth="1"/>
    <col min="12809" max="12809" width="5.42578125" style="1" bestFit="1" customWidth="1"/>
    <col min="12810" max="12810" width="5.5703125" style="1" bestFit="1" customWidth="1"/>
    <col min="12811" max="12811" width="4.5703125" style="1" bestFit="1" customWidth="1"/>
    <col min="12812" max="12812" width="5.140625" style="1" bestFit="1" customWidth="1"/>
    <col min="12813" max="12813" width="4.5703125" style="1" bestFit="1" customWidth="1"/>
    <col min="12814" max="12814" width="7.28515625" style="1" bestFit="1" customWidth="1"/>
    <col min="12815" max="12815" width="5" style="1" bestFit="1" customWidth="1"/>
    <col min="12816" max="12816" width="3.5703125" style="1" bestFit="1" customWidth="1"/>
    <col min="12817" max="12817" width="3.7109375" style="1" bestFit="1" customWidth="1"/>
    <col min="12818" max="12818" width="5.5703125" style="1" bestFit="1" customWidth="1"/>
    <col min="12819" max="12819" width="4.7109375" style="1" bestFit="1" customWidth="1"/>
    <col min="12820" max="12820" width="4.85546875" style="1" bestFit="1" customWidth="1"/>
    <col min="12821" max="12821" width="4.7109375" style="1" bestFit="1" customWidth="1"/>
    <col min="12822" max="12822" width="2.85546875" style="1" bestFit="1" customWidth="1"/>
    <col min="12823" max="12823" width="5" style="1" bestFit="1" customWidth="1"/>
    <col min="12824" max="12824" width="4.5703125" style="1" bestFit="1" customWidth="1"/>
    <col min="12825" max="12825" width="3.28515625" style="1" bestFit="1" customWidth="1"/>
    <col min="12826" max="12826" width="7.28515625" style="1" bestFit="1" customWidth="1"/>
    <col min="12827" max="12827" width="20.42578125" style="1" customWidth="1"/>
    <col min="12828" max="13055" width="9.140625" style="1"/>
    <col min="13056" max="13056" width="4.5703125" style="1" customWidth="1"/>
    <col min="13057" max="13057" width="6.42578125" style="1" customWidth="1"/>
    <col min="13058" max="13058" width="27.7109375" style="1" bestFit="1" customWidth="1"/>
    <col min="13059" max="13059" width="19.28515625" style="1" bestFit="1" customWidth="1"/>
    <col min="13060" max="13060" width="3" style="1" bestFit="1" customWidth="1"/>
    <col min="13061" max="13061" width="9.28515625" style="1" bestFit="1" customWidth="1"/>
    <col min="13062" max="13062" width="20.140625" style="1" bestFit="1" customWidth="1"/>
    <col min="13063" max="13063" width="3.7109375" style="1" bestFit="1" customWidth="1"/>
    <col min="13064" max="13064" width="4.5703125" style="1" bestFit="1" customWidth="1"/>
    <col min="13065" max="13065" width="5.42578125" style="1" bestFit="1" customWidth="1"/>
    <col min="13066" max="13066" width="5.5703125" style="1" bestFit="1" customWidth="1"/>
    <col min="13067" max="13067" width="4.5703125" style="1" bestFit="1" customWidth="1"/>
    <col min="13068" max="13068" width="5.140625" style="1" bestFit="1" customWidth="1"/>
    <col min="13069" max="13069" width="4.5703125" style="1" bestFit="1" customWidth="1"/>
    <col min="13070" max="13070" width="7.28515625" style="1" bestFit="1" customWidth="1"/>
    <col min="13071" max="13071" width="5" style="1" bestFit="1" customWidth="1"/>
    <col min="13072" max="13072" width="3.5703125" style="1" bestFit="1" customWidth="1"/>
    <col min="13073" max="13073" width="3.7109375" style="1" bestFit="1" customWidth="1"/>
    <col min="13074" max="13074" width="5.5703125" style="1" bestFit="1" customWidth="1"/>
    <col min="13075" max="13075" width="4.7109375" style="1" bestFit="1" customWidth="1"/>
    <col min="13076" max="13076" width="4.85546875" style="1" bestFit="1" customWidth="1"/>
    <col min="13077" max="13077" width="4.7109375" style="1" bestFit="1" customWidth="1"/>
    <col min="13078" max="13078" width="2.85546875" style="1" bestFit="1" customWidth="1"/>
    <col min="13079" max="13079" width="5" style="1" bestFit="1" customWidth="1"/>
    <col min="13080" max="13080" width="4.5703125" style="1" bestFit="1" customWidth="1"/>
    <col min="13081" max="13081" width="3.28515625" style="1" bestFit="1" customWidth="1"/>
    <col min="13082" max="13082" width="7.28515625" style="1" bestFit="1" customWidth="1"/>
    <col min="13083" max="13083" width="20.42578125" style="1" customWidth="1"/>
    <col min="13084" max="13311" width="9.140625" style="1"/>
    <col min="13312" max="13312" width="4.5703125" style="1" customWidth="1"/>
    <col min="13313" max="13313" width="6.42578125" style="1" customWidth="1"/>
    <col min="13314" max="13314" width="27.7109375" style="1" bestFit="1" customWidth="1"/>
    <col min="13315" max="13315" width="19.28515625" style="1" bestFit="1" customWidth="1"/>
    <col min="13316" max="13316" width="3" style="1" bestFit="1" customWidth="1"/>
    <col min="13317" max="13317" width="9.28515625" style="1" bestFit="1" customWidth="1"/>
    <col min="13318" max="13318" width="20.140625" style="1" bestFit="1" customWidth="1"/>
    <col min="13319" max="13319" width="3.7109375" style="1" bestFit="1" customWidth="1"/>
    <col min="13320" max="13320" width="4.5703125" style="1" bestFit="1" customWidth="1"/>
    <col min="13321" max="13321" width="5.42578125" style="1" bestFit="1" customWidth="1"/>
    <col min="13322" max="13322" width="5.5703125" style="1" bestFit="1" customWidth="1"/>
    <col min="13323" max="13323" width="4.5703125" style="1" bestFit="1" customWidth="1"/>
    <col min="13324" max="13324" width="5.140625" style="1" bestFit="1" customWidth="1"/>
    <col min="13325" max="13325" width="4.5703125" style="1" bestFit="1" customWidth="1"/>
    <col min="13326" max="13326" width="7.28515625" style="1" bestFit="1" customWidth="1"/>
    <col min="13327" max="13327" width="5" style="1" bestFit="1" customWidth="1"/>
    <col min="13328" max="13328" width="3.5703125" style="1" bestFit="1" customWidth="1"/>
    <col min="13329" max="13329" width="3.7109375" style="1" bestFit="1" customWidth="1"/>
    <col min="13330" max="13330" width="5.5703125" style="1" bestFit="1" customWidth="1"/>
    <col min="13331" max="13331" width="4.7109375" style="1" bestFit="1" customWidth="1"/>
    <col min="13332" max="13332" width="4.85546875" style="1" bestFit="1" customWidth="1"/>
    <col min="13333" max="13333" width="4.7109375" style="1" bestFit="1" customWidth="1"/>
    <col min="13334" max="13334" width="2.85546875" style="1" bestFit="1" customWidth="1"/>
    <col min="13335" max="13335" width="5" style="1" bestFit="1" customWidth="1"/>
    <col min="13336" max="13336" width="4.5703125" style="1" bestFit="1" customWidth="1"/>
    <col min="13337" max="13337" width="3.28515625" style="1" bestFit="1" customWidth="1"/>
    <col min="13338" max="13338" width="7.28515625" style="1" bestFit="1" customWidth="1"/>
    <col min="13339" max="13339" width="20.42578125" style="1" customWidth="1"/>
    <col min="13340" max="13567" width="9.140625" style="1"/>
    <col min="13568" max="13568" width="4.5703125" style="1" customWidth="1"/>
    <col min="13569" max="13569" width="6.42578125" style="1" customWidth="1"/>
    <col min="13570" max="13570" width="27.7109375" style="1" bestFit="1" customWidth="1"/>
    <col min="13571" max="13571" width="19.28515625" style="1" bestFit="1" customWidth="1"/>
    <col min="13572" max="13572" width="3" style="1" bestFit="1" customWidth="1"/>
    <col min="13573" max="13573" width="9.28515625" style="1" bestFit="1" customWidth="1"/>
    <col min="13574" max="13574" width="20.140625" style="1" bestFit="1" customWidth="1"/>
    <col min="13575" max="13575" width="3.7109375" style="1" bestFit="1" customWidth="1"/>
    <col min="13576" max="13576" width="4.5703125" style="1" bestFit="1" customWidth="1"/>
    <col min="13577" max="13577" width="5.42578125" style="1" bestFit="1" customWidth="1"/>
    <col min="13578" max="13578" width="5.5703125" style="1" bestFit="1" customWidth="1"/>
    <col min="13579" max="13579" width="4.5703125" style="1" bestFit="1" customWidth="1"/>
    <col min="13580" max="13580" width="5.140625" style="1" bestFit="1" customWidth="1"/>
    <col min="13581" max="13581" width="4.5703125" style="1" bestFit="1" customWidth="1"/>
    <col min="13582" max="13582" width="7.28515625" style="1" bestFit="1" customWidth="1"/>
    <col min="13583" max="13583" width="5" style="1" bestFit="1" customWidth="1"/>
    <col min="13584" max="13584" width="3.5703125" style="1" bestFit="1" customWidth="1"/>
    <col min="13585" max="13585" width="3.7109375" style="1" bestFit="1" customWidth="1"/>
    <col min="13586" max="13586" width="5.5703125" style="1" bestFit="1" customWidth="1"/>
    <col min="13587" max="13587" width="4.7109375" style="1" bestFit="1" customWidth="1"/>
    <col min="13588" max="13588" width="4.85546875" style="1" bestFit="1" customWidth="1"/>
    <col min="13589" max="13589" width="4.7109375" style="1" bestFit="1" customWidth="1"/>
    <col min="13590" max="13590" width="2.85546875" style="1" bestFit="1" customWidth="1"/>
    <col min="13591" max="13591" width="5" style="1" bestFit="1" customWidth="1"/>
    <col min="13592" max="13592" width="4.5703125" style="1" bestFit="1" customWidth="1"/>
    <col min="13593" max="13593" width="3.28515625" style="1" bestFit="1" customWidth="1"/>
    <col min="13594" max="13594" width="7.28515625" style="1" bestFit="1" customWidth="1"/>
    <col min="13595" max="13595" width="20.42578125" style="1" customWidth="1"/>
    <col min="13596" max="13823" width="9.140625" style="1"/>
    <col min="13824" max="13824" width="4.5703125" style="1" customWidth="1"/>
    <col min="13825" max="13825" width="6.42578125" style="1" customWidth="1"/>
    <col min="13826" max="13826" width="27.7109375" style="1" bestFit="1" customWidth="1"/>
    <col min="13827" max="13827" width="19.28515625" style="1" bestFit="1" customWidth="1"/>
    <col min="13828" max="13828" width="3" style="1" bestFit="1" customWidth="1"/>
    <col min="13829" max="13829" width="9.28515625" style="1" bestFit="1" customWidth="1"/>
    <col min="13830" max="13830" width="20.140625" style="1" bestFit="1" customWidth="1"/>
    <col min="13831" max="13831" width="3.7109375" style="1" bestFit="1" customWidth="1"/>
    <col min="13832" max="13832" width="4.5703125" style="1" bestFit="1" customWidth="1"/>
    <col min="13833" max="13833" width="5.42578125" style="1" bestFit="1" customWidth="1"/>
    <col min="13834" max="13834" width="5.5703125" style="1" bestFit="1" customWidth="1"/>
    <col min="13835" max="13835" width="4.5703125" style="1" bestFit="1" customWidth="1"/>
    <col min="13836" max="13836" width="5.140625" style="1" bestFit="1" customWidth="1"/>
    <col min="13837" max="13837" width="4.5703125" style="1" bestFit="1" customWidth="1"/>
    <col min="13838" max="13838" width="7.28515625" style="1" bestFit="1" customWidth="1"/>
    <col min="13839" max="13839" width="5" style="1" bestFit="1" customWidth="1"/>
    <col min="13840" max="13840" width="3.5703125" style="1" bestFit="1" customWidth="1"/>
    <col min="13841" max="13841" width="3.7109375" style="1" bestFit="1" customWidth="1"/>
    <col min="13842" max="13842" width="5.5703125" style="1" bestFit="1" customWidth="1"/>
    <col min="13843" max="13843" width="4.7109375" style="1" bestFit="1" customWidth="1"/>
    <col min="13844" max="13844" width="4.85546875" style="1" bestFit="1" customWidth="1"/>
    <col min="13845" max="13845" width="4.7109375" style="1" bestFit="1" customWidth="1"/>
    <col min="13846" max="13846" width="2.85546875" style="1" bestFit="1" customWidth="1"/>
    <col min="13847" max="13847" width="5" style="1" bestFit="1" customWidth="1"/>
    <col min="13848" max="13848" width="4.5703125" style="1" bestFit="1" customWidth="1"/>
    <col min="13849" max="13849" width="3.28515625" style="1" bestFit="1" customWidth="1"/>
    <col min="13850" max="13850" width="7.28515625" style="1" bestFit="1" customWidth="1"/>
    <col min="13851" max="13851" width="20.42578125" style="1" customWidth="1"/>
    <col min="13852" max="14079" width="9.140625" style="1"/>
    <col min="14080" max="14080" width="4.5703125" style="1" customWidth="1"/>
    <col min="14081" max="14081" width="6.42578125" style="1" customWidth="1"/>
    <col min="14082" max="14082" width="27.7109375" style="1" bestFit="1" customWidth="1"/>
    <col min="14083" max="14083" width="19.28515625" style="1" bestFit="1" customWidth="1"/>
    <col min="14084" max="14084" width="3" style="1" bestFit="1" customWidth="1"/>
    <col min="14085" max="14085" width="9.28515625" style="1" bestFit="1" customWidth="1"/>
    <col min="14086" max="14086" width="20.140625" style="1" bestFit="1" customWidth="1"/>
    <col min="14087" max="14087" width="3.7109375" style="1" bestFit="1" customWidth="1"/>
    <col min="14088" max="14088" width="4.5703125" style="1" bestFit="1" customWidth="1"/>
    <col min="14089" max="14089" width="5.42578125" style="1" bestFit="1" customWidth="1"/>
    <col min="14090" max="14090" width="5.5703125" style="1" bestFit="1" customWidth="1"/>
    <col min="14091" max="14091" width="4.5703125" style="1" bestFit="1" customWidth="1"/>
    <col min="14092" max="14092" width="5.140625" style="1" bestFit="1" customWidth="1"/>
    <col min="14093" max="14093" width="4.5703125" style="1" bestFit="1" customWidth="1"/>
    <col min="14094" max="14094" width="7.28515625" style="1" bestFit="1" customWidth="1"/>
    <col min="14095" max="14095" width="5" style="1" bestFit="1" customWidth="1"/>
    <col min="14096" max="14096" width="3.5703125" style="1" bestFit="1" customWidth="1"/>
    <col min="14097" max="14097" width="3.7109375" style="1" bestFit="1" customWidth="1"/>
    <col min="14098" max="14098" width="5.5703125" style="1" bestFit="1" customWidth="1"/>
    <col min="14099" max="14099" width="4.7109375" style="1" bestFit="1" customWidth="1"/>
    <col min="14100" max="14100" width="4.85546875" style="1" bestFit="1" customWidth="1"/>
    <col min="14101" max="14101" width="4.7109375" style="1" bestFit="1" customWidth="1"/>
    <col min="14102" max="14102" width="2.85546875" style="1" bestFit="1" customWidth="1"/>
    <col min="14103" max="14103" width="5" style="1" bestFit="1" customWidth="1"/>
    <col min="14104" max="14104" width="4.5703125" style="1" bestFit="1" customWidth="1"/>
    <col min="14105" max="14105" width="3.28515625" style="1" bestFit="1" customWidth="1"/>
    <col min="14106" max="14106" width="7.28515625" style="1" bestFit="1" customWidth="1"/>
    <col min="14107" max="14107" width="20.42578125" style="1" customWidth="1"/>
    <col min="14108" max="14335" width="9.140625" style="1"/>
    <col min="14336" max="14336" width="4.5703125" style="1" customWidth="1"/>
    <col min="14337" max="14337" width="6.42578125" style="1" customWidth="1"/>
    <col min="14338" max="14338" width="27.7109375" style="1" bestFit="1" customWidth="1"/>
    <col min="14339" max="14339" width="19.28515625" style="1" bestFit="1" customWidth="1"/>
    <col min="14340" max="14340" width="3" style="1" bestFit="1" customWidth="1"/>
    <col min="14341" max="14341" width="9.28515625" style="1" bestFit="1" customWidth="1"/>
    <col min="14342" max="14342" width="20.140625" style="1" bestFit="1" customWidth="1"/>
    <col min="14343" max="14343" width="3.7109375" style="1" bestFit="1" customWidth="1"/>
    <col min="14344" max="14344" width="4.5703125" style="1" bestFit="1" customWidth="1"/>
    <col min="14345" max="14345" width="5.42578125" style="1" bestFit="1" customWidth="1"/>
    <col min="14346" max="14346" width="5.5703125" style="1" bestFit="1" customWidth="1"/>
    <col min="14347" max="14347" width="4.5703125" style="1" bestFit="1" customWidth="1"/>
    <col min="14348" max="14348" width="5.140625" style="1" bestFit="1" customWidth="1"/>
    <col min="14349" max="14349" width="4.5703125" style="1" bestFit="1" customWidth="1"/>
    <col min="14350" max="14350" width="7.28515625" style="1" bestFit="1" customWidth="1"/>
    <col min="14351" max="14351" width="5" style="1" bestFit="1" customWidth="1"/>
    <col min="14352" max="14352" width="3.5703125" style="1" bestFit="1" customWidth="1"/>
    <col min="14353" max="14353" width="3.7109375" style="1" bestFit="1" customWidth="1"/>
    <col min="14354" max="14354" width="5.5703125" style="1" bestFit="1" customWidth="1"/>
    <col min="14355" max="14355" width="4.7109375" style="1" bestFit="1" customWidth="1"/>
    <col min="14356" max="14356" width="4.85546875" style="1" bestFit="1" customWidth="1"/>
    <col min="14357" max="14357" width="4.7109375" style="1" bestFit="1" customWidth="1"/>
    <col min="14358" max="14358" width="2.85546875" style="1" bestFit="1" customWidth="1"/>
    <col min="14359" max="14359" width="5" style="1" bestFit="1" customWidth="1"/>
    <col min="14360" max="14360" width="4.5703125" style="1" bestFit="1" customWidth="1"/>
    <col min="14361" max="14361" width="3.28515625" style="1" bestFit="1" customWidth="1"/>
    <col min="14362" max="14362" width="7.28515625" style="1" bestFit="1" customWidth="1"/>
    <col min="14363" max="14363" width="20.42578125" style="1" customWidth="1"/>
    <col min="14364" max="14591" width="9.140625" style="1"/>
    <col min="14592" max="14592" width="4.5703125" style="1" customWidth="1"/>
    <col min="14593" max="14593" width="6.42578125" style="1" customWidth="1"/>
    <col min="14594" max="14594" width="27.7109375" style="1" bestFit="1" customWidth="1"/>
    <col min="14595" max="14595" width="19.28515625" style="1" bestFit="1" customWidth="1"/>
    <col min="14596" max="14596" width="3" style="1" bestFit="1" customWidth="1"/>
    <col min="14597" max="14597" width="9.28515625" style="1" bestFit="1" customWidth="1"/>
    <col min="14598" max="14598" width="20.140625" style="1" bestFit="1" customWidth="1"/>
    <col min="14599" max="14599" width="3.7109375" style="1" bestFit="1" customWidth="1"/>
    <col min="14600" max="14600" width="4.5703125" style="1" bestFit="1" customWidth="1"/>
    <col min="14601" max="14601" width="5.42578125" style="1" bestFit="1" customWidth="1"/>
    <col min="14602" max="14602" width="5.5703125" style="1" bestFit="1" customWidth="1"/>
    <col min="14603" max="14603" width="4.5703125" style="1" bestFit="1" customWidth="1"/>
    <col min="14604" max="14604" width="5.140625" style="1" bestFit="1" customWidth="1"/>
    <col min="14605" max="14605" width="4.5703125" style="1" bestFit="1" customWidth="1"/>
    <col min="14606" max="14606" width="7.28515625" style="1" bestFit="1" customWidth="1"/>
    <col min="14607" max="14607" width="5" style="1" bestFit="1" customWidth="1"/>
    <col min="14608" max="14608" width="3.5703125" style="1" bestFit="1" customWidth="1"/>
    <col min="14609" max="14609" width="3.7109375" style="1" bestFit="1" customWidth="1"/>
    <col min="14610" max="14610" width="5.5703125" style="1" bestFit="1" customWidth="1"/>
    <col min="14611" max="14611" width="4.7109375" style="1" bestFit="1" customWidth="1"/>
    <col min="14612" max="14612" width="4.85546875" style="1" bestFit="1" customWidth="1"/>
    <col min="14613" max="14613" width="4.7109375" style="1" bestFit="1" customWidth="1"/>
    <col min="14614" max="14614" width="2.85546875" style="1" bestFit="1" customWidth="1"/>
    <col min="14615" max="14615" width="5" style="1" bestFit="1" customWidth="1"/>
    <col min="14616" max="14616" width="4.5703125" style="1" bestFit="1" customWidth="1"/>
    <col min="14617" max="14617" width="3.28515625" style="1" bestFit="1" customWidth="1"/>
    <col min="14618" max="14618" width="7.28515625" style="1" bestFit="1" customWidth="1"/>
    <col min="14619" max="14619" width="20.42578125" style="1" customWidth="1"/>
    <col min="14620" max="14847" width="9.140625" style="1"/>
    <col min="14848" max="14848" width="4.5703125" style="1" customWidth="1"/>
    <col min="14849" max="14849" width="6.42578125" style="1" customWidth="1"/>
    <col min="14850" max="14850" width="27.7109375" style="1" bestFit="1" customWidth="1"/>
    <col min="14851" max="14851" width="19.28515625" style="1" bestFit="1" customWidth="1"/>
    <col min="14852" max="14852" width="3" style="1" bestFit="1" customWidth="1"/>
    <col min="14853" max="14853" width="9.28515625" style="1" bestFit="1" customWidth="1"/>
    <col min="14854" max="14854" width="20.140625" style="1" bestFit="1" customWidth="1"/>
    <col min="14855" max="14855" width="3.7109375" style="1" bestFit="1" customWidth="1"/>
    <col min="14856" max="14856" width="4.5703125" style="1" bestFit="1" customWidth="1"/>
    <col min="14857" max="14857" width="5.42578125" style="1" bestFit="1" customWidth="1"/>
    <col min="14858" max="14858" width="5.5703125" style="1" bestFit="1" customWidth="1"/>
    <col min="14859" max="14859" width="4.5703125" style="1" bestFit="1" customWidth="1"/>
    <col min="14860" max="14860" width="5.140625" style="1" bestFit="1" customWidth="1"/>
    <col min="14861" max="14861" width="4.5703125" style="1" bestFit="1" customWidth="1"/>
    <col min="14862" max="14862" width="7.28515625" style="1" bestFit="1" customWidth="1"/>
    <col min="14863" max="14863" width="5" style="1" bestFit="1" customWidth="1"/>
    <col min="14864" max="14864" width="3.5703125" style="1" bestFit="1" customWidth="1"/>
    <col min="14865" max="14865" width="3.7109375" style="1" bestFit="1" customWidth="1"/>
    <col min="14866" max="14866" width="5.5703125" style="1" bestFit="1" customWidth="1"/>
    <col min="14867" max="14867" width="4.7109375" style="1" bestFit="1" customWidth="1"/>
    <col min="14868" max="14868" width="4.85546875" style="1" bestFit="1" customWidth="1"/>
    <col min="14869" max="14869" width="4.7109375" style="1" bestFit="1" customWidth="1"/>
    <col min="14870" max="14870" width="2.85546875" style="1" bestFit="1" customWidth="1"/>
    <col min="14871" max="14871" width="5" style="1" bestFit="1" customWidth="1"/>
    <col min="14872" max="14872" width="4.5703125" style="1" bestFit="1" customWidth="1"/>
    <col min="14873" max="14873" width="3.28515625" style="1" bestFit="1" customWidth="1"/>
    <col min="14874" max="14874" width="7.28515625" style="1" bestFit="1" customWidth="1"/>
    <col min="14875" max="14875" width="20.42578125" style="1" customWidth="1"/>
    <col min="14876" max="15103" width="9.140625" style="1"/>
    <col min="15104" max="15104" width="4.5703125" style="1" customWidth="1"/>
    <col min="15105" max="15105" width="6.42578125" style="1" customWidth="1"/>
    <col min="15106" max="15106" width="27.7109375" style="1" bestFit="1" customWidth="1"/>
    <col min="15107" max="15107" width="19.28515625" style="1" bestFit="1" customWidth="1"/>
    <col min="15108" max="15108" width="3" style="1" bestFit="1" customWidth="1"/>
    <col min="15109" max="15109" width="9.28515625" style="1" bestFit="1" customWidth="1"/>
    <col min="15110" max="15110" width="20.140625" style="1" bestFit="1" customWidth="1"/>
    <col min="15111" max="15111" width="3.7109375" style="1" bestFit="1" customWidth="1"/>
    <col min="15112" max="15112" width="4.5703125" style="1" bestFit="1" customWidth="1"/>
    <col min="15113" max="15113" width="5.42578125" style="1" bestFit="1" customWidth="1"/>
    <col min="15114" max="15114" width="5.5703125" style="1" bestFit="1" customWidth="1"/>
    <col min="15115" max="15115" width="4.5703125" style="1" bestFit="1" customWidth="1"/>
    <col min="15116" max="15116" width="5.140625" style="1" bestFit="1" customWidth="1"/>
    <col min="15117" max="15117" width="4.5703125" style="1" bestFit="1" customWidth="1"/>
    <col min="15118" max="15118" width="7.28515625" style="1" bestFit="1" customWidth="1"/>
    <col min="15119" max="15119" width="5" style="1" bestFit="1" customWidth="1"/>
    <col min="15120" max="15120" width="3.5703125" style="1" bestFit="1" customWidth="1"/>
    <col min="15121" max="15121" width="3.7109375" style="1" bestFit="1" customWidth="1"/>
    <col min="15122" max="15122" width="5.5703125" style="1" bestFit="1" customWidth="1"/>
    <col min="15123" max="15123" width="4.7109375" style="1" bestFit="1" customWidth="1"/>
    <col min="15124" max="15124" width="4.85546875" style="1" bestFit="1" customWidth="1"/>
    <col min="15125" max="15125" width="4.7109375" style="1" bestFit="1" customWidth="1"/>
    <col min="15126" max="15126" width="2.85546875" style="1" bestFit="1" customWidth="1"/>
    <col min="15127" max="15127" width="5" style="1" bestFit="1" customWidth="1"/>
    <col min="15128" max="15128" width="4.5703125" style="1" bestFit="1" customWidth="1"/>
    <col min="15129" max="15129" width="3.28515625" style="1" bestFit="1" customWidth="1"/>
    <col min="15130" max="15130" width="7.28515625" style="1" bestFit="1" customWidth="1"/>
    <col min="15131" max="15131" width="20.42578125" style="1" customWidth="1"/>
    <col min="15132" max="15359" width="9.140625" style="1"/>
    <col min="15360" max="15360" width="4.5703125" style="1" customWidth="1"/>
    <col min="15361" max="15361" width="6.42578125" style="1" customWidth="1"/>
    <col min="15362" max="15362" width="27.7109375" style="1" bestFit="1" customWidth="1"/>
    <col min="15363" max="15363" width="19.28515625" style="1" bestFit="1" customWidth="1"/>
    <col min="15364" max="15364" width="3" style="1" bestFit="1" customWidth="1"/>
    <col min="15365" max="15365" width="9.28515625" style="1" bestFit="1" customWidth="1"/>
    <col min="15366" max="15366" width="20.140625" style="1" bestFit="1" customWidth="1"/>
    <col min="15367" max="15367" width="3.7109375" style="1" bestFit="1" customWidth="1"/>
    <col min="15368" max="15368" width="4.5703125" style="1" bestFit="1" customWidth="1"/>
    <col min="15369" max="15369" width="5.42578125" style="1" bestFit="1" customWidth="1"/>
    <col min="15370" max="15370" width="5.5703125" style="1" bestFit="1" customWidth="1"/>
    <col min="15371" max="15371" width="4.5703125" style="1" bestFit="1" customWidth="1"/>
    <col min="15372" max="15372" width="5.140625" style="1" bestFit="1" customWidth="1"/>
    <col min="15373" max="15373" width="4.5703125" style="1" bestFit="1" customWidth="1"/>
    <col min="15374" max="15374" width="7.28515625" style="1" bestFit="1" customWidth="1"/>
    <col min="15375" max="15375" width="5" style="1" bestFit="1" customWidth="1"/>
    <col min="15376" max="15376" width="3.5703125" style="1" bestFit="1" customWidth="1"/>
    <col min="15377" max="15377" width="3.7109375" style="1" bestFit="1" customWidth="1"/>
    <col min="15378" max="15378" width="5.5703125" style="1" bestFit="1" customWidth="1"/>
    <col min="15379" max="15379" width="4.7109375" style="1" bestFit="1" customWidth="1"/>
    <col min="15380" max="15380" width="4.85546875" style="1" bestFit="1" customWidth="1"/>
    <col min="15381" max="15381" width="4.7109375" style="1" bestFit="1" customWidth="1"/>
    <col min="15382" max="15382" width="2.85546875" style="1" bestFit="1" customWidth="1"/>
    <col min="15383" max="15383" width="5" style="1" bestFit="1" customWidth="1"/>
    <col min="15384" max="15384" width="4.5703125" style="1" bestFit="1" customWidth="1"/>
    <col min="15385" max="15385" width="3.28515625" style="1" bestFit="1" customWidth="1"/>
    <col min="15386" max="15386" width="7.28515625" style="1" bestFit="1" customWidth="1"/>
    <col min="15387" max="15387" width="20.42578125" style="1" customWidth="1"/>
    <col min="15388" max="15615" width="9.140625" style="1"/>
    <col min="15616" max="15616" width="4.5703125" style="1" customWidth="1"/>
    <col min="15617" max="15617" width="6.42578125" style="1" customWidth="1"/>
    <col min="15618" max="15618" width="27.7109375" style="1" bestFit="1" customWidth="1"/>
    <col min="15619" max="15619" width="19.28515625" style="1" bestFit="1" customWidth="1"/>
    <col min="15620" max="15620" width="3" style="1" bestFit="1" customWidth="1"/>
    <col min="15621" max="15621" width="9.28515625" style="1" bestFit="1" customWidth="1"/>
    <col min="15622" max="15622" width="20.140625" style="1" bestFit="1" customWidth="1"/>
    <col min="15623" max="15623" width="3.7109375" style="1" bestFit="1" customWidth="1"/>
    <col min="15624" max="15624" width="4.5703125" style="1" bestFit="1" customWidth="1"/>
    <col min="15625" max="15625" width="5.42578125" style="1" bestFit="1" customWidth="1"/>
    <col min="15626" max="15626" width="5.5703125" style="1" bestFit="1" customWidth="1"/>
    <col min="15627" max="15627" width="4.5703125" style="1" bestFit="1" customWidth="1"/>
    <col min="15628" max="15628" width="5.140625" style="1" bestFit="1" customWidth="1"/>
    <col min="15629" max="15629" width="4.5703125" style="1" bestFit="1" customWidth="1"/>
    <col min="15630" max="15630" width="7.28515625" style="1" bestFit="1" customWidth="1"/>
    <col min="15631" max="15631" width="5" style="1" bestFit="1" customWidth="1"/>
    <col min="15632" max="15632" width="3.5703125" style="1" bestFit="1" customWidth="1"/>
    <col min="15633" max="15633" width="3.7109375" style="1" bestFit="1" customWidth="1"/>
    <col min="15634" max="15634" width="5.5703125" style="1" bestFit="1" customWidth="1"/>
    <col min="15635" max="15635" width="4.7109375" style="1" bestFit="1" customWidth="1"/>
    <col min="15636" max="15636" width="4.85546875" style="1" bestFit="1" customWidth="1"/>
    <col min="15637" max="15637" width="4.7109375" style="1" bestFit="1" customWidth="1"/>
    <col min="15638" max="15638" width="2.85546875" style="1" bestFit="1" customWidth="1"/>
    <col min="15639" max="15639" width="5" style="1" bestFit="1" customWidth="1"/>
    <col min="15640" max="15640" width="4.5703125" style="1" bestFit="1" customWidth="1"/>
    <col min="15641" max="15641" width="3.28515625" style="1" bestFit="1" customWidth="1"/>
    <col min="15642" max="15642" width="7.28515625" style="1" bestFit="1" customWidth="1"/>
    <col min="15643" max="15643" width="20.42578125" style="1" customWidth="1"/>
    <col min="15644" max="15871" width="9.140625" style="1"/>
    <col min="15872" max="15872" width="4.5703125" style="1" customWidth="1"/>
    <col min="15873" max="15873" width="6.42578125" style="1" customWidth="1"/>
    <col min="15874" max="15874" width="27.7109375" style="1" bestFit="1" customWidth="1"/>
    <col min="15875" max="15875" width="19.28515625" style="1" bestFit="1" customWidth="1"/>
    <col min="15876" max="15876" width="3" style="1" bestFit="1" customWidth="1"/>
    <col min="15877" max="15877" width="9.28515625" style="1" bestFit="1" customWidth="1"/>
    <col min="15878" max="15878" width="20.140625" style="1" bestFit="1" customWidth="1"/>
    <col min="15879" max="15879" width="3.7109375" style="1" bestFit="1" customWidth="1"/>
    <col min="15880" max="15880" width="4.5703125" style="1" bestFit="1" customWidth="1"/>
    <col min="15881" max="15881" width="5.42578125" style="1" bestFit="1" customWidth="1"/>
    <col min="15882" max="15882" width="5.5703125" style="1" bestFit="1" customWidth="1"/>
    <col min="15883" max="15883" width="4.5703125" style="1" bestFit="1" customWidth="1"/>
    <col min="15884" max="15884" width="5.140625" style="1" bestFit="1" customWidth="1"/>
    <col min="15885" max="15885" width="4.5703125" style="1" bestFit="1" customWidth="1"/>
    <col min="15886" max="15886" width="7.28515625" style="1" bestFit="1" customWidth="1"/>
    <col min="15887" max="15887" width="5" style="1" bestFit="1" customWidth="1"/>
    <col min="15888" max="15888" width="3.5703125" style="1" bestFit="1" customWidth="1"/>
    <col min="15889" max="15889" width="3.7109375" style="1" bestFit="1" customWidth="1"/>
    <col min="15890" max="15890" width="5.5703125" style="1" bestFit="1" customWidth="1"/>
    <col min="15891" max="15891" width="4.7109375" style="1" bestFit="1" customWidth="1"/>
    <col min="15892" max="15892" width="4.85546875" style="1" bestFit="1" customWidth="1"/>
    <col min="15893" max="15893" width="4.7109375" style="1" bestFit="1" customWidth="1"/>
    <col min="15894" max="15894" width="2.85546875" style="1" bestFit="1" customWidth="1"/>
    <col min="15895" max="15895" width="5" style="1" bestFit="1" customWidth="1"/>
    <col min="15896" max="15896" width="4.5703125" style="1" bestFit="1" customWidth="1"/>
    <col min="15897" max="15897" width="3.28515625" style="1" bestFit="1" customWidth="1"/>
    <col min="15898" max="15898" width="7.28515625" style="1" bestFit="1" customWidth="1"/>
    <col min="15899" max="15899" width="20.42578125" style="1" customWidth="1"/>
    <col min="15900" max="16127" width="9.140625" style="1"/>
    <col min="16128" max="16128" width="4.5703125" style="1" customWidth="1"/>
    <col min="16129" max="16129" width="6.42578125" style="1" customWidth="1"/>
    <col min="16130" max="16130" width="27.7109375" style="1" bestFit="1" customWidth="1"/>
    <col min="16131" max="16131" width="19.28515625" style="1" bestFit="1" customWidth="1"/>
    <col min="16132" max="16132" width="3" style="1" bestFit="1" customWidth="1"/>
    <col min="16133" max="16133" width="9.28515625" style="1" bestFit="1" customWidth="1"/>
    <col min="16134" max="16134" width="20.140625" style="1" bestFit="1" customWidth="1"/>
    <col min="16135" max="16135" width="3.7109375" style="1" bestFit="1" customWidth="1"/>
    <col min="16136" max="16136" width="4.5703125" style="1" bestFit="1" customWidth="1"/>
    <col min="16137" max="16137" width="5.42578125" style="1" bestFit="1" customWidth="1"/>
    <col min="16138" max="16138" width="5.5703125" style="1" bestFit="1" customWidth="1"/>
    <col min="16139" max="16139" width="4.5703125" style="1" bestFit="1" customWidth="1"/>
    <col min="16140" max="16140" width="5.140625" style="1" bestFit="1" customWidth="1"/>
    <col min="16141" max="16141" width="4.5703125" style="1" bestFit="1" customWidth="1"/>
    <col min="16142" max="16142" width="7.28515625" style="1" bestFit="1" customWidth="1"/>
    <col min="16143" max="16143" width="5" style="1" bestFit="1" customWidth="1"/>
    <col min="16144" max="16144" width="3.5703125" style="1" bestFit="1" customWidth="1"/>
    <col min="16145" max="16145" width="3.7109375" style="1" bestFit="1" customWidth="1"/>
    <col min="16146" max="16146" width="5.5703125" style="1" bestFit="1" customWidth="1"/>
    <col min="16147" max="16147" width="4.7109375" style="1" bestFit="1" customWidth="1"/>
    <col min="16148" max="16148" width="4.85546875" style="1" bestFit="1" customWidth="1"/>
    <col min="16149" max="16149" width="4.7109375" style="1" bestFit="1" customWidth="1"/>
    <col min="16150" max="16150" width="2.85546875" style="1" bestFit="1" customWidth="1"/>
    <col min="16151" max="16151" width="5" style="1" bestFit="1" customWidth="1"/>
    <col min="16152" max="16152" width="4.5703125" style="1" bestFit="1" customWidth="1"/>
    <col min="16153" max="16153" width="3.28515625" style="1" bestFit="1" customWidth="1"/>
    <col min="16154" max="16154" width="7.28515625" style="1" bestFit="1" customWidth="1"/>
    <col min="16155" max="16155" width="20.42578125" style="1" customWidth="1"/>
    <col min="16156" max="16384" width="9.140625" style="1"/>
  </cols>
  <sheetData>
    <row r="2" spans="1:27" s="341" customFormat="1" ht="12.75" x14ac:dyDescent="0.2">
      <c r="A2" s="341" t="s">
        <v>1219</v>
      </c>
    </row>
    <row r="3" spans="1:27" x14ac:dyDescent="0.2">
      <c r="A3" s="226"/>
      <c r="B3" s="386" t="s">
        <v>1221</v>
      </c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6"/>
      <c r="W3" s="386"/>
      <c r="X3" s="386"/>
      <c r="Y3" s="386"/>
      <c r="Z3" s="386"/>
      <c r="AA3" s="386"/>
    </row>
    <row r="4" spans="1:27" x14ac:dyDescent="0.2">
      <c r="A4" s="226"/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  <c r="T4" s="387"/>
      <c r="U4" s="387"/>
      <c r="V4" s="387"/>
      <c r="W4" s="387"/>
      <c r="X4" s="387"/>
      <c r="Y4" s="387"/>
      <c r="Z4" s="387"/>
      <c r="AA4" s="387"/>
    </row>
    <row r="5" spans="1:27" ht="81.75" x14ac:dyDescent="0.2">
      <c r="A5" s="2" t="s">
        <v>241</v>
      </c>
      <c r="B5" s="2" t="s">
        <v>242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  <c r="H5" s="2" t="s">
        <v>5</v>
      </c>
      <c r="I5" s="2" t="s">
        <v>6</v>
      </c>
      <c r="J5" s="2" t="s">
        <v>7</v>
      </c>
      <c r="K5" s="2" t="s">
        <v>8</v>
      </c>
      <c r="L5" s="2" t="s">
        <v>9</v>
      </c>
      <c r="M5" s="2" t="s">
        <v>10</v>
      </c>
      <c r="N5" s="2" t="s">
        <v>7</v>
      </c>
      <c r="O5" s="2" t="s">
        <v>11</v>
      </c>
      <c r="P5" s="6" t="s">
        <v>12</v>
      </c>
      <c r="Q5" s="2" t="s">
        <v>13</v>
      </c>
      <c r="R5" s="2" t="s">
        <v>14</v>
      </c>
      <c r="S5" s="2" t="s">
        <v>15</v>
      </c>
      <c r="T5" s="2" t="s">
        <v>16</v>
      </c>
      <c r="U5" s="2" t="s">
        <v>17</v>
      </c>
      <c r="V5" s="7" t="s">
        <v>18</v>
      </c>
      <c r="W5" s="7" t="s">
        <v>19</v>
      </c>
      <c r="X5" s="7" t="s">
        <v>20</v>
      </c>
      <c r="Y5" s="7" t="s">
        <v>21</v>
      </c>
      <c r="Z5" s="7" t="s">
        <v>22</v>
      </c>
      <c r="AA5" s="7" t="s">
        <v>1200</v>
      </c>
    </row>
    <row r="6" spans="1:27" ht="20.25" customHeight="1" x14ac:dyDescent="0.2">
      <c r="A6" s="33">
        <v>1</v>
      </c>
      <c r="B6" s="8">
        <v>3</v>
      </c>
      <c r="C6" s="21" t="s">
        <v>243</v>
      </c>
      <c r="D6" s="21" t="s">
        <v>244</v>
      </c>
      <c r="E6" s="20" t="s">
        <v>68</v>
      </c>
      <c r="F6" s="27" t="s">
        <v>245</v>
      </c>
      <c r="G6" s="21" t="s">
        <v>50</v>
      </c>
      <c r="H6" s="8">
        <v>987</v>
      </c>
      <c r="I6" s="13">
        <v>1100</v>
      </c>
      <c r="J6" s="13">
        <v>2014</v>
      </c>
      <c r="K6" s="14">
        <f t="shared" ref="K6:K53" si="0">(H6/I6)*100</f>
        <v>89.72727272727272</v>
      </c>
      <c r="L6" s="8">
        <v>937</v>
      </c>
      <c r="M6" s="13">
        <v>1100</v>
      </c>
      <c r="N6" s="13">
        <v>2016</v>
      </c>
      <c r="O6" s="20">
        <f t="shared" ref="O6:O24" si="1">IF(Z6="MI",L6-10,L6)</f>
        <v>927</v>
      </c>
      <c r="P6" s="16">
        <f t="shared" ref="P6:P53" si="2">(O6/M6)*100</f>
        <v>84.27272727272728</v>
      </c>
      <c r="Q6" s="8">
        <v>244</v>
      </c>
      <c r="R6" s="8">
        <v>800</v>
      </c>
      <c r="S6" s="14">
        <f t="shared" ref="S6:S53" si="3">(Q6/R6)*100</f>
        <v>30.5</v>
      </c>
      <c r="T6" s="14">
        <f t="shared" ref="T6:T53" si="4">(K6*0.1)</f>
        <v>8.9727272727272727</v>
      </c>
      <c r="U6" s="14">
        <f t="shared" ref="U6:U53" si="5">(P6*0.5)</f>
        <v>42.13636363636364</v>
      </c>
      <c r="V6" s="13">
        <f t="shared" ref="V6:V53" si="6">Q6*40/R6</f>
        <v>12.2</v>
      </c>
      <c r="W6" s="13"/>
      <c r="X6" s="18">
        <f>(T6+U6+V6+W6)</f>
        <v>63.309090909090912</v>
      </c>
      <c r="Y6" s="8"/>
      <c r="Z6" s="8" t="s">
        <v>26</v>
      </c>
      <c r="AA6" s="8" t="s">
        <v>1201</v>
      </c>
    </row>
    <row r="7" spans="1:27" ht="20.25" customHeight="1" x14ac:dyDescent="0.2">
      <c r="A7" s="33">
        <v>2</v>
      </c>
      <c r="B7" s="8">
        <v>24</v>
      </c>
      <c r="C7" s="21" t="s">
        <v>246</v>
      </c>
      <c r="D7" s="21" t="s">
        <v>247</v>
      </c>
      <c r="E7" s="20" t="s">
        <v>68</v>
      </c>
      <c r="F7" s="27">
        <v>36238</v>
      </c>
      <c r="G7" s="21" t="s">
        <v>248</v>
      </c>
      <c r="H7" s="8">
        <v>948</v>
      </c>
      <c r="I7" s="13">
        <v>1100</v>
      </c>
      <c r="J7" s="13">
        <v>2015</v>
      </c>
      <c r="K7" s="14">
        <f t="shared" si="0"/>
        <v>86.181818181818187</v>
      </c>
      <c r="L7" s="8">
        <v>879</v>
      </c>
      <c r="M7" s="13">
        <v>1100</v>
      </c>
      <c r="N7" s="13">
        <v>2017</v>
      </c>
      <c r="O7" s="20">
        <f t="shared" si="1"/>
        <v>879</v>
      </c>
      <c r="P7" s="16">
        <f t="shared" si="2"/>
        <v>79.909090909090907</v>
      </c>
      <c r="Q7" s="8">
        <v>272</v>
      </c>
      <c r="R7" s="8">
        <v>800</v>
      </c>
      <c r="S7" s="14">
        <f t="shared" si="3"/>
        <v>34</v>
      </c>
      <c r="T7" s="14">
        <f t="shared" si="4"/>
        <v>8.6181818181818191</v>
      </c>
      <c r="U7" s="14">
        <f t="shared" si="5"/>
        <v>39.954545454545453</v>
      </c>
      <c r="V7" s="13">
        <f t="shared" si="6"/>
        <v>13.6</v>
      </c>
      <c r="W7" s="13"/>
      <c r="X7" s="18">
        <f>(T7+U7+V7+W7)</f>
        <v>62.172727272727272</v>
      </c>
      <c r="Y7" s="8"/>
      <c r="Z7" s="8">
        <v>0</v>
      </c>
      <c r="AA7" s="8" t="s">
        <v>1201</v>
      </c>
    </row>
    <row r="8" spans="1:27" ht="20.25" customHeight="1" x14ac:dyDescent="0.2">
      <c r="A8" s="33">
        <v>3</v>
      </c>
      <c r="B8" s="8">
        <v>32</v>
      </c>
      <c r="C8" s="21" t="s">
        <v>249</v>
      </c>
      <c r="D8" s="21" t="s">
        <v>250</v>
      </c>
      <c r="E8" s="20" t="s">
        <v>68</v>
      </c>
      <c r="F8" s="200">
        <v>35896</v>
      </c>
      <c r="G8" s="21" t="s">
        <v>251</v>
      </c>
      <c r="H8" s="8">
        <v>996</v>
      </c>
      <c r="I8" s="13">
        <v>1100</v>
      </c>
      <c r="J8" s="13">
        <v>2014</v>
      </c>
      <c r="K8" s="14">
        <f t="shared" si="0"/>
        <v>90.545454545454547</v>
      </c>
      <c r="L8" s="8">
        <v>917</v>
      </c>
      <c r="M8" s="13">
        <v>1100</v>
      </c>
      <c r="N8" s="13">
        <v>2016</v>
      </c>
      <c r="O8" s="20">
        <f t="shared" si="1"/>
        <v>907</v>
      </c>
      <c r="P8" s="16">
        <f t="shared" si="2"/>
        <v>82.454545454545453</v>
      </c>
      <c r="Q8" s="8">
        <v>195</v>
      </c>
      <c r="R8" s="8">
        <v>800</v>
      </c>
      <c r="S8" s="14">
        <f t="shared" si="3"/>
        <v>24.375</v>
      </c>
      <c r="T8" s="14">
        <f t="shared" si="4"/>
        <v>9.0545454545454547</v>
      </c>
      <c r="U8" s="14">
        <f t="shared" si="5"/>
        <v>41.227272727272727</v>
      </c>
      <c r="V8" s="13">
        <f t="shared" si="6"/>
        <v>9.75</v>
      </c>
      <c r="W8" s="13"/>
      <c r="X8" s="18">
        <f>(T8+U8+V8+W8)</f>
        <v>60.031818181818181</v>
      </c>
      <c r="Y8" s="8"/>
      <c r="Z8" s="8" t="s">
        <v>26</v>
      </c>
      <c r="AA8" s="8" t="s">
        <v>1201</v>
      </c>
    </row>
    <row r="9" spans="1:27" ht="20.25" customHeight="1" x14ac:dyDescent="0.2">
      <c r="A9" s="33">
        <v>4</v>
      </c>
      <c r="B9" s="8">
        <v>14</v>
      </c>
      <c r="C9" s="24" t="s">
        <v>252</v>
      </c>
      <c r="D9" s="24" t="s">
        <v>253</v>
      </c>
      <c r="E9" s="33" t="s">
        <v>24</v>
      </c>
      <c r="F9" s="41" t="s">
        <v>254</v>
      </c>
      <c r="G9" s="42" t="s">
        <v>32</v>
      </c>
      <c r="H9" s="8">
        <v>888</v>
      </c>
      <c r="I9" s="13">
        <v>1050</v>
      </c>
      <c r="J9" s="13">
        <v>2013</v>
      </c>
      <c r="K9" s="14">
        <f t="shared" si="0"/>
        <v>84.571428571428569</v>
      </c>
      <c r="L9" s="8">
        <v>891</v>
      </c>
      <c r="M9" s="13">
        <v>1100</v>
      </c>
      <c r="N9" s="13">
        <v>2015</v>
      </c>
      <c r="O9" s="20">
        <f t="shared" si="1"/>
        <v>881</v>
      </c>
      <c r="P9" s="16">
        <f t="shared" si="2"/>
        <v>80.090909090909093</v>
      </c>
      <c r="Q9" s="8">
        <v>203</v>
      </c>
      <c r="R9" s="8">
        <v>800</v>
      </c>
      <c r="S9" s="14">
        <f t="shared" si="3"/>
        <v>25.374999999999996</v>
      </c>
      <c r="T9" s="14">
        <f t="shared" si="4"/>
        <v>8.4571428571428573</v>
      </c>
      <c r="U9" s="14">
        <f t="shared" si="5"/>
        <v>40.045454545454547</v>
      </c>
      <c r="V9" s="13">
        <f t="shared" si="6"/>
        <v>10.15</v>
      </c>
      <c r="W9" s="13"/>
      <c r="X9" s="18">
        <f t="shared" ref="X9:X53" si="7">(T9+U9+V9+W9)</f>
        <v>58.652597402597401</v>
      </c>
      <c r="Y9" s="8"/>
      <c r="Z9" s="8" t="s">
        <v>26</v>
      </c>
      <c r="AA9" s="8" t="s">
        <v>1201</v>
      </c>
    </row>
    <row r="10" spans="1:27" ht="20.25" customHeight="1" x14ac:dyDescent="0.2">
      <c r="A10" s="33">
        <v>5</v>
      </c>
      <c r="B10" s="8">
        <v>12</v>
      </c>
      <c r="C10" s="21" t="s">
        <v>255</v>
      </c>
      <c r="D10" s="21" t="s">
        <v>256</v>
      </c>
      <c r="E10" s="20" t="s">
        <v>24</v>
      </c>
      <c r="F10" s="27" t="s">
        <v>257</v>
      </c>
      <c r="G10" s="21" t="s">
        <v>70</v>
      </c>
      <c r="H10" s="8">
        <v>957</v>
      </c>
      <c r="I10" s="13">
        <v>1100</v>
      </c>
      <c r="J10" s="13">
        <v>2015</v>
      </c>
      <c r="K10" s="14">
        <f t="shared" si="0"/>
        <v>87</v>
      </c>
      <c r="L10" s="8">
        <v>840</v>
      </c>
      <c r="M10" s="13">
        <v>1100</v>
      </c>
      <c r="N10" s="13">
        <v>2017</v>
      </c>
      <c r="O10" s="20">
        <f t="shared" si="1"/>
        <v>840</v>
      </c>
      <c r="P10" s="16">
        <f t="shared" si="2"/>
        <v>76.363636363636374</v>
      </c>
      <c r="Q10" s="8">
        <v>204</v>
      </c>
      <c r="R10" s="8">
        <v>800</v>
      </c>
      <c r="S10" s="14">
        <f t="shared" si="3"/>
        <v>25.5</v>
      </c>
      <c r="T10" s="14">
        <f t="shared" si="4"/>
        <v>8.7000000000000011</v>
      </c>
      <c r="U10" s="14">
        <f t="shared" si="5"/>
        <v>38.181818181818187</v>
      </c>
      <c r="V10" s="13">
        <f t="shared" si="6"/>
        <v>10.199999999999999</v>
      </c>
      <c r="W10" s="13"/>
      <c r="X10" s="18">
        <f t="shared" si="7"/>
        <v>57.081818181818193</v>
      </c>
      <c r="Y10" s="8"/>
      <c r="Z10" s="8">
        <v>0</v>
      </c>
      <c r="AA10" s="8" t="s">
        <v>1201</v>
      </c>
    </row>
    <row r="11" spans="1:27" ht="20.25" customHeight="1" x14ac:dyDescent="0.2">
      <c r="A11" s="33">
        <v>6</v>
      </c>
      <c r="B11" s="8">
        <v>4</v>
      </c>
      <c r="C11" s="21" t="s">
        <v>258</v>
      </c>
      <c r="D11" s="21" t="s">
        <v>259</v>
      </c>
      <c r="E11" s="20" t="s">
        <v>24</v>
      </c>
      <c r="F11" s="43" t="s">
        <v>260</v>
      </c>
      <c r="G11" s="21" t="s">
        <v>45</v>
      </c>
      <c r="H11" s="8">
        <v>969</v>
      </c>
      <c r="I11" s="13">
        <v>1100</v>
      </c>
      <c r="J11" s="13">
        <v>2015</v>
      </c>
      <c r="K11" s="14">
        <f t="shared" si="0"/>
        <v>88.090909090909093</v>
      </c>
      <c r="L11" s="8">
        <v>929</v>
      </c>
      <c r="M11" s="13">
        <v>1100</v>
      </c>
      <c r="N11" s="13">
        <v>2017</v>
      </c>
      <c r="O11" s="20">
        <f t="shared" si="1"/>
        <v>919</v>
      </c>
      <c r="P11" s="16">
        <f t="shared" si="2"/>
        <v>83.545454545454547</v>
      </c>
      <c r="Q11" s="8">
        <v>122</v>
      </c>
      <c r="R11" s="8">
        <v>800</v>
      </c>
      <c r="S11" s="14">
        <f t="shared" si="3"/>
        <v>15.25</v>
      </c>
      <c r="T11" s="14">
        <f t="shared" si="4"/>
        <v>8.8090909090909104</v>
      </c>
      <c r="U11" s="14">
        <f t="shared" si="5"/>
        <v>41.772727272727273</v>
      </c>
      <c r="V11" s="13">
        <f t="shared" si="6"/>
        <v>6.1</v>
      </c>
      <c r="W11" s="13"/>
      <c r="X11" s="18">
        <f t="shared" si="7"/>
        <v>56.681818181818187</v>
      </c>
      <c r="Y11" s="8"/>
      <c r="Z11" s="8" t="s">
        <v>26</v>
      </c>
      <c r="AA11" s="8" t="s">
        <v>1201</v>
      </c>
    </row>
    <row r="12" spans="1:27" s="25" customFormat="1" ht="20.25" customHeight="1" x14ac:dyDescent="0.2">
      <c r="A12" s="33">
        <v>7</v>
      </c>
      <c r="B12" s="8">
        <v>51</v>
      </c>
      <c r="C12" s="21" t="s">
        <v>261</v>
      </c>
      <c r="D12" s="21" t="s">
        <v>262</v>
      </c>
      <c r="E12" s="20" t="s">
        <v>68</v>
      </c>
      <c r="F12" s="43">
        <v>35472</v>
      </c>
      <c r="G12" s="21" t="s">
        <v>263</v>
      </c>
      <c r="H12" s="8">
        <v>949</v>
      </c>
      <c r="I12" s="13">
        <v>1100</v>
      </c>
      <c r="J12" s="13">
        <v>2014</v>
      </c>
      <c r="K12" s="14">
        <f t="shared" si="0"/>
        <v>86.272727272727266</v>
      </c>
      <c r="L12" s="8">
        <v>870</v>
      </c>
      <c r="M12" s="13">
        <v>1100</v>
      </c>
      <c r="N12" s="13">
        <v>2016</v>
      </c>
      <c r="O12" s="20">
        <f t="shared" si="1"/>
        <v>860</v>
      </c>
      <c r="P12" s="16">
        <f t="shared" si="2"/>
        <v>78.181818181818187</v>
      </c>
      <c r="Q12" s="8">
        <v>152</v>
      </c>
      <c r="R12" s="8">
        <v>800</v>
      </c>
      <c r="S12" s="14">
        <f t="shared" si="3"/>
        <v>19</v>
      </c>
      <c r="T12" s="14">
        <f t="shared" si="4"/>
        <v>8.627272727272727</v>
      </c>
      <c r="U12" s="14">
        <f t="shared" si="5"/>
        <v>39.090909090909093</v>
      </c>
      <c r="V12" s="13">
        <f t="shared" si="6"/>
        <v>7.6</v>
      </c>
      <c r="W12" s="13"/>
      <c r="X12" s="18">
        <f t="shared" si="7"/>
        <v>55.31818181818182</v>
      </c>
      <c r="Y12" s="8"/>
      <c r="Z12" s="8" t="s">
        <v>26</v>
      </c>
      <c r="AA12" s="8" t="s">
        <v>1201</v>
      </c>
    </row>
    <row r="13" spans="1:27" s="25" customFormat="1" ht="20.25" customHeight="1" x14ac:dyDescent="0.2">
      <c r="A13" s="33">
        <v>8</v>
      </c>
      <c r="B13" s="8">
        <v>17</v>
      </c>
      <c r="C13" s="21" t="s">
        <v>264</v>
      </c>
      <c r="D13" s="21" t="s">
        <v>265</v>
      </c>
      <c r="E13" s="20" t="s">
        <v>68</v>
      </c>
      <c r="F13" s="43" t="s">
        <v>266</v>
      </c>
      <c r="G13" s="21" t="s">
        <v>28</v>
      </c>
      <c r="H13" s="8">
        <v>961</v>
      </c>
      <c r="I13" s="13">
        <v>1100</v>
      </c>
      <c r="J13" s="13">
        <v>2015</v>
      </c>
      <c r="K13" s="14">
        <f t="shared" si="0"/>
        <v>87.36363636363636</v>
      </c>
      <c r="L13" s="8">
        <v>889</v>
      </c>
      <c r="M13" s="13">
        <v>1100</v>
      </c>
      <c r="N13" s="13">
        <v>2017</v>
      </c>
      <c r="O13" s="20">
        <f t="shared" si="1"/>
        <v>889</v>
      </c>
      <c r="P13" s="16">
        <f t="shared" si="2"/>
        <v>80.818181818181827</v>
      </c>
      <c r="Q13" s="8">
        <v>121</v>
      </c>
      <c r="R13" s="8">
        <v>800</v>
      </c>
      <c r="S13" s="14">
        <f t="shared" si="3"/>
        <v>15.125</v>
      </c>
      <c r="T13" s="14">
        <f t="shared" si="4"/>
        <v>8.7363636363636363</v>
      </c>
      <c r="U13" s="14">
        <f t="shared" si="5"/>
        <v>40.409090909090914</v>
      </c>
      <c r="V13" s="13">
        <f t="shared" si="6"/>
        <v>6.05</v>
      </c>
      <c r="W13" s="13"/>
      <c r="X13" s="18">
        <f t="shared" si="7"/>
        <v>55.195454545454545</v>
      </c>
      <c r="Y13" s="8"/>
      <c r="Z13" s="8">
        <v>0</v>
      </c>
      <c r="AA13" s="8" t="s">
        <v>1201</v>
      </c>
    </row>
    <row r="14" spans="1:27" s="255" customFormat="1" ht="15.75" customHeight="1" x14ac:dyDescent="0.2">
      <c r="A14" s="33">
        <v>9</v>
      </c>
      <c r="B14" s="33">
        <v>36</v>
      </c>
      <c r="C14" s="249" t="s">
        <v>267</v>
      </c>
      <c r="D14" s="249" t="s">
        <v>268</v>
      </c>
      <c r="E14" s="250" t="s">
        <v>24</v>
      </c>
      <c r="F14" s="41">
        <v>36353</v>
      </c>
      <c r="G14" s="249" t="s">
        <v>251</v>
      </c>
      <c r="H14" s="33">
        <v>846</v>
      </c>
      <c r="I14" s="251">
        <v>1100</v>
      </c>
      <c r="J14" s="251">
        <v>2015</v>
      </c>
      <c r="K14" s="252">
        <f t="shared" si="0"/>
        <v>76.909090909090907</v>
      </c>
      <c r="L14" s="33">
        <v>832</v>
      </c>
      <c r="M14" s="251">
        <v>1100</v>
      </c>
      <c r="N14" s="251">
        <v>2017</v>
      </c>
      <c r="O14" s="250">
        <f t="shared" si="1"/>
        <v>832</v>
      </c>
      <c r="P14" s="253">
        <f t="shared" si="2"/>
        <v>75.63636363636364</v>
      </c>
      <c r="Q14" s="33">
        <v>183</v>
      </c>
      <c r="R14" s="33">
        <v>800</v>
      </c>
      <c r="S14" s="252">
        <f t="shared" si="3"/>
        <v>22.875</v>
      </c>
      <c r="T14" s="252">
        <f t="shared" si="4"/>
        <v>7.6909090909090914</v>
      </c>
      <c r="U14" s="252">
        <f t="shared" si="5"/>
        <v>37.81818181818182</v>
      </c>
      <c r="V14" s="251">
        <f t="shared" si="6"/>
        <v>9.15</v>
      </c>
      <c r="W14" s="251"/>
      <c r="X14" s="254">
        <f t="shared" si="7"/>
        <v>54.659090909090914</v>
      </c>
      <c r="Y14" s="33"/>
      <c r="Z14" s="33">
        <v>0</v>
      </c>
      <c r="AA14" s="8" t="s">
        <v>1201</v>
      </c>
    </row>
    <row r="15" spans="1:27" ht="20.25" customHeight="1" x14ac:dyDescent="0.2">
      <c r="A15" s="33">
        <v>10</v>
      </c>
      <c r="B15" s="8">
        <v>1</v>
      </c>
      <c r="C15" s="21" t="s">
        <v>269</v>
      </c>
      <c r="D15" s="21" t="s">
        <v>37</v>
      </c>
      <c r="E15" s="20" t="s">
        <v>24</v>
      </c>
      <c r="F15" s="43" t="s">
        <v>270</v>
      </c>
      <c r="G15" s="21" t="s">
        <v>38</v>
      </c>
      <c r="H15" s="8">
        <v>873</v>
      </c>
      <c r="I15" s="13">
        <v>1050</v>
      </c>
      <c r="J15" s="13">
        <v>2013</v>
      </c>
      <c r="K15" s="14">
        <f t="shared" si="0"/>
        <v>83.142857142857139</v>
      </c>
      <c r="L15" s="8">
        <v>854</v>
      </c>
      <c r="M15" s="13">
        <v>1100</v>
      </c>
      <c r="N15" s="13">
        <v>2016</v>
      </c>
      <c r="O15" s="20">
        <f t="shared" si="1"/>
        <v>844</v>
      </c>
      <c r="P15" s="16">
        <f t="shared" si="2"/>
        <v>76.72727272727272</v>
      </c>
      <c r="Q15" s="8">
        <v>146</v>
      </c>
      <c r="R15" s="8">
        <v>800</v>
      </c>
      <c r="S15" s="14">
        <f t="shared" si="3"/>
        <v>18.25</v>
      </c>
      <c r="T15" s="14">
        <f t="shared" si="4"/>
        <v>8.3142857142857149</v>
      </c>
      <c r="U15" s="14">
        <f t="shared" si="5"/>
        <v>38.36363636363636</v>
      </c>
      <c r="V15" s="13">
        <f t="shared" si="6"/>
        <v>7.3</v>
      </c>
      <c r="W15" s="13"/>
      <c r="X15" s="18">
        <f t="shared" si="7"/>
        <v>53.977922077922074</v>
      </c>
      <c r="Y15" s="8"/>
      <c r="Z15" s="8" t="s">
        <v>26</v>
      </c>
      <c r="AA15" s="8" t="s">
        <v>1201</v>
      </c>
    </row>
    <row r="16" spans="1:27" ht="20.25" customHeight="1" x14ac:dyDescent="0.2">
      <c r="A16" s="33">
        <v>11</v>
      </c>
      <c r="B16" s="8">
        <v>13</v>
      </c>
      <c r="C16" s="21" t="s">
        <v>273</v>
      </c>
      <c r="D16" s="21" t="s">
        <v>274</v>
      </c>
      <c r="E16" s="20" t="s">
        <v>24</v>
      </c>
      <c r="F16" s="27" t="s">
        <v>275</v>
      </c>
      <c r="G16" s="21" t="s">
        <v>28</v>
      </c>
      <c r="H16" s="8">
        <v>933</v>
      </c>
      <c r="I16" s="13">
        <v>1050</v>
      </c>
      <c r="J16" s="13">
        <v>2013</v>
      </c>
      <c r="K16" s="14">
        <f t="shared" si="0"/>
        <v>88.857142857142861</v>
      </c>
      <c r="L16" s="8">
        <v>882</v>
      </c>
      <c r="M16" s="13">
        <v>1100</v>
      </c>
      <c r="N16" s="13">
        <v>2015</v>
      </c>
      <c r="O16" s="20">
        <f t="shared" si="1"/>
        <v>872</v>
      </c>
      <c r="P16" s="16">
        <f t="shared" si="2"/>
        <v>79.272727272727266</v>
      </c>
      <c r="Q16" s="8">
        <v>109</v>
      </c>
      <c r="R16" s="8">
        <v>800</v>
      </c>
      <c r="S16" s="14">
        <f t="shared" si="3"/>
        <v>13.625000000000002</v>
      </c>
      <c r="T16" s="14">
        <f t="shared" si="4"/>
        <v>8.8857142857142861</v>
      </c>
      <c r="U16" s="14">
        <f t="shared" si="5"/>
        <v>39.636363636363633</v>
      </c>
      <c r="V16" s="13">
        <f t="shared" si="6"/>
        <v>5.45</v>
      </c>
      <c r="W16" s="13"/>
      <c r="X16" s="18">
        <f t="shared" si="7"/>
        <v>53.972077922077922</v>
      </c>
      <c r="Y16" s="8"/>
      <c r="Z16" s="8" t="s">
        <v>26</v>
      </c>
      <c r="AA16" s="8" t="s">
        <v>1201</v>
      </c>
    </row>
    <row r="17" spans="1:27" ht="20.25" customHeight="1" x14ac:dyDescent="0.2">
      <c r="A17" s="33">
        <v>12</v>
      </c>
      <c r="B17" s="8">
        <v>52</v>
      </c>
      <c r="C17" s="21" t="s">
        <v>278</v>
      </c>
      <c r="D17" s="21" t="s">
        <v>279</v>
      </c>
      <c r="E17" s="20" t="s">
        <v>24</v>
      </c>
      <c r="F17" s="43">
        <v>36260</v>
      </c>
      <c r="G17" s="21" t="s">
        <v>280</v>
      </c>
      <c r="H17" s="8">
        <v>903</v>
      </c>
      <c r="I17" s="13">
        <v>1100</v>
      </c>
      <c r="J17" s="13">
        <v>2015</v>
      </c>
      <c r="K17" s="14">
        <f t="shared" si="0"/>
        <v>82.090909090909093</v>
      </c>
      <c r="L17" s="8">
        <v>850</v>
      </c>
      <c r="M17" s="13">
        <v>1100</v>
      </c>
      <c r="N17" s="13">
        <v>2017</v>
      </c>
      <c r="O17" s="20">
        <f t="shared" si="1"/>
        <v>850</v>
      </c>
      <c r="P17" s="16">
        <f t="shared" si="2"/>
        <v>77.272727272727266</v>
      </c>
      <c r="Q17" s="8">
        <v>130</v>
      </c>
      <c r="R17" s="8">
        <v>800</v>
      </c>
      <c r="S17" s="14">
        <f t="shared" si="3"/>
        <v>16.25</v>
      </c>
      <c r="T17" s="14">
        <f t="shared" si="4"/>
        <v>8.209090909090909</v>
      </c>
      <c r="U17" s="14">
        <f t="shared" si="5"/>
        <v>38.636363636363633</v>
      </c>
      <c r="V17" s="13">
        <f t="shared" si="6"/>
        <v>6.5</v>
      </c>
      <c r="W17" s="13"/>
      <c r="X17" s="18">
        <f t="shared" si="7"/>
        <v>53.345454545454544</v>
      </c>
      <c r="Y17" s="8"/>
      <c r="Z17" s="8">
        <v>0</v>
      </c>
      <c r="AA17" s="8" t="s">
        <v>1201</v>
      </c>
    </row>
    <row r="18" spans="1:27" ht="20.25" customHeight="1" x14ac:dyDescent="0.2">
      <c r="A18" s="33">
        <v>13</v>
      </c>
      <c r="B18" s="8">
        <v>48</v>
      </c>
      <c r="C18" s="21" t="s">
        <v>281</v>
      </c>
      <c r="D18" s="21" t="s">
        <v>282</v>
      </c>
      <c r="E18" s="20" t="s">
        <v>24</v>
      </c>
      <c r="F18" s="43">
        <v>36617</v>
      </c>
      <c r="G18" s="21" t="s">
        <v>283</v>
      </c>
      <c r="H18" s="8">
        <v>845</v>
      </c>
      <c r="I18" s="13">
        <v>1100</v>
      </c>
      <c r="J18" s="13">
        <v>2015</v>
      </c>
      <c r="K18" s="14">
        <f t="shared" si="0"/>
        <v>76.818181818181813</v>
      </c>
      <c r="L18" s="8">
        <v>866</v>
      </c>
      <c r="M18" s="13">
        <v>1100</v>
      </c>
      <c r="N18" s="13">
        <v>2017</v>
      </c>
      <c r="O18" s="20">
        <f t="shared" si="1"/>
        <v>866</v>
      </c>
      <c r="P18" s="16">
        <f t="shared" si="2"/>
        <v>78.72727272727272</v>
      </c>
      <c r="Q18" s="8">
        <v>118</v>
      </c>
      <c r="R18" s="8">
        <v>800</v>
      </c>
      <c r="S18" s="14">
        <f t="shared" si="3"/>
        <v>14.75</v>
      </c>
      <c r="T18" s="14">
        <f t="shared" si="4"/>
        <v>7.6818181818181817</v>
      </c>
      <c r="U18" s="14">
        <f t="shared" si="5"/>
        <v>39.36363636363636</v>
      </c>
      <c r="V18" s="13">
        <f t="shared" si="6"/>
        <v>5.9</v>
      </c>
      <c r="W18" s="13"/>
      <c r="X18" s="18">
        <f t="shared" si="7"/>
        <v>52.945454545454538</v>
      </c>
      <c r="Y18" s="8"/>
      <c r="Z18" s="8">
        <v>0</v>
      </c>
      <c r="AA18" s="8" t="s">
        <v>1201</v>
      </c>
    </row>
    <row r="19" spans="1:27" ht="20.25" customHeight="1" x14ac:dyDescent="0.2">
      <c r="A19" s="33">
        <v>14</v>
      </c>
      <c r="B19" s="8">
        <v>42</v>
      </c>
      <c r="C19" s="21" t="s">
        <v>284</v>
      </c>
      <c r="D19" s="21" t="s">
        <v>285</v>
      </c>
      <c r="E19" s="20" t="s">
        <v>24</v>
      </c>
      <c r="F19" s="43">
        <v>35861</v>
      </c>
      <c r="G19" s="21" t="s">
        <v>251</v>
      </c>
      <c r="H19" s="8">
        <v>925</v>
      </c>
      <c r="I19" s="13">
        <v>1100</v>
      </c>
      <c r="J19" s="13">
        <v>2014</v>
      </c>
      <c r="K19" s="14">
        <f t="shared" si="0"/>
        <v>84.090909090909093</v>
      </c>
      <c r="L19" s="8">
        <v>755</v>
      </c>
      <c r="M19" s="13">
        <v>1100</v>
      </c>
      <c r="N19" s="13">
        <v>2017</v>
      </c>
      <c r="O19" s="20">
        <f t="shared" si="1"/>
        <v>755</v>
      </c>
      <c r="P19" s="16">
        <f t="shared" si="2"/>
        <v>68.63636363636364</v>
      </c>
      <c r="Q19" s="8">
        <v>201</v>
      </c>
      <c r="R19" s="8">
        <v>800</v>
      </c>
      <c r="S19" s="14">
        <f t="shared" si="3"/>
        <v>25.124999999999996</v>
      </c>
      <c r="T19" s="14">
        <f t="shared" si="4"/>
        <v>8.4090909090909101</v>
      </c>
      <c r="U19" s="14">
        <f t="shared" si="5"/>
        <v>34.31818181818182</v>
      </c>
      <c r="V19" s="13">
        <f t="shared" si="6"/>
        <v>10.050000000000001</v>
      </c>
      <c r="W19" s="13"/>
      <c r="X19" s="18">
        <f t="shared" si="7"/>
        <v>52.777272727272731</v>
      </c>
      <c r="Y19" s="8"/>
      <c r="Z19" s="8">
        <v>0</v>
      </c>
      <c r="AA19" s="8" t="s">
        <v>1201</v>
      </c>
    </row>
    <row r="20" spans="1:27" ht="20.25" customHeight="1" x14ac:dyDescent="0.2">
      <c r="A20" s="33">
        <v>15</v>
      </c>
      <c r="B20" s="8">
        <v>29</v>
      </c>
      <c r="C20" s="21" t="s">
        <v>554</v>
      </c>
      <c r="D20" s="21" t="s">
        <v>286</v>
      </c>
      <c r="E20" s="20" t="s">
        <v>24</v>
      </c>
      <c r="F20" s="43">
        <v>36309</v>
      </c>
      <c r="G20" s="21" t="s">
        <v>287</v>
      </c>
      <c r="H20" s="8">
        <v>825</v>
      </c>
      <c r="I20" s="13">
        <v>1100</v>
      </c>
      <c r="J20" s="13">
        <v>2015</v>
      </c>
      <c r="K20" s="14">
        <f t="shared" si="0"/>
        <v>75</v>
      </c>
      <c r="L20" s="8">
        <v>822</v>
      </c>
      <c r="M20" s="13">
        <v>1100</v>
      </c>
      <c r="N20" s="13">
        <v>2017</v>
      </c>
      <c r="O20" s="20">
        <f t="shared" si="1"/>
        <v>822</v>
      </c>
      <c r="P20" s="16">
        <f t="shared" si="2"/>
        <v>74.727272727272734</v>
      </c>
      <c r="Q20" s="8">
        <v>150</v>
      </c>
      <c r="R20" s="8">
        <v>800</v>
      </c>
      <c r="S20" s="14">
        <f t="shared" si="3"/>
        <v>18.75</v>
      </c>
      <c r="T20" s="14">
        <f t="shared" si="4"/>
        <v>7.5</v>
      </c>
      <c r="U20" s="14">
        <f t="shared" si="5"/>
        <v>37.363636363636367</v>
      </c>
      <c r="V20" s="13">
        <f t="shared" si="6"/>
        <v>7.5</v>
      </c>
      <c r="W20" s="13"/>
      <c r="X20" s="18">
        <f t="shared" si="7"/>
        <v>52.363636363636367</v>
      </c>
      <c r="Y20" s="8"/>
      <c r="Z20" s="8">
        <v>0</v>
      </c>
      <c r="AA20" s="8" t="s">
        <v>1201</v>
      </c>
    </row>
    <row r="21" spans="1:27" ht="20.25" customHeight="1" x14ac:dyDescent="0.2">
      <c r="A21" s="33">
        <v>16</v>
      </c>
      <c r="B21" s="8">
        <v>47</v>
      </c>
      <c r="C21" s="21" t="s">
        <v>291</v>
      </c>
      <c r="D21" s="21" t="s">
        <v>292</v>
      </c>
      <c r="E21" s="20" t="s">
        <v>24</v>
      </c>
      <c r="F21" s="43">
        <v>36617</v>
      </c>
      <c r="G21" s="21" t="s">
        <v>283</v>
      </c>
      <c r="H21" s="8">
        <v>834</v>
      </c>
      <c r="I21" s="13">
        <v>1100</v>
      </c>
      <c r="J21" s="13">
        <v>2015</v>
      </c>
      <c r="K21" s="14">
        <f t="shared" si="0"/>
        <v>75.818181818181813</v>
      </c>
      <c r="L21" s="8">
        <v>837</v>
      </c>
      <c r="M21" s="13">
        <v>1100</v>
      </c>
      <c r="N21" s="13">
        <v>2017</v>
      </c>
      <c r="O21" s="20">
        <f t="shared" si="1"/>
        <v>837</v>
      </c>
      <c r="P21" s="16">
        <f t="shared" si="2"/>
        <v>76.090909090909093</v>
      </c>
      <c r="Q21" s="8">
        <v>110</v>
      </c>
      <c r="R21" s="8">
        <v>800</v>
      </c>
      <c r="S21" s="14">
        <f t="shared" si="3"/>
        <v>13.750000000000002</v>
      </c>
      <c r="T21" s="14">
        <f t="shared" si="4"/>
        <v>7.581818181818182</v>
      </c>
      <c r="U21" s="14">
        <f t="shared" si="5"/>
        <v>38.045454545454547</v>
      </c>
      <c r="V21" s="13">
        <f t="shared" si="6"/>
        <v>5.5</v>
      </c>
      <c r="W21" s="13"/>
      <c r="X21" s="18">
        <f t="shared" si="7"/>
        <v>51.127272727272725</v>
      </c>
      <c r="Y21" s="8"/>
      <c r="Z21" s="8">
        <v>0</v>
      </c>
      <c r="AA21" s="8" t="s">
        <v>1201</v>
      </c>
    </row>
    <row r="22" spans="1:27" s="25" customFormat="1" ht="20.25" customHeight="1" x14ac:dyDescent="0.2">
      <c r="A22" s="33">
        <v>17</v>
      </c>
      <c r="B22" s="8">
        <v>21</v>
      </c>
      <c r="C22" s="21" t="s">
        <v>293</v>
      </c>
      <c r="D22" s="21" t="s">
        <v>294</v>
      </c>
      <c r="E22" s="20" t="s">
        <v>24</v>
      </c>
      <c r="F22" s="200">
        <v>36175</v>
      </c>
      <c r="G22" s="21" t="s">
        <v>295</v>
      </c>
      <c r="H22" s="8">
        <v>888</v>
      </c>
      <c r="I22" s="13">
        <v>1100</v>
      </c>
      <c r="J22" s="13">
        <v>2014</v>
      </c>
      <c r="K22" s="14">
        <f t="shared" si="0"/>
        <v>80.72727272727272</v>
      </c>
      <c r="L22" s="8">
        <v>794</v>
      </c>
      <c r="M22" s="13">
        <v>1100</v>
      </c>
      <c r="N22" s="13">
        <v>2016</v>
      </c>
      <c r="O22" s="20">
        <f t="shared" si="1"/>
        <v>794</v>
      </c>
      <c r="P22" s="16">
        <f t="shared" si="2"/>
        <v>72.181818181818187</v>
      </c>
      <c r="Q22" s="8">
        <v>136</v>
      </c>
      <c r="R22" s="8">
        <v>800</v>
      </c>
      <c r="S22" s="14">
        <f t="shared" si="3"/>
        <v>17</v>
      </c>
      <c r="T22" s="14">
        <f t="shared" si="4"/>
        <v>8.0727272727272723</v>
      </c>
      <c r="U22" s="14">
        <f t="shared" si="5"/>
        <v>36.090909090909093</v>
      </c>
      <c r="V22" s="13">
        <f t="shared" si="6"/>
        <v>6.8</v>
      </c>
      <c r="W22" s="13"/>
      <c r="X22" s="18">
        <f t="shared" si="7"/>
        <v>50.963636363636361</v>
      </c>
      <c r="Y22" s="8"/>
      <c r="Z22" s="8"/>
      <c r="AA22" s="8" t="s">
        <v>1201</v>
      </c>
    </row>
    <row r="23" spans="1:27" ht="20.25" customHeight="1" x14ac:dyDescent="0.2">
      <c r="A23" s="33">
        <v>18</v>
      </c>
      <c r="B23" s="8">
        <v>34</v>
      </c>
      <c r="C23" s="21" t="s">
        <v>313</v>
      </c>
      <c r="D23" s="21" t="s">
        <v>314</v>
      </c>
      <c r="E23" s="20" t="s">
        <v>24</v>
      </c>
      <c r="F23" s="200">
        <v>35947</v>
      </c>
      <c r="G23" s="21" t="s">
        <v>283</v>
      </c>
      <c r="H23" s="8">
        <v>662</v>
      </c>
      <c r="I23" s="13">
        <v>1100</v>
      </c>
      <c r="J23" s="13">
        <v>2014</v>
      </c>
      <c r="K23" s="14">
        <f t="shared" si="0"/>
        <v>60.18181818181818</v>
      </c>
      <c r="L23" s="8">
        <v>910</v>
      </c>
      <c r="M23" s="13">
        <v>1100</v>
      </c>
      <c r="N23" s="13">
        <v>2017</v>
      </c>
      <c r="O23" s="20">
        <f t="shared" si="1"/>
        <v>910</v>
      </c>
      <c r="P23" s="16">
        <f t="shared" si="2"/>
        <v>82.727272727272734</v>
      </c>
      <c r="Q23" s="8">
        <v>71</v>
      </c>
      <c r="R23" s="8">
        <v>800</v>
      </c>
      <c r="S23" s="14">
        <f t="shared" si="3"/>
        <v>8.875</v>
      </c>
      <c r="T23" s="14">
        <f t="shared" si="4"/>
        <v>6.0181818181818185</v>
      </c>
      <c r="U23" s="14">
        <f t="shared" si="5"/>
        <v>41.363636363636367</v>
      </c>
      <c r="V23" s="13">
        <f t="shared" si="6"/>
        <v>3.55</v>
      </c>
      <c r="W23" s="13"/>
      <c r="X23" s="18">
        <f t="shared" si="7"/>
        <v>50.93181818181818</v>
      </c>
      <c r="Y23" s="8"/>
      <c r="Z23" s="8"/>
      <c r="AA23" s="8" t="s">
        <v>1202</v>
      </c>
    </row>
    <row r="24" spans="1:27" ht="20.25" customHeight="1" x14ac:dyDescent="0.2">
      <c r="A24" s="33">
        <v>19</v>
      </c>
      <c r="B24" s="8">
        <v>39</v>
      </c>
      <c r="C24" s="21" t="s">
        <v>296</v>
      </c>
      <c r="D24" s="21" t="s">
        <v>297</v>
      </c>
      <c r="E24" s="8" t="s">
        <v>24</v>
      </c>
      <c r="F24" s="27">
        <v>36090</v>
      </c>
      <c r="G24" s="21" t="s">
        <v>298</v>
      </c>
      <c r="H24" s="8">
        <v>815</v>
      </c>
      <c r="I24" s="13">
        <v>1100</v>
      </c>
      <c r="J24" s="13">
        <v>2015</v>
      </c>
      <c r="K24" s="14">
        <f t="shared" si="0"/>
        <v>74.090909090909093</v>
      </c>
      <c r="L24" s="8">
        <v>821</v>
      </c>
      <c r="M24" s="13">
        <v>1100</v>
      </c>
      <c r="N24" s="13">
        <v>2017</v>
      </c>
      <c r="O24" s="20">
        <f t="shared" si="1"/>
        <v>821</v>
      </c>
      <c r="P24" s="16">
        <f t="shared" si="2"/>
        <v>74.63636363636364</v>
      </c>
      <c r="Q24" s="8">
        <v>122</v>
      </c>
      <c r="R24" s="8">
        <v>800</v>
      </c>
      <c r="S24" s="14">
        <f t="shared" si="3"/>
        <v>15.25</v>
      </c>
      <c r="T24" s="14">
        <f t="shared" si="4"/>
        <v>7.4090909090909101</v>
      </c>
      <c r="U24" s="14">
        <f t="shared" si="5"/>
        <v>37.31818181818182</v>
      </c>
      <c r="V24" s="13">
        <f t="shared" si="6"/>
        <v>6.1</v>
      </c>
      <c r="W24" s="13"/>
      <c r="X24" s="18">
        <f t="shared" si="7"/>
        <v>50.827272727272735</v>
      </c>
      <c r="Y24" s="8"/>
      <c r="Z24" s="8">
        <v>0</v>
      </c>
      <c r="AA24" s="8" t="s">
        <v>1202</v>
      </c>
    </row>
    <row r="25" spans="1:27" ht="20.25" customHeight="1" x14ac:dyDescent="0.2">
      <c r="A25" s="33">
        <v>20</v>
      </c>
      <c r="B25" s="8">
        <v>55</v>
      </c>
      <c r="C25" s="21" t="s">
        <v>1198</v>
      </c>
      <c r="D25" s="21" t="s">
        <v>276</v>
      </c>
      <c r="E25" s="20" t="s">
        <v>24</v>
      </c>
      <c r="F25" s="43">
        <v>36428</v>
      </c>
      <c r="G25" s="21" t="s">
        <v>277</v>
      </c>
      <c r="H25" s="8">
        <v>888</v>
      </c>
      <c r="I25" s="13">
        <v>1100</v>
      </c>
      <c r="J25" s="13">
        <v>2016</v>
      </c>
      <c r="K25" s="14">
        <f t="shared" si="0"/>
        <v>80.72727272727272</v>
      </c>
      <c r="L25" s="8">
        <v>808</v>
      </c>
      <c r="M25" s="13">
        <v>1100</v>
      </c>
      <c r="N25" s="13">
        <v>2017</v>
      </c>
      <c r="O25" s="20">
        <v>808</v>
      </c>
      <c r="P25" s="16">
        <f t="shared" si="2"/>
        <v>73.454545454545453</v>
      </c>
      <c r="Q25" s="8">
        <v>114</v>
      </c>
      <c r="R25" s="8">
        <v>800</v>
      </c>
      <c r="S25" s="14">
        <f t="shared" si="3"/>
        <v>14.249999999999998</v>
      </c>
      <c r="T25" s="14">
        <f t="shared" si="4"/>
        <v>8.0727272727272723</v>
      </c>
      <c r="U25" s="14">
        <f t="shared" si="5"/>
        <v>36.727272727272727</v>
      </c>
      <c r="V25" s="13">
        <f t="shared" si="6"/>
        <v>5.7</v>
      </c>
      <c r="W25" s="13"/>
      <c r="X25" s="18">
        <f t="shared" si="7"/>
        <v>50.5</v>
      </c>
      <c r="Y25" s="8"/>
      <c r="Z25" s="8">
        <v>0</v>
      </c>
      <c r="AA25" s="8" t="s">
        <v>1202</v>
      </c>
    </row>
    <row r="26" spans="1:27" ht="20.25" customHeight="1" x14ac:dyDescent="0.2">
      <c r="A26" s="33">
        <v>21</v>
      </c>
      <c r="B26" s="8">
        <v>20</v>
      </c>
      <c r="C26" s="21" t="s">
        <v>299</v>
      </c>
      <c r="D26" s="21" t="s">
        <v>300</v>
      </c>
      <c r="E26" s="20" t="s">
        <v>24</v>
      </c>
      <c r="F26" s="200">
        <v>36277</v>
      </c>
      <c r="G26" s="21" t="s">
        <v>301</v>
      </c>
      <c r="H26" s="8">
        <v>784</v>
      </c>
      <c r="I26" s="13">
        <v>1100</v>
      </c>
      <c r="J26" s="13">
        <v>2015</v>
      </c>
      <c r="K26" s="14">
        <f t="shared" si="0"/>
        <v>71.27272727272728</v>
      </c>
      <c r="L26" s="8">
        <v>679</v>
      </c>
      <c r="M26" s="13">
        <v>1100</v>
      </c>
      <c r="N26" s="13">
        <v>2017</v>
      </c>
      <c r="O26" s="20">
        <f t="shared" ref="O26:O43" si="8">IF(Z26="MI",L26-10,L26)</f>
        <v>679</v>
      </c>
      <c r="P26" s="16">
        <f t="shared" si="2"/>
        <v>61.727272727272734</v>
      </c>
      <c r="Q26" s="8">
        <v>242</v>
      </c>
      <c r="R26" s="8">
        <v>800</v>
      </c>
      <c r="S26" s="14">
        <f t="shared" si="3"/>
        <v>30.25</v>
      </c>
      <c r="T26" s="14">
        <f t="shared" si="4"/>
        <v>7.1272727272727288</v>
      </c>
      <c r="U26" s="14">
        <f t="shared" si="5"/>
        <v>30.863636363636367</v>
      </c>
      <c r="V26" s="13">
        <f t="shared" si="6"/>
        <v>12.1</v>
      </c>
      <c r="W26" s="13"/>
      <c r="X26" s="18">
        <f t="shared" si="7"/>
        <v>50.090909090909101</v>
      </c>
      <c r="Y26" s="8"/>
      <c r="Z26" s="8">
        <v>0</v>
      </c>
      <c r="AA26" s="8" t="s">
        <v>1202</v>
      </c>
    </row>
    <row r="27" spans="1:27" ht="20.25" customHeight="1" x14ac:dyDescent="0.2">
      <c r="A27" s="33">
        <v>22</v>
      </c>
      <c r="B27" s="8">
        <v>57</v>
      </c>
      <c r="C27" s="24" t="s">
        <v>271</v>
      </c>
      <c r="D27" s="24" t="s">
        <v>272</v>
      </c>
      <c r="E27" s="33" t="s">
        <v>24</v>
      </c>
      <c r="F27" s="41">
        <v>36535</v>
      </c>
      <c r="G27" s="42" t="s">
        <v>35</v>
      </c>
      <c r="H27" s="8">
        <v>959</v>
      </c>
      <c r="I27" s="13">
        <v>1100</v>
      </c>
      <c r="J27" s="13">
        <v>2015</v>
      </c>
      <c r="K27" s="14">
        <f t="shared" si="0"/>
        <v>87.181818181818187</v>
      </c>
      <c r="L27" s="8">
        <v>838</v>
      </c>
      <c r="M27" s="13">
        <v>1100</v>
      </c>
      <c r="N27" s="13">
        <v>2017</v>
      </c>
      <c r="O27" s="20">
        <f t="shared" si="8"/>
        <v>838</v>
      </c>
      <c r="P27" s="16">
        <f t="shared" si="2"/>
        <v>76.181818181818187</v>
      </c>
      <c r="Q27" s="8">
        <v>65</v>
      </c>
      <c r="R27" s="8">
        <v>800</v>
      </c>
      <c r="S27" s="14">
        <f t="shared" si="3"/>
        <v>8.125</v>
      </c>
      <c r="T27" s="14">
        <f t="shared" si="4"/>
        <v>8.7181818181818187</v>
      </c>
      <c r="U27" s="14">
        <f t="shared" si="5"/>
        <v>38.090909090909093</v>
      </c>
      <c r="V27" s="13">
        <f t="shared" si="6"/>
        <v>3.25</v>
      </c>
      <c r="W27" s="13"/>
      <c r="X27" s="18">
        <f t="shared" si="7"/>
        <v>50.059090909090912</v>
      </c>
      <c r="Y27" s="8"/>
      <c r="Z27" s="8">
        <v>0</v>
      </c>
      <c r="AA27" s="8" t="s">
        <v>1202</v>
      </c>
    </row>
    <row r="28" spans="1:27" ht="20.25" customHeight="1" x14ac:dyDescent="0.2">
      <c r="A28" s="33">
        <v>23</v>
      </c>
      <c r="B28" s="8">
        <v>9</v>
      </c>
      <c r="C28" s="21" t="s">
        <v>98</v>
      </c>
      <c r="D28" s="21" t="s">
        <v>99</v>
      </c>
      <c r="E28" s="20" t="s">
        <v>68</v>
      </c>
      <c r="F28" s="27" t="s">
        <v>302</v>
      </c>
      <c r="G28" s="21" t="s">
        <v>70</v>
      </c>
      <c r="H28" s="8">
        <v>891</v>
      </c>
      <c r="I28" s="13">
        <v>1100</v>
      </c>
      <c r="J28" s="13">
        <v>2015</v>
      </c>
      <c r="K28" s="14">
        <f t="shared" si="0"/>
        <v>81</v>
      </c>
      <c r="L28" s="8">
        <v>806</v>
      </c>
      <c r="M28" s="13">
        <v>1100</v>
      </c>
      <c r="N28" s="13">
        <v>2017</v>
      </c>
      <c r="O28" s="20">
        <f t="shared" si="8"/>
        <v>806</v>
      </c>
      <c r="P28" s="16">
        <f t="shared" si="2"/>
        <v>73.27272727272728</v>
      </c>
      <c r="Q28" s="8">
        <v>96</v>
      </c>
      <c r="R28" s="8">
        <v>800</v>
      </c>
      <c r="S28" s="14">
        <f t="shared" si="3"/>
        <v>12</v>
      </c>
      <c r="T28" s="14">
        <f t="shared" si="4"/>
        <v>8.1</v>
      </c>
      <c r="U28" s="14">
        <f t="shared" si="5"/>
        <v>36.63636363636364</v>
      </c>
      <c r="V28" s="13">
        <f t="shared" si="6"/>
        <v>4.8</v>
      </c>
      <c r="W28" s="13"/>
      <c r="X28" s="18">
        <f t="shared" si="7"/>
        <v>49.536363636363639</v>
      </c>
      <c r="Y28" s="8"/>
      <c r="Z28" s="8">
        <v>0</v>
      </c>
      <c r="AA28" s="8" t="s">
        <v>1202</v>
      </c>
    </row>
    <row r="29" spans="1:27" ht="20.25" customHeight="1" x14ac:dyDescent="0.2">
      <c r="A29" s="33">
        <v>24</v>
      </c>
      <c r="B29" s="8">
        <v>23</v>
      </c>
      <c r="C29" s="21" t="s">
        <v>303</v>
      </c>
      <c r="D29" s="21" t="s">
        <v>304</v>
      </c>
      <c r="E29" s="20" t="s">
        <v>24</v>
      </c>
      <c r="F29" s="43">
        <v>36600</v>
      </c>
      <c r="G29" s="21" t="s">
        <v>263</v>
      </c>
      <c r="H29" s="8">
        <v>924</v>
      </c>
      <c r="I29" s="13">
        <v>1100</v>
      </c>
      <c r="J29" s="13">
        <v>2015</v>
      </c>
      <c r="K29" s="14">
        <f t="shared" si="0"/>
        <v>84</v>
      </c>
      <c r="L29" s="8">
        <v>709</v>
      </c>
      <c r="M29" s="13">
        <v>1100</v>
      </c>
      <c r="N29" s="13">
        <v>2017</v>
      </c>
      <c r="O29" s="20">
        <f t="shared" si="8"/>
        <v>709</v>
      </c>
      <c r="P29" s="16">
        <f t="shared" si="2"/>
        <v>64.454545454545453</v>
      </c>
      <c r="Q29" s="8">
        <v>165</v>
      </c>
      <c r="R29" s="8">
        <v>800</v>
      </c>
      <c r="S29" s="14">
        <f t="shared" si="3"/>
        <v>20.625</v>
      </c>
      <c r="T29" s="14">
        <f t="shared" si="4"/>
        <v>8.4</v>
      </c>
      <c r="U29" s="14">
        <f t="shared" si="5"/>
        <v>32.227272727272727</v>
      </c>
      <c r="V29" s="13">
        <f t="shared" si="6"/>
        <v>8.25</v>
      </c>
      <c r="W29" s="13"/>
      <c r="X29" s="18">
        <f t="shared" si="7"/>
        <v>48.877272727272725</v>
      </c>
      <c r="Y29" s="8"/>
      <c r="Z29" s="8">
        <v>0</v>
      </c>
      <c r="AA29" s="8" t="s">
        <v>1202</v>
      </c>
    </row>
    <row r="30" spans="1:27" ht="20.25" customHeight="1" x14ac:dyDescent="0.2">
      <c r="A30" s="33">
        <v>25</v>
      </c>
      <c r="B30" s="8">
        <v>18</v>
      </c>
      <c r="C30" s="21" t="s">
        <v>305</v>
      </c>
      <c r="D30" s="21" t="s">
        <v>306</v>
      </c>
      <c r="E30" s="20" t="s">
        <v>24</v>
      </c>
      <c r="F30" s="27" t="s">
        <v>307</v>
      </c>
      <c r="G30" s="21" t="s">
        <v>35</v>
      </c>
      <c r="H30" s="8">
        <v>888</v>
      </c>
      <c r="I30" s="13">
        <v>1100</v>
      </c>
      <c r="J30" s="13">
        <v>2014</v>
      </c>
      <c r="K30" s="14">
        <f t="shared" si="0"/>
        <v>80.72727272727272</v>
      </c>
      <c r="L30" s="8">
        <v>811</v>
      </c>
      <c r="M30" s="13">
        <v>1100</v>
      </c>
      <c r="N30" s="13">
        <v>2016</v>
      </c>
      <c r="O30" s="20">
        <f t="shared" si="8"/>
        <v>801</v>
      </c>
      <c r="P30" s="16">
        <f t="shared" si="2"/>
        <v>72.818181818181813</v>
      </c>
      <c r="Q30" s="8">
        <v>87</v>
      </c>
      <c r="R30" s="8">
        <v>800</v>
      </c>
      <c r="S30" s="14">
        <f t="shared" si="3"/>
        <v>10.875</v>
      </c>
      <c r="T30" s="14">
        <f t="shared" si="4"/>
        <v>8.0727272727272723</v>
      </c>
      <c r="U30" s="14">
        <f t="shared" si="5"/>
        <v>36.409090909090907</v>
      </c>
      <c r="V30" s="13">
        <f t="shared" si="6"/>
        <v>4.3499999999999996</v>
      </c>
      <c r="W30" s="13"/>
      <c r="X30" s="18">
        <f t="shared" si="7"/>
        <v>48.831818181818178</v>
      </c>
      <c r="Y30" s="8"/>
      <c r="Z30" s="8" t="s">
        <v>26</v>
      </c>
      <c r="AA30" s="8" t="s">
        <v>1202</v>
      </c>
    </row>
    <row r="31" spans="1:27" ht="20.25" customHeight="1" x14ac:dyDescent="0.2">
      <c r="A31" s="33">
        <v>26</v>
      </c>
      <c r="B31" s="8">
        <v>27</v>
      </c>
      <c r="C31" s="21" t="s">
        <v>311</v>
      </c>
      <c r="D31" s="21" t="s">
        <v>312</v>
      </c>
      <c r="E31" s="20" t="s">
        <v>24</v>
      </c>
      <c r="F31" s="200">
        <v>36229</v>
      </c>
      <c r="G31" s="21" t="s">
        <v>263</v>
      </c>
      <c r="H31" s="8">
        <v>852</v>
      </c>
      <c r="I31" s="13">
        <v>1100</v>
      </c>
      <c r="J31" s="13">
        <v>2015</v>
      </c>
      <c r="K31" s="14">
        <f t="shared" si="0"/>
        <v>77.454545454545453</v>
      </c>
      <c r="L31" s="8">
        <v>724</v>
      </c>
      <c r="M31" s="13">
        <v>1100</v>
      </c>
      <c r="N31" s="13">
        <v>2017</v>
      </c>
      <c r="O31" s="20">
        <f t="shared" si="8"/>
        <v>714</v>
      </c>
      <c r="P31" s="16">
        <f t="shared" si="2"/>
        <v>64.909090909090907</v>
      </c>
      <c r="Q31" s="8">
        <v>152</v>
      </c>
      <c r="R31" s="8">
        <v>800</v>
      </c>
      <c r="S31" s="14">
        <f t="shared" si="3"/>
        <v>19</v>
      </c>
      <c r="T31" s="14">
        <f t="shared" si="4"/>
        <v>7.745454545454546</v>
      </c>
      <c r="U31" s="14">
        <f t="shared" si="5"/>
        <v>32.454545454545453</v>
      </c>
      <c r="V31" s="13">
        <f t="shared" si="6"/>
        <v>7.6</v>
      </c>
      <c r="W31" s="13"/>
      <c r="X31" s="18">
        <f t="shared" si="7"/>
        <v>47.800000000000004</v>
      </c>
      <c r="Y31" s="8"/>
      <c r="Z31" s="8" t="s">
        <v>26</v>
      </c>
      <c r="AA31" s="8" t="s">
        <v>1202</v>
      </c>
    </row>
    <row r="32" spans="1:27" ht="20.25" customHeight="1" x14ac:dyDescent="0.2">
      <c r="A32" s="33">
        <v>27</v>
      </c>
      <c r="B32" s="8">
        <v>53</v>
      </c>
      <c r="C32" s="21" t="s">
        <v>308</v>
      </c>
      <c r="D32" s="21" t="s">
        <v>309</v>
      </c>
      <c r="E32" s="20" t="s">
        <v>24</v>
      </c>
      <c r="F32" s="43">
        <v>35381</v>
      </c>
      <c r="G32" s="21" t="s">
        <v>310</v>
      </c>
      <c r="H32" s="8">
        <v>706</v>
      </c>
      <c r="I32" s="13">
        <v>1100</v>
      </c>
      <c r="J32" s="13">
        <v>2014</v>
      </c>
      <c r="K32" s="14">
        <f t="shared" si="0"/>
        <v>64.181818181818187</v>
      </c>
      <c r="L32" s="8">
        <v>729</v>
      </c>
      <c r="M32" s="13">
        <v>1100</v>
      </c>
      <c r="N32" s="13">
        <v>2017</v>
      </c>
      <c r="O32" s="20">
        <f t="shared" si="8"/>
        <v>719</v>
      </c>
      <c r="P32" s="16">
        <f t="shared" si="2"/>
        <v>65.363636363636374</v>
      </c>
      <c r="Q32" s="8">
        <v>165</v>
      </c>
      <c r="R32" s="8">
        <v>800</v>
      </c>
      <c r="S32" s="14">
        <f t="shared" si="3"/>
        <v>20.625</v>
      </c>
      <c r="T32" s="14">
        <f t="shared" si="4"/>
        <v>6.4181818181818189</v>
      </c>
      <c r="U32" s="14">
        <f t="shared" si="5"/>
        <v>32.681818181818187</v>
      </c>
      <c r="V32" s="13">
        <f t="shared" si="6"/>
        <v>8.25</v>
      </c>
      <c r="W32" s="13"/>
      <c r="X32" s="18">
        <f t="shared" si="7"/>
        <v>47.350000000000009</v>
      </c>
      <c r="Y32" s="8"/>
      <c r="Z32" s="8" t="s">
        <v>26</v>
      </c>
      <c r="AA32" s="8" t="s">
        <v>1202</v>
      </c>
    </row>
    <row r="33" spans="1:27" ht="20.25" customHeight="1" x14ac:dyDescent="0.2">
      <c r="A33" s="33">
        <v>28</v>
      </c>
      <c r="B33" s="8">
        <v>49</v>
      </c>
      <c r="C33" s="21" t="s">
        <v>315</v>
      </c>
      <c r="D33" s="21" t="s">
        <v>316</v>
      </c>
      <c r="E33" s="20" t="s">
        <v>24</v>
      </c>
      <c r="F33" s="43">
        <v>35846</v>
      </c>
      <c r="G33" s="21" t="s">
        <v>263</v>
      </c>
      <c r="H33" s="8">
        <v>868</v>
      </c>
      <c r="I33" s="13">
        <v>1100</v>
      </c>
      <c r="J33" s="13">
        <v>2014</v>
      </c>
      <c r="K33" s="14">
        <f t="shared" si="0"/>
        <v>78.909090909090907</v>
      </c>
      <c r="L33" s="8">
        <v>747</v>
      </c>
      <c r="M33" s="13">
        <v>1100</v>
      </c>
      <c r="N33" s="13">
        <v>2016</v>
      </c>
      <c r="O33" s="20">
        <f t="shared" si="8"/>
        <v>747</v>
      </c>
      <c r="P33" s="16">
        <f t="shared" si="2"/>
        <v>67.909090909090907</v>
      </c>
      <c r="Q33" s="8">
        <v>108</v>
      </c>
      <c r="R33" s="8">
        <v>800</v>
      </c>
      <c r="S33" s="14">
        <f t="shared" si="3"/>
        <v>13.5</v>
      </c>
      <c r="T33" s="14">
        <f t="shared" si="4"/>
        <v>7.8909090909090907</v>
      </c>
      <c r="U33" s="14">
        <f t="shared" si="5"/>
        <v>33.954545454545453</v>
      </c>
      <c r="V33" s="13">
        <f t="shared" si="6"/>
        <v>5.4</v>
      </c>
      <c r="W33" s="13"/>
      <c r="X33" s="18">
        <f t="shared" si="7"/>
        <v>47.245454545454542</v>
      </c>
      <c r="Y33" s="8"/>
      <c r="Z33" s="8">
        <v>0</v>
      </c>
      <c r="AA33" s="8" t="s">
        <v>1202</v>
      </c>
    </row>
    <row r="34" spans="1:27" ht="20.25" customHeight="1" x14ac:dyDescent="0.2">
      <c r="A34" s="33">
        <v>29</v>
      </c>
      <c r="B34" s="8">
        <v>15</v>
      </c>
      <c r="C34" s="21" t="s">
        <v>317</v>
      </c>
      <c r="D34" s="21" t="s">
        <v>318</v>
      </c>
      <c r="E34" s="20" t="s">
        <v>68</v>
      </c>
      <c r="F34" s="200" t="s">
        <v>319</v>
      </c>
      <c r="G34" s="21" t="s">
        <v>320</v>
      </c>
      <c r="H34" s="8">
        <v>805</v>
      </c>
      <c r="I34" s="13">
        <v>1100</v>
      </c>
      <c r="J34" s="13">
        <v>2015</v>
      </c>
      <c r="K34" s="14">
        <f t="shared" si="0"/>
        <v>73.181818181818187</v>
      </c>
      <c r="L34" s="8">
        <v>720</v>
      </c>
      <c r="M34" s="13">
        <v>1100</v>
      </c>
      <c r="N34" s="13">
        <v>2017</v>
      </c>
      <c r="O34" s="20">
        <f t="shared" si="8"/>
        <v>720</v>
      </c>
      <c r="P34" s="16">
        <f t="shared" si="2"/>
        <v>65.454545454545453</v>
      </c>
      <c r="Q34" s="8">
        <v>130</v>
      </c>
      <c r="R34" s="8">
        <v>800</v>
      </c>
      <c r="S34" s="14">
        <f t="shared" si="3"/>
        <v>16.25</v>
      </c>
      <c r="T34" s="14">
        <f t="shared" si="4"/>
        <v>7.3181818181818192</v>
      </c>
      <c r="U34" s="14">
        <f t="shared" si="5"/>
        <v>32.727272727272727</v>
      </c>
      <c r="V34" s="13">
        <f t="shared" si="6"/>
        <v>6.5</v>
      </c>
      <c r="W34" s="13"/>
      <c r="X34" s="18">
        <f t="shared" si="7"/>
        <v>46.545454545454547</v>
      </c>
      <c r="Y34" s="8"/>
      <c r="Z34" s="8">
        <v>0</v>
      </c>
      <c r="AA34" s="8" t="s">
        <v>1202</v>
      </c>
    </row>
    <row r="35" spans="1:27" ht="20.25" customHeight="1" x14ac:dyDescent="0.2">
      <c r="A35" s="33">
        <v>30</v>
      </c>
      <c r="B35" s="8">
        <v>37</v>
      </c>
      <c r="C35" s="21" t="s">
        <v>353</v>
      </c>
      <c r="D35" s="21" t="s">
        <v>354</v>
      </c>
      <c r="E35" s="20" t="s">
        <v>24</v>
      </c>
      <c r="F35" s="200">
        <v>35895</v>
      </c>
      <c r="G35" s="21" t="s">
        <v>283</v>
      </c>
      <c r="H35" s="8">
        <v>815</v>
      </c>
      <c r="I35" s="13">
        <v>1100</v>
      </c>
      <c r="J35" s="13">
        <v>2015</v>
      </c>
      <c r="K35" s="14">
        <f t="shared" si="0"/>
        <v>74.090909090909093</v>
      </c>
      <c r="L35" s="8">
        <v>789</v>
      </c>
      <c r="M35" s="13">
        <v>1100</v>
      </c>
      <c r="N35" s="13">
        <v>2017</v>
      </c>
      <c r="O35" s="20">
        <f t="shared" si="8"/>
        <v>779</v>
      </c>
      <c r="P35" s="16">
        <f t="shared" si="2"/>
        <v>70.818181818181813</v>
      </c>
      <c r="Q35" s="8">
        <v>73</v>
      </c>
      <c r="R35" s="8">
        <v>800</v>
      </c>
      <c r="S35" s="14">
        <f t="shared" si="3"/>
        <v>9.125</v>
      </c>
      <c r="T35" s="14">
        <f t="shared" si="4"/>
        <v>7.4090909090909101</v>
      </c>
      <c r="U35" s="14">
        <f t="shared" si="5"/>
        <v>35.409090909090907</v>
      </c>
      <c r="V35" s="13">
        <f t="shared" si="6"/>
        <v>3.65</v>
      </c>
      <c r="W35" s="13"/>
      <c r="X35" s="18">
        <f t="shared" si="7"/>
        <v>46.468181818181812</v>
      </c>
      <c r="Y35" s="8"/>
      <c r="Z35" s="8" t="s">
        <v>26</v>
      </c>
      <c r="AA35" s="8" t="s">
        <v>1202</v>
      </c>
    </row>
    <row r="36" spans="1:27" ht="20.25" customHeight="1" x14ac:dyDescent="0.2">
      <c r="A36" s="33">
        <v>31</v>
      </c>
      <c r="B36" s="8">
        <v>59</v>
      </c>
      <c r="C36" s="24" t="s">
        <v>288</v>
      </c>
      <c r="D36" s="24" t="s">
        <v>289</v>
      </c>
      <c r="E36" s="33" t="s">
        <v>24</v>
      </c>
      <c r="F36" s="41">
        <v>34340</v>
      </c>
      <c r="G36" s="42" t="s">
        <v>290</v>
      </c>
      <c r="H36" s="8">
        <v>652</v>
      </c>
      <c r="I36" s="13">
        <v>1050</v>
      </c>
      <c r="J36" s="13">
        <v>2011</v>
      </c>
      <c r="K36" s="14">
        <f t="shared" si="0"/>
        <v>62.095238095238095</v>
      </c>
      <c r="L36" s="8">
        <v>787</v>
      </c>
      <c r="M36" s="13">
        <v>1100</v>
      </c>
      <c r="N36" s="13">
        <v>2013</v>
      </c>
      <c r="O36" s="20">
        <f t="shared" si="8"/>
        <v>777</v>
      </c>
      <c r="P36" s="16">
        <f t="shared" si="2"/>
        <v>70.63636363636364</v>
      </c>
      <c r="Q36" s="8">
        <v>86</v>
      </c>
      <c r="R36" s="8">
        <v>800</v>
      </c>
      <c r="S36" s="14">
        <f t="shared" si="3"/>
        <v>10.75</v>
      </c>
      <c r="T36" s="14">
        <f t="shared" si="4"/>
        <v>6.2095238095238097</v>
      </c>
      <c r="U36" s="14">
        <f t="shared" si="5"/>
        <v>35.31818181818182</v>
      </c>
      <c r="V36" s="13">
        <f t="shared" si="6"/>
        <v>4.3</v>
      </c>
      <c r="W36" s="13"/>
      <c r="X36" s="18">
        <f t="shared" si="7"/>
        <v>45.827705627705626</v>
      </c>
      <c r="Y36" s="8"/>
      <c r="Z36" s="8" t="s">
        <v>26</v>
      </c>
      <c r="AA36" s="8" t="s">
        <v>1202</v>
      </c>
    </row>
    <row r="37" spans="1:27" ht="20.25" customHeight="1" x14ac:dyDescent="0.2">
      <c r="A37" s="33">
        <v>32</v>
      </c>
      <c r="B37" s="8">
        <v>38</v>
      </c>
      <c r="C37" s="24" t="s">
        <v>321</v>
      </c>
      <c r="D37" s="24" t="s">
        <v>322</v>
      </c>
      <c r="E37" s="33" t="s">
        <v>24</v>
      </c>
      <c r="F37" s="41">
        <v>35856</v>
      </c>
      <c r="G37" s="42" t="s">
        <v>298</v>
      </c>
      <c r="H37" s="8">
        <v>817</v>
      </c>
      <c r="I37" s="13">
        <v>1100</v>
      </c>
      <c r="J37" s="13">
        <v>2014</v>
      </c>
      <c r="K37" s="14">
        <f t="shared" si="0"/>
        <v>74.272727272727266</v>
      </c>
      <c r="L37" s="22">
        <v>739</v>
      </c>
      <c r="M37" s="13">
        <v>1100</v>
      </c>
      <c r="N37" s="13">
        <v>2016</v>
      </c>
      <c r="O37" s="20">
        <f t="shared" si="8"/>
        <v>729</v>
      </c>
      <c r="P37" s="16">
        <f t="shared" si="2"/>
        <v>66.272727272727266</v>
      </c>
      <c r="Q37" s="22">
        <v>104</v>
      </c>
      <c r="R37" s="8">
        <v>800</v>
      </c>
      <c r="S37" s="14">
        <f t="shared" si="3"/>
        <v>13</v>
      </c>
      <c r="T37" s="14">
        <f t="shared" si="4"/>
        <v>7.4272727272727268</v>
      </c>
      <c r="U37" s="14">
        <f t="shared" si="5"/>
        <v>33.136363636363633</v>
      </c>
      <c r="V37" s="13">
        <f t="shared" si="6"/>
        <v>5.2</v>
      </c>
      <c r="W37" s="22"/>
      <c r="X37" s="18">
        <f t="shared" si="7"/>
        <v>45.763636363636365</v>
      </c>
      <c r="Y37" s="14"/>
      <c r="Z37" s="22" t="s">
        <v>26</v>
      </c>
      <c r="AA37" s="8" t="s">
        <v>1202</v>
      </c>
    </row>
    <row r="38" spans="1:27" s="25" customFormat="1" ht="20.25" customHeight="1" x14ac:dyDescent="0.2">
      <c r="A38" s="33">
        <v>33</v>
      </c>
      <c r="B38" s="8">
        <v>31</v>
      </c>
      <c r="C38" s="21" t="s">
        <v>323</v>
      </c>
      <c r="D38" s="21" t="s">
        <v>324</v>
      </c>
      <c r="E38" s="20" t="s">
        <v>24</v>
      </c>
      <c r="F38" s="27">
        <v>36244</v>
      </c>
      <c r="G38" s="21" t="s">
        <v>263</v>
      </c>
      <c r="H38" s="8">
        <v>795</v>
      </c>
      <c r="I38" s="13">
        <v>1100</v>
      </c>
      <c r="J38" s="13">
        <v>2015</v>
      </c>
      <c r="K38" s="14">
        <f t="shared" si="0"/>
        <v>72.27272727272728</v>
      </c>
      <c r="L38" s="8">
        <v>723</v>
      </c>
      <c r="M38" s="13">
        <v>1100</v>
      </c>
      <c r="N38" s="13">
        <v>2017</v>
      </c>
      <c r="O38" s="20">
        <f t="shared" si="8"/>
        <v>723</v>
      </c>
      <c r="P38" s="16">
        <f t="shared" si="2"/>
        <v>65.72727272727272</v>
      </c>
      <c r="Q38" s="8">
        <v>113</v>
      </c>
      <c r="R38" s="8">
        <v>800</v>
      </c>
      <c r="S38" s="14">
        <f t="shared" si="3"/>
        <v>14.124999999999998</v>
      </c>
      <c r="T38" s="14">
        <f t="shared" si="4"/>
        <v>7.2272727272727284</v>
      </c>
      <c r="U38" s="14">
        <f t="shared" si="5"/>
        <v>32.86363636363636</v>
      </c>
      <c r="V38" s="13">
        <f t="shared" si="6"/>
        <v>5.65</v>
      </c>
      <c r="W38" s="13"/>
      <c r="X38" s="18">
        <f t="shared" si="7"/>
        <v>45.740909090909085</v>
      </c>
      <c r="Y38" s="8"/>
      <c r="Z38" s="8">
        <v>0</v>
      </c>
      <c r="AA38" s="8" t="s">
        <v>1202</v>
      </c>
    </row>
    <row r="39" spans="1:27" s="25" customFormat="1" ht="20.25" customHeight="1" x14ac:dyDescent="0.2">
      <c r="A39" s="33">
        <v>34</v>
      </c>
      <c r="B39" s="8">
        <v>26</v>
      </c>
      <c r="C39" s="21" t="s">
        <v>325</v>
      </c>
      <c r="D39" s="21" t="s">
        <v>326</v>
      </c>
      <c r="E39" s="20" t="s">
        <v>24</v>
      </c>
      <c r="F39" s="27">
        <v>35597</v>
      </c>
      <c r="G39" s="21" t="s">
        <v>263</v>
      </c>
      <c r="H39" s="8">
        <v>851</v>
      </c>
      <c r="I39" s="13">
        <v>1100</v>
      </c>
      <c r="J39" s="13">
        <v>2015</v>
      </c>
      <c r="K39" s="14">
        <f t="shared" si="0"/>
        <v>77.363636363636374</v>
      </c>
      <c r="L39" s="8">
        <v>762</v>
      </c>
      <c r="M39" s="13">
        <v>1100</v>
      </c>
      <c r="N39" s="13">
        <v>2017</v>
      </c>
      <c r="O39" s="20">
        <f t="shared" si="8"/>
        <v>762</v>
      </c>
      <c r="P39" s="16">
        <f t="shared" si="2"/>
        <v>69.27272727272728</v>
      </c>
      <c r="Q39" s="8">
        <v>66</v>
      </c>
      <c r="R39" s="8">
        <v>800</v>
      </c>
      <c r="S39" s="14">
        <f t="shared" si="3"/>
        <v>8.25</v>
      </c>
      <c r="T39" s="14">
        <f t="shared" si="4"/>
        <v>7.7363636363636381</v>
      </c>
      <c r="U39" s="14">
        <f t="shared" si="5"/>
        <v>34.63636363636364</v>
      </c>
      <c r="V39" s="13">
        <f t="shared" si="6"/>
        <v>3.3</v>
      </c>
      <c r="W39" s="13"/>
      <c r="X39" s="18">
        <f t="shared" si="7"/>
        <v>45.672727272727272</v>
      </c>
      <c r="Y39" s="8"/>
      <c r="Z39" s="8">
        <v>0</v>
      </c>
      <c r="AA39" s="8" t="s">
        <v>1202</v>
      </c>
    </row>
    <row r="40" spans="1:27" ht="20.25" customHeight="1" x14ac:dyDescent="0.2">
      <c r="A40" s="33">
        <v>35</v>
      </c>
      <c r="B40" s="8">
        <v>58</v>
      </c>
      <c r="C40" s="24" t="s">
        <v>238</v>
      </c>
      <c r="D40" s="24" t="s">
        <v>239</v>
      </c>
      <c r="E40" s="33" t="s">
        <v>24</v>
      </c>
      <c r="F40" s="41">
        <v>36048</v>
      </c>
      <c r="G40" s="42" t="s">
        <v>240</v>
      </c>
      <c r="H40" s="8">
        <v>753</v>
      </c>
      <c r="I40" s="13">
        <v>1100</v>
      </c>
      <c r="J40" s="13">
        <v>2014</v>
      </c>
      <c r="K40" s="14">
        <f t="shared" si="0"/>
        <v>68.454545454545453</v>
      </c>
      <c r="L40" s="8">
        <v>759</v>
      </c>
      <c r="M40" s="13">
        <v>1100</v>
      </c>
      <c r="N40" s="13">
        <v>2016</v>
      </c>
      <c r="O40" s="20">
        <f t="shared" si="8"/>
        <v>749</v>
      </c>
      <c r="P40" s="16">
        <f t="shared" si="2"/>
        <v>68.090909090909093</v>
      </c>
      <c r="Q40" s="8">
        <v>85</v>
      </c>
      <c r="R40" s="8">
        <v>800</v>
      </c>
      <c r="S40" s="14">
        <f t="shared" si="3"/>
        <v>10.625</v>
      </c>
      <c r="T40" s="14">
        <f t="shared" si="4"/>
        <v>6.8454545454545457</v>
      </c>
      <c r="U40" s="14">
        <f t="shared" si="5"/>
        <v>34.045454545454547</v>
      </c>
      <c r="V40" s="13">
        <f t="shared" si="6"/>
        <v>4.25</v>
      </c>
      <c r="W40" s="13"/>
      <c r="X40" s="18">
        <f t="shared" si="7"/>
        <v>45.140909090909091</v>
      </c>
      <c r="Y40" s="8"/>
      <c r="Z40" s="8" t="s">
        <v>26</v>
      </c>
      <c r="AA40" s="8" t="s">
        <v>1202</v>
      </c>
    </row>
    <row r="41" spans="1:27" ht="20.25" customHeight="1" x14ac:dyDescent="0.2">
      <c r="A41" s="33">
        <v>36</v>
      </c>
      <c r="B41" s="8">
        <v>5</v>
      </c>
      <c r="C41" s="21" t="s">
        <v>327</v>
      </c>
      <c r="D41" s="21" t="s">
        <v>328</v>
      </c>
      <c r="E41" s="20" t="s">
        <v>68</v>
      </c>
      <c r="F41" s="200" t="s">
        <v>329</v>
      </c>
      <c r="G41" s="21" t="s">
        <v>35</v>
      </c>
      <c r="H41" s="8">
        <v>914</v>
      </c>
      <c r="I41" s="13">
        <v>1100</v>
      </c>
      <c r="J41" s="13">
        <v>2014</v>
      </c>
      <c r="K41" s="14">
        <f t="shared" si="0"/>
        <v>83.090909090909093</v>
      </c>
      <c r="L41" s="8">
        <v>757</v>
      </c>
      <c r="M41" s="13">
        <v>1100</v>
      </c>
      <c r="N41" s="13">
        <v>2016</v>
      </c>
      <c r="O41" s="20">
        <f t="shared" si="8"/>
        <v>747</v>
      </c>
      <c r="P41" s="16">
        <f t="shared" si="2"/>
        <v>67.909090909090907</v>
      </c>
      <c r="Q41" s="8">
        <v>55</v>
      </c>
      <c r="R41" s="8">
        <v>800</v>
      </c>
      <c r="S41" s="14">
        <f t="shared" si="3"/>
        <v>6.8750000000000009</v>
      </c>
      <c r="T41" s="14">
        <f t="shared" si="4"/>
        <v>8.3090909090909104</v>
      </c>
      <c r="U41" s="14">
        <f t="shared" si="5"/>
        <v>33.954545454545453</v>
      </c>
      <c r="V41" s="13">
        <f t="shared" si="6"/>
        <v>2.75</v>
      </c>
      <c r="W41" s="13"/>
      <c r="X41" s="18">
        <f t="shared" si="7"/>
        <v>45.013636363636365</v>
      </c>
      <c r="Y41" s="8"/>
      <c r="Z41" s="8" t="s">
        <v>26</v>
      </c>
      <c r="AA41" s="8" t="s">
        <v>1202</v>
      </c>
    </row>
    <row r="42" spans="1:27" s="25" customFormat="1" ht="20.25" customHeight="1" x14ac:dyDescent="0.2">
      <c r="A42" s="33">
        <v>37</v>
      </c>
      <c r="B42" s="8">
        <v>33</v>
      </c>
      <c r="C42" s="24" t="s">
        <v>330</v>
      </c>
      <c r="D42" s="24" t="s">
        <v>331</v>
      </c>
      <c r="E42" s="33" t="s">
        <v>24</v>
      </c>
      <c r="F42" s="41">
        <v>36053</v>
      </c>
      <c r="G42" s="42" t="s">
        <v>332</v>
      </c>
      <c r="H42" s="8">
        <v>904</v>
      </c>
      <c r="I42" s="13">
        <v>1100</v>
      </c>
      <c r="J42" s="13">
        <v>2014</v>
      </c>
      <c r="K42" s="14">
        <f t="shared" si="0"/>
        <v>82.181818181818173</v>
      </c>
      <c r="L42" s="8">
        <v>694</v>
      </c>
      <c r="M42" s="13">
        <v>1100</v>
      </c>
      <c r="N42" s="13">
        <v>2017</v>
      </c>
      <c r="O42" s="20">
        <f t="shared" si="8"/>
        <v>694</v>
      </c>
      <c r="P42" s="16">
        <f t="shared" si="2"/>
        <v>63.090909090909086</v>
      </c>
      <c r="Q42" s="8">
        <v>101</v>
      </c>
      <c r="R42" s="8">
        <v>800</v>
      </c>
      <c r="S42" s="14">
        <f t="shared" si="3"/>
        <v>12.625</v>
      </c>
      <c r="T42" s="14">
        <f t="shared" si="4"/>
        <v>8.2181818181818169</v>
      </c>
      <c r="U42" s="14">
        <f t="shared" si="5"/>
        <v>31.545454545454543</v>
      </c>
      <c r="V42" s="13">
        <f t="shared" si="6"/>
        <v>5.05</v>
      </c>
      <c r="W42" s="13"/>
      <c r="X42" s="18">
        <f t="shared" si="7"/>
        <v>44.813636363636355</v>
      </c>
      <c r="Y42" s="8"/>
      <c r="Z42" s="8">
        <v>0</v>
      </c>
      <c r="AA42" s="8" t="s">
        <v>1202</v>
      </c>
    </row>
    <row r="43" spans="1:27" s="25" customFormat="1" ht="20.25" customHeight="1" x14ac:dyDescent="0.2">
      <c r="A43" s="33">
        <v>38</v>
      </c>
      <c r="B43" s="8">
        <v>16</v>
      </c>
      <c r="C43" s="21" t="s">
        <v>333</v>
      </c>
      <c r="D43" s="21" t="s">
        <v>334</v>
      </c>
      <c r="E43" s="20" t="s">
        <v>24</v>
      </c>
      <c r="F43" s="200" t="s">
        <v>335</v>
      </c>
      <c r="G43" s="21" t="s">
        <v>336</v>
      </c>
      <c r="H43" s="8">
        <v>746</v>
      </c>
      <c r="I43" s="13">
        <v>1100</v>
      </c>
      <c r="J43" s="13">
        <v>2015</v>
      </c>
      <c r="K43" s="14">
        <f t="shared" si="0"/>
        <v>67.818181818181827</v>
      </c>
      <c r="L43" s="8">
        <v>732</v>
      </c>
      <c r="M43" s="13">
        <v>1100</v>
      </c>
      <c r="N43" s="13">
        <v>2017</v>
      </c>
      <c r="O43" s="20">
        <f t="shared" si="8"/>
        <v>732</v>
      </c>
      <c r="P43" s="16">
        <f t="shared" si="2"/>
        <v>66.545454545454547</v>
      </c>
      <c r="Q43" s="8">
        <v>93</v>
      </c>
      <c r="R43" s="8">
        <v>800</v>
      </c>
      <c r="S43" s="14">
        <f t="shared" si="3"/>
        <v>11.625</v>
      </c>
      <c r="T43" s="14">
        <f t="shared" si="4"/>
        <v>6.7818181818181831</v>
      </c>
      <c r="U43" s="14">
        <f t="shared" si="5"/>
        <v>33.272727272727273</v>
      </c>
      <c r="V43" s="13">
        <f t="shared" si="6"/>
        <v>4.6500000000000004</v>
      </c>
      <c r="W43" s="13"/>
      <c r="X43" s="18">
        <f t="shared" si="7"/>
        <v>44.704545454545453</v>
      </c>
      <c r="Y43" s="8"/>
      <c r="Z43" s="8">
        <v>0</v>
      </c>
      <c r="AA43" s="8" t="s">
        <v>1202</v>
      </c>
    </row>
    <row r="44" spans="1:27" s="25" customFormat="1" ht="20.25" customHeight="1" x14ac:dyDescent="0.2">
      <c r="A44" s="33">
        <v>39</v>
      </c>
      <c r="B44" s="8">
        <v>10</v>
      </c>
      <c r="C44" s="21" t="s">
        <v>337</v>
      </c>
      <c r="D44" s="21" t="s">
        <v>338</v>
      </c>
      <c r="E44" s="20" t="s">
        <v>24</v>
      </c>
      <c r="F44" s="43" t="s">
        <v>339</v>
      </c>
      <c r="G44" s="21" t="s">
        <v>77</v>
      </c>
      <c r="H44" s="8">
        <v>803</v>
      </c>
      <c r="I44" s="13">
        <v>1100</v>
      </c>
      <c r="J44" s="13">
        <v>2015</v>
      </c>
      <c r="K44" s="14">
        <f t="shared" si="0"/>
        <v>73</v>
      </c>
      <c r="L44" s="8">
        <v>714</v>
      </c>
      <c r="M44" s="13">
        <v>1100</v>
      </c>
      <c r="N44" s="13">
        <v>2017</v>
      </c>
      <c r="O44" s="20">
        <f>IF(Y44="MI",L44-10,L44)*1</f>
        <v>714</v>
      </c>
      <c r="P44" s="16">
        <f t="shared" si="2"/>
        <v>64.909090909090907</v>
      </c>
      <c r="Q44" s="8">
        <v>96</v>
      </c>
      <c r="R44" s="8">
        <v>800</v>
      </c>
      <c r="S44" s="14">
        <f t="shared" si="3"/>
        <v>12</v>
      </c>
      <c r="T44" s="14">
        <f t="shared" si="4"/>
        <v>7.3000000000000007</v>
      </c>
      <c r="U44" s="14">
        <f t="shared" si="5"/>
        <v>32.454545454545453</v>
      </c>
      <c r="V44" s="13">
        <f t="shared" si="6"/>
        <v>4.8</v>
      </c>
      <c r="W44" s="13"/>
      <c r="X44" s="18">
        <f t="shared" si="7"/>
        <v>44.554545454545448</v>
      </c>
      <c r="Y44" s="8"/>
      <c r="Z44" s="8">
        <v>0</v>
      </c>
      <c r="AA44" s="8" t="s">
        <v>1202</v>
      </c>
    </row>
    <row r="45" spans="1:27" s="25" customFormat="1" ht="20.25" customHeight="1" x14ac:dyDescent="0.2">
      <c r="A45" s="33">
        <v>40</v>
      </c>
      <c r="B45" s="8">
        <v>11</v>
      </c>
      <c r="C45" s="21" t="s">
        <v>340</v>
      </c>
      <c r="D45" s="21" t="s">
        <v>341</v>
      </c>
      <c r="E45" s="20" t="s">
        <v>24</v>
      </c>
      <c r="F45" s="27" t="s">
        <v>342</v>
      </c>
      <c r="G45" s="21" t="s">
        <v>343</v>
      </c>
      <c r="H45" s="8">
        <v>699</v>
      </c>
      <c r="I45" s="13">
        <v>1050</v>
      </c>
      <c r="J45" s="13">
        <v>2013</v>
      </c>
      <c r="K45" s="14">
        <f t="shared" si="0"/>
        <v>66.571428571428569</v>
      </c>
      <c r="L45" s="8">
        <v>756</v>
      </c>
      <c r="M45" s="13">
        <v>1100</v>
      </c>
      <c r="N45" s="13">
        <v>2015</v>
      </c>
      <c r="O45" s="20">
        <f t="shared" ref="O45:O53" si="9">IF(Z45="MI",L45-10,L45)</f>
        <v>746</v>
      </c>
      <c r="P45" s="16">
        <f t="shared" si="2"/>
        <v>67.818181818181827</v>
      </c>
      <c r="Q45" s="8">
        <v>70</v>
      </c>
      <c r="R45" s="8">
        <v>800</v>
      </c>
      <c r="S45" s="14">
        <f t="shared" si="3"/>
        <v>8.75</v>
      </c>
      <c r="T45" s="14">
        <f t="shared" si="4"/>
        <v>6.6571428571428575</v>
      </c>
      <c r="U45" s="14">
        <f t="shared" si="5"/>
        <v>33.909090909090914</v>
      </c>
      <c r="V45" s="13">
        <f t="shared" si="6"/>
        <v>3.5</v>
      </c>
      <c r="W45" s="13"/>
      <c r="X45" s="18">
        <f t="shared" si="7"/>
        <v>44.066233766233772</v>
      </c>
      <c r="Y45" s="8"/>
      <c r="Z45" s="8" t="s">
        <v>26</v>
      </c>
      <c r="AA45" s="8" t="s">
        <v>1202</v>
      </c>
    </row>
    <row r="46" spans="1:27" s="25" customFormat="1" ht="20.25" customHeight="1" x14ac:dyDescent="0.2">
      <c r="A46" s="33">
        <v>41</v>
      </c>
      <c r="B46" s="8">
        <v>40</v>
      </c>
      <c r="C46" s="21" t="s">
        <v>344</v>
      </c>
      <c r="D46" s="21" t="s">
        <v>345</v>
      </c>
      <c r="E46" s="20" t="s">
        <v>24</v>
      </c>
      <c r="F46" s="200">
        <v>35716</v>
      </c>
      <c r="G46" s="21" t="s">
        <v>298</v>
      </c>
      <c r="H46" s="8">
        <v>683</v>
      </c>
      <c r="I46" s="13">
        <v>1100</v>
      </c>
      <c r="J46" s="13">
        <v>2014</v>
      </c>
      <c r="K46" s="14">
        <f t="shared" si="0"/>
        <v>62.090909090909086</v>
      </c>
      <c r="L46" s="8">
        <v>706</v>
      </c>
      <c r="M46" s="13">
        <v>1100</v>
      </c>
      <c r="N46" s="13">
        <v>2016</v>
      </c>
      <c r="O46" s="20">
        <f t="shared" si="9"/>
        <v>696</v>
      </c>
      <c r="P46" s="16">
        <f t="shared" si="2"/>
        <v>63.272727272727266</v>
      </c>
      <c r="Q46" s="8">
        <v>122</v>
      </c>
      <c r="R46" s="8">
        <v>800</v>
      </c>
      <c r="S46" s="14">
        <f t="shared" si="3"/>
        <v>15.25</v>
      </c>
      <c r="T46" s="14">
        <f t="shared" si="4"/>
        <v>6.209090909090909</v>
      </c>
      <c r="U46" s="14">
        <f t="shared" si="5"/>
        <v>31.636363636363633</v>
      </c>
      <c r="V46" s="13">
        <f t="shared" si="6"/>
        <v>6.1</v>
      </c>
      <c r="W46" s="13"/>
      <c r="X46" s="18">
        <f t="shared" si="7"/>
        <v>43.945454545454545</v>
      </c>
      <c r="Y46" s="8"/>
      <c r="Z46" s="8" t="s">
        <v>26</v>
      </c>
      <c r="AA46" s="8" t="s">
        <v>1202</v>
      </c>
    </row>
    <row r="47" spans="1:27" s="25" customFormat="1" ht="20.25" customHeight="1" x14ac:dyDescent="0.2">
      <c r="A47" s="33">
        <v>42</v>
      </c>
      <c r="B47" s="8">
        <v>50</v>
      </c>
      <c r="C47" s="21" t="s">
        <v>351</v>
      </c>
      <c r="D47" s="21" t="s">
        <v>352</v>
      </c>
      <c r="E47" s="20" t="s">
        <v>68</v>
      </c>
      <c r="F47" s="43">
        <v>35632</v>
      </c>
      <c r="G47" s="21" t="s">
        <v>263</v>
      </c>
      <c r="H47" s="8">
        <v>848</v>
      </c>
      <c r="I47" s="13">
        <v>1100</v>
      </c>
      <c r="J47" s="13">
        <v>2014</v>
      </c>
      <c r="K47" s="14">
        <f t="shared" si="0"/>
        <v>77.090909090909093</v>
      </c>
      <c r="L47" s="8">
        <v>752</v>
      </c>
      <c r="M47" s="13">
        <v>1100</v>
      </c>
      <c r="N47" s="13">
        <v>2016</v>
      </c>
      <c r="O47" s="20">
        <f t="shared" si="9"/>
        <v>752</v>
      </c>
      <c r="P47" s="16">
        <f t="shared" si="2"/>
        <v>68.36363636363636</v>
      </c>
      <c r="Q47" s="8">
        <v>41</v>
      </c>
      <c r="R47" s="8">
        <v>800</v>
      </c>
      <c r="S47" s="14">
        <f t="shared" si="3"/>
        <v>5.125</v>
      </c>
      <c r="T47" s="14">
        <f t="shared" si="4"/>
        <v>7.7090909090909099</v>
      </c>
      <c r="U47" s="14">
        <f t="shared" si="5"/>
        <v>34.18181818181818</v>
      </c>
      <c r="V47" s="13">
        <f t="shared" si="6"/>
        <v>2.0499999999999998</v>
      </c>
      <c r="W47" s="13"/>
      <c r="X47" s="18">
        <f t="shared" si="7"/>
        <v>43.940909090909088</v>
      </c>
      <c r="Y47" s="8"/>
      <c r="Z47" s="8">
        <v>0</v>
      </c>
      <c r="AA47" s="8" t="s">
        <v>1202</v>
      </c>
    </row>
    <row r="48" spans="1:27" s="25" customFormat="1" ht="20.25" customHeight="1" x14ac:dyDescent="0.2">
      <c r="A48" s="33">
        <v>43</v>
      </c>
      <c r="B48" s="8">
        <v>22</v>
      </c>
      <c r="C48" s="21" t="s">
        <v>348</v>
      </c>
      <c r="D48" s="21" t="s">
        <v>349</v>
      </c>
      <c r="E48" s="20" t="s">
        <v>24</v>
      </c>
      <c r="F48" s="43">
        <v>36161</v>
      </c>
      <c r="G48" s="21" t="s">
        <v>350</v>
      </c>
      <c r="H48" s="8">
        <v>745</v>
      </c>
      <c r="I48" s="13">
        <v>1100</v>
      </c>
      <c r="J48" s="13">
        <v>2015</v>
      </c>
      <c r="K48" s="14">
        <f t="shared" si="0"/>
        <v>67.72727272727272</v>
      </c>
      <c r="L48" s="8">
        <v>762</v>
      </c>
      <c r="M48" s="13">
        <v>1100</v>
      </c>
      <c r="N48" s="13">
        <v>2017</v>
      </c>
      <c r="O48" s="20">
        <f t="shared" si="9"/>
        <v>762</v>
      </c>
      <c r="P48" s="16">
        <f t="shared" si="2"/>
        <v>69.27272727272728</v>
      </c>
      <c r="Q48" s="8">
        <v>46</v>
      </c>
      <c r="R48" s="8">
        <v>800</v>
      </c>
      <c r="S48" s="14">
        <f t="shared" si="3"/>
        <v>5.75</v>
      </c>
      <c r="T48" s="14">
        <f t="shared" si="4"/>
        <v>6.7727272727272725</v>
      </c>
      <c r="U48" s="14">
        <f t="shared" si="5"/>
        <v>34.63636363636364</v>
      </c>
      <c r="V48" s="13">
        <f t="shared" si="6"/>
        <v>2.2999999999999998</v>
      </c>
      <c r="W48" s="13"/>
      <c r="X48" s="18">
        <f t="shared" si="7"/>
        <v>43.709090909090911</v>
      </c>
      <c r="Y48" s="8"/>
      <c r="Z48" s="8">
        <v>0</v>
      </c>
      <c r="AA48" s="8" t="s">
        <v>1202</v>
      </c>
    </row>
    <row r="49" spans="1:27" s="25" customFormat="1" ht="20.25" customHeight="1" x14ac:dyDescent="0.2">
      <c r="A49" s="33">
        <v>44</v>
      </c>
      <c r="B49" s="8">
        <v>30</v>
      </c>
      <c r="C49" s="21" t="s">
        <v>346</v>
      </c>
      <c r="D49" s="21" t="s">
        <v>347</v>
      </c>
      <c r="E49" s="20" t="s">
        <v>24</v>
      </c>
      <c r="F49" s="200">
        <v>35893</v>
      </c>
      <c r="G49" s="21" t="s">
        <v>263</v>
      </c>
      <c r="H49" s="8">
        <v>920</v>
      </c>
      <c r="I49" s="13">
        <v>1100</v>
      </c>
      <c r="J49" s="13">
        <v>2014</v>
      </c>
      <c r="K49" s="14">
        <f t="shared" si="0"/>
        <v>83.636363636363626</v>
      </c>
      <c r="L49" s="8">
        <v>778</v>
      </c>
      <c r="M49" s="13">
        <v>1100</v>
      </c>
      <c r="N49" s="13">
        <v>2017</v>
      </c>
      <c r="O49" s="20">
        <f t="shared" si="9"/>
        <v>768</v>
      </c>
      <c r="P49" s="16">
        <f t="shared" si="2"/>
        <v>69.818181818181827</v>
      </c>
      <c r="Q49" s="8">
        <v>4</v>
      </c>
      <c r="R49" s="8">
        <v>800</v>
      </c>
      <c r="S49" s="14">
        <f t="shared" si="3"/>
        <v>0.5</v>
      </c>
      <c r="T49" s="14">
        <f t="shared" si="4"/>
        <v>8.3636363636363633</v>
      </c>
      <c r="U49" s="14">
        <f t="shared" si="5"/>
        <v>34.909090909090914</v>
      </c>
      <c r="V49" s="13">
        <f t="shared" si="6"/>
        <v>0.2</v>
      </c>
      <c r="W49" s="13"/>
      <c r="X49" s="18">
        <f t="shared" si="7"/>
        <v>43.472727272727283</v>
      </c>
      <c r="Y49" s="8"/>
      <c r="Z49" s="8" t="s">
        <v>26</v>
      </c>
      <c r="AA49" s="8" t="s">
        <v>1202</v>
      </c>
    </row>
    <row r="50" spans="1:27" s="25" customFormat="1" ht="20.25" customHeight="1" x14ac:dyDescent="0.2">
      <c r="A50" s="33">
        <v>47</v>
      </c>
      <c r="B50" s="8">
        <v>28</v>
      </c>
      <c r="C50" s="21" t="s">
        <v>355</v>
      </c>
      <c r="D50" s="21" t="s">
        <v>356</v>
      </c>
      <c r="E50" s="20" t="s">
        <v>24</v>
      </c>
      <c r="F50" s="27">
        <v>36486</v>
      </c>
      <c r="G50" s="21" t="s">
        <v>263</v>
      </c>
      <c r="H50" s="8">
        <v>906</v>
      </c>
      <c r="I50" s="13">
        <v>1100</v>
      </c>
      <c r="J50" s="13">
        <v>2015</v>
      </c>
      <c r="K50" s="14">
        <f t="shared" si="0"/>
        <v>82.36363636363636</v>
      </c>
      <c r="L50" s="8">
        <v>687</v>
      </c>
      <c r="M50" s="13">
        <v>1100</v>
      </c>
      <c r="N50" s="13">
        <v>2017</v>
      </c>
      <c r="O50" s="20">
        <f t="shared" si="9"/>
        <v>687</v>
      </c>
      <c r="P50" s="16">
        <f t="shared" si="2"/>
        <v>62.454545454545453</v>
      </c>
      <c r="Q50" s="8">
        <v>34</v>
      </c>
      <c r="R50" s="8">
        <v>800</v>
      </c>
      <c r="S50" s="14">
        <f t="shared" si="3"/>
        <v>4.25</v>
      </c>
      <c r="T50" s="14">
        <f t="shared" si="4"/>
        <v>8.2363636363636363</v>
      </c>
      <c r="U50" s="14">
        <f t="shared" si="5"/>
        <v>31.227272727272727</v>
      </c>
      <c r="V50" s="13">
        <f t="shared" si="6"/>
        <v>1.7</v>
      </c>
      <c r="W50" s="13"/>
      <c r="X50" s="18">
        <f t="shared" si="7"/>
        <v>41.163636363636364</v>
      </c>
      <c r="Y50" s="8"/>
      <c r="Z50" s="8">
        <v>0</v>
      </c>
      <c r="AA50" s="8" t="s">
        <v>1202</v>
      </c>
    </row>
    <row r="51" spans="1:27" s="25" customFormat="1" ht="20.25" customHeight="1" x14ac:dyDescent="0.2">
      <c r="A51" s="33">
        <v>48</v>
      </c>
      <c r="B51" s="8">
        <v>19</v>
      </c>
      <c r="C51" s="21" t="s">
        <v>357</v>
      </c>
      <c r="D51" s="21" t="s">
        <v>358</v>
      </c>
      <c r="E51" s="20" t="s">
        <v>24</v>
      </c>
      <c r="F51" s="27" t="s">
        <v>359</v>
      </c>
      <c r="G51" s="21" t="s">
        <v>54</v>
      </c>
      <c r="H51" s="8">
        <v>714</v>
      </c>
      <c r="I51" s="13">
        <v>1050</v>
      </c>
      <c r="J51" s="13">
        <v>2010</v>
      </c>
      <c r="K51" s="14">
        <f t="shared" si="0"/>
        <v>68</v>
      </c>
      <c r="L51" s="8">
        <v>682</v>
      </c>
      <c r="M51" s="13">
        <v>1100</v>
      </c>
      <c r="N51" s="13">
        <v>2012</v>
      </c>
      <c r="O51" s="20">
        <f t="shared" si="9"/>
        <v>672</v>
      </c>
      <c r="P51" s="16">
        <f t="shared" si="2"/>
        <v>61.090909090909093</v>
      </c>
      <c r="Q51" s="8">
        <v>64</v>
      </c>
      <c r="R51" s="8">
        <v>800</v>
      </c>
      <c r="S51" s="14">
        <f t="shared" si="3"/>
        <v>8</v>
      </c>
      <c r="T51" s="14">
        <f t="shared" si="4"/>
        <v>6.8000000000000007</v>
      </c>
      <c r="U51" s="14">
        <f t="shared" si="5"/>
        <v>30.545454545454547</v>
      </c>
      <c r="V51" s="13">
        <f t="shared" si="6"/>
        <v>3.2</v>
      </c>
      <c r="W51" s="13"/>
      <c r="X51" s="18">
        <f t="shared" si="7"/>
        <v>40.545454545454547</v>
      </c>
      <c r="Y51" s="8"/>
      <c r="Z51" s="8" t="s">
        <v>26</v>
      </c>
      <c r="AA51" s="8" t="s">
        <v>1202</v>
      </c>
    </row>
    <row r="52" spans="1:27" s="257" customFormat="1" ht="15.75" customHeight="1" x14ac:dyDescent="0.2">
      <c r="A52" s="33">
        <v>49</v>
      </c>
      <c r="B52" s="33">
        <v>25</v>
      </c>
      <c r="C52" s="249" t="s">
        <v>360</v>
      </c>
      <c r="D52" s="249" t="s">
        <v>361</v>
      </c>
      <c r="E52" s="250" t="s">
        <v>24</v>
      </c>
      <c r="F52" s="256">
        <v>36280</v>
      </c>
      <c r="G52" s="249" t="s">
        <v>362</v>
      </c>
      <c r="H52" s="33">
        <v>812</v>
      </c>
      <c r="I52" s="251">
        <v>1100</v>
      </c>
      <c r="J52" s="251">
        <v>2015</v>
      </c>
      <c r="K52" s="252">
        <f t="shared" si="0"/>
        <v>73.818181818181813</v>
      </c>
      <c r="L52" s="33">
        <v>666</v>
      </c>
      <c r="M52" s="251">
        <v>1100</v>
      </c>
      <c r="N52" s="251">
        <v>2017</v>
      </c>
      <c r="O52" s="250">
        <f t="shared" si="9"/>
        <v>666</v>
      </c>
      <c r="P52" s="253">
        <f t="shared" si="2"/>
        <v>60.545454545454547</v>
      </c>
      <c r="Q52" s="33">
        <v>57</v>
      </c>
      <c r="R52" s="33">
        <v>800</v>
      </c>
      <c r="S52" s="252">
        <f t="shared" si="3"/>
        <v>7.1249999999999991</v>
      </c>
      <c r="T52" s="252">
        <f t="shared" si="4"/>
        <v>7.3818181818181818</v>
      </c>
      <c r="U52" s="252">
        <f t="shared" si="5"/>
        <v>30.272727272727273</v>
      </c>
      <c r="V52" s="251">
        <f t="shared" si="6"/>
        <v>2.85</v>
      </c>
      <c r="W52" s="251"/>
      <c r="X52" s="254">
        <f t="shared" si="7"/>
        <v>40.504545454545458</v>
      </c>
      <c r="Y52" s="33"/>
      <c r="Z52" s="33">
        <v>0</v>
      </c>
      <c r="AA52" s="8" t="s">
        <v>1202</v>
      </c>
    </row>
    <row r="53" spans="1:27" s="25" customFormat="1" ht="20.25" customHeight="1" x14ac:dyDescent="0.2">
      <c r="A53" s="33">
        <v>50</v>
      </c>
      <c r="B53" s="8">
        <v>2</v>
      </c>
      <c r="C53" s="21" t="s">
        <v>1199</v>
      </c>
      <c r="D53" s="21" t="s">
        <v>363</v>
      </c>
      <c r="E53" s="20" t="s">
        <v>24</v>
      </c>
      <c r="F53" s="27" t="s">
        <v>364</v>
      </c>
      <c r="G53" s="21" t="s">
        <v>365</v>
      </c>
      <c r="H53" s="8">
        <v>801</v>
      </c>
      <c r="I53" s="13">
        <v>1100</v>
      </c>
      <c r="J53" s="13">
        <v>2014</v>
      </c>
      <c r="K53" s="14">
        <f t="shared" si="0"/>
        <v>72.818181818181813</v>
      </c>
      <c r="L53" s="8">
        <v>666</v>
      </c>
      <c r="M53" s="13">
        <v>1100</v>
      </c>
      <c r="N53" s="13">
        <v>2016</v>
      </c>
      <c r="O53" s="20">
        <f t="shared" si="9"/>
        <v>656</v>
      </c>
      <c r="P53" s="16">
        <f t="shared" si="2"/>
        <v>59.636363636363633</v>
      </c>
      <c r="Q53" s="8">
        <v>63</v>
      </c>
      <c r="R53" s="8">
        <v>800</v>
      </c>
      <c r="S53" s="14">
        <f t="shared" si="3"/>
        <v>7.875</v>
      </c>
      <c r="T53" s="14">
        <f t="shared" si="4"/>
        <v>7.2818181818181813</v>
      </c>
      <c r="U53" s="14">
        <f t="shared" si="5"/>
        <v>29.818181818181817</v>
      </c>
      <c r="V53" s="13">
        <f t="shared" si="6"/>
        <v>3.15</v>
      </c>
      <c r="W53" s="13"/>
      <c r="X53" s="18">
        <f t="shared" si="7"/>
        <v>40.249999999999993</v>
      </c>
      <c r="Y53" s="8"/>
      <c r="Z53" s="8" t="s">
        <v>26</v>
      </c>
      <c r="AA53" s="8" t="s">
        <v>1202</v>
      </c>
    </row>
    <row r="54" spans="1:27" s="29" customFormat="1" x14ac:dyDescent="0.2">
      <c r="A54" s="270"/>
      <c r="B54" s="44"/>
      <c r="C54" s="95"/>
      <c r="D54" s="95"/>
      <c r="E54" s="271"/>
      <c r="F54" s="272"/>
      <c r="G54" s="95"/>
      <c r="H54" s="44"/>
      <c r="I54" s="38"/>
      <c r="J54" s="38"/>
      <c r="K54" s="47"/>
      <c r="L54" s="44"/>
      <c r="M54" s="38"/>
      <c r="N54" s="38"/>
      <c r="O54" s="271"/>
      <c r="P54" s="49"/>
      <c r="Q54" s="44"/>
      <c r="R54" s="44"/>
      <c r="S54" s="47"/>
      <c r="T54" s="47"/>
      <c r="U54" s="47"/>
      <c r="V54" s="38"/>
      <c r="W54" s="38"/>
      <c r="X54" s="51"/>
      <c r="Y54" s="44"/>
      <c r="Z54" s="44"/>
      <c r="AA54" s="44"/>
    </row>
    <row r="55" spans="1:27" s="29" customFormat="1" x14ac:dyDescent="0.2">
      <c r="A55" s="270"/>
      <c r="B55" s="44"/>
      <c r="C55" s="95"/>
      <c r="D55" s="95"/>
      <c r="E55" s="271"/>
      <c r="F55" s="272"/>
      <c r="G55" s="95"/>
      <c r="H55" s="44"/>
      <c r="I55" s="38"/>
      <c r="J55" s="38"/>
      <c r="K55" s="47"/>
      <c r="L55" s="44"/>
      <c r="M55" s="38"/>
      <c r="N55" s="38"/>
      <c r="O55" s="271"/>
      <c r="P55" s="49"/>
      <c r="Q55" s="44"/>
      <c r="R55" s="44"/>
      <c r="S55" s="47"/>
      <c r="T55" s="47"/>
      <c r="U55" s="47"/>
      <c r="V55" s="38"/>
      <c r="W55" s="38"/>
      <c r="X55" s="51"/>
      <c r="Y55" s="44"/>
      <c r="Z55" s="44"/>
      <c r="AA55" s="44"/>
    </row>
    <row r="56" spans="1:27" s="29" customFormat="1" ht="15" x14ac:dyDescent="0.2">
      <c r="A56" s="270"/>
      <c r="B56" s="384" t="s">
        <v>1203</v>
      </c>
      <c r="C56" s="384"/>
      <c r="D56" s="384"/>
      <c r="E56" s="384"/>
      <c r="F56" s="384"/>
      <c r="G56" s="384"/>
      <c r="H56" s="44"/>
      <c r="I56" s="38"/>
      <c r="J56" s="38"/>
      <c r="K56" s="47"/>
      <c r="L56" s="44"/>
      <c r="M56" s="38"/>
      <c r="N56" s="38"/>
      <c r="O56" s="271"/>
      <c r="P56" s="49"/>
      <c r="Q56" s="44"/>
      <c r="R56" s="44"/>
      <c r="S56" s="47"/>
      <c r="T56" s="47"/>
      <c r="U56" s="47"/>
      <c r="V56" s="38"/>
      <c r="W56" s="38"/>
      <c r="X56" s="51"/>
      <c r="Y56" s="44"/>
      <c r="Z56" s="44"/>
      <c r="AA56" s="44"/>
    </row>
    <row r="57" spans="1:27" s="29" customFormat="1" x14ac:dyDescent="0.2">
      <c r="A57" s="270"/>
      <c r="B57" s="44"/>
      <c r="C57" s="95"/>
      <c r="D57" s="95"/>
      <c r="E57" s="271"/>
      <c r="F57" s="273"/>
      <c r="G57" s="95"/>
      <c r="H57" s="44"/>
      <c r="I57" s="38"/>
      <c r="J57" s="38"/>
      <c r="K57" s="47"/>
      <c r="L57" s="44"/>
      <c r="M57" s="38"/>
      <c r="N57" s="38"/>
      <c r="O57" s="271"/>
      <c r="P57" s="49"/>
      <c r="Q57" s="44"/>
      <c r="R57" s="44"/>
      <c r="S57" s="47"/>
      <c r="T57" s="47"/>
      <c r="U57" s="47"/>
      <c r="V57" s="38"/>
      <c r="W57" s="38"/>
      <c r="X57" s="51"/>
      <c r="Y57" s="44"/>
      <c r="Z57" s="44"/>
      <c r="AA57" s="44"/>
    </row>
    <row r="58" spans="1:27" s="29" customFormat="1" x14ac:dyDescent="0.2">
      <c r="A58" s="270"/>
      <c r="B58" s="44"/>
      <c r="C58" s="95"/>
      <c r="D58" s="95"/>
      <c r="E58" s="271"/>
      <c r="F58" s="272"/>
      <c r="G58" s="95"/>
      <c r="H58" s="44"/>
      <c r="I58" s="38"/>
      <c r="J58" s="38"/>
      <c r="K58" s="47"/>
      <c r="L58" s="44"/>
      <c r="M58" s="38"/>
      <c r="N58" s="38"/>
      <c r="O58" s="271"/>
      <c r="P58" s="49"/>
      <c r="Q58" s="44"/>
      <c r="R58" s="44"/>
      <c r="S58" s="47"/>
      <c r="T58" s="47"/>
      <c r="U58" s="47"/>
      <c r="V58" s="38"/>
      <c r="W58" s="38"/>
      <c r="X58" s="51"/>
      <c r="Y58" s="44"/>
      <c r="Z58" s="44"/>
      <c r="AA58" s="44"/>
    </row>
    <row r="59" spans="1:27" s="29" customFormat="1" x14ac:dyDescent="0.2">
      <c r="A59" s="270"/>
      <c r="B59" s="44"/>
      <c r="C59" s="95"/>
      <c r="D59" s="95"/>
      <c r="E59" s="271"/>
      <c r="F59" s="272"/>
      <c r="G59" s="95"/>
      <c r="H59" s="44"/>
      <c r="I59" s="38"/>
      <c r="J59" s="38"/>
      <c r="K59" s="47"/>
      <c r="L59" s="44"/>
      <c r="M59" s="38"/>
      <c r="N59" s="38"/>
      <c r="O59" s="271"/>
      <c r="P59" s="49"/>
      <c r="Q59" s="44"/>
      <c r="R59" s="44"/>
      <c r="S59" s="47"/>
      <c r="T59" s="47"/>
      <c r="U59" s="47"/>
      <c r="V59" s="38"/>
      <c r="W59" s="38"/>
      <c r="X59" s="51"/>
      <c r="Y59" s="44"/>
      <c r="Z59" s="44"/>
      <c r="AA59" s="44"/>
    </row>
    <row r="60" spans="1:27" s="29" customFormat="1" x14ac:dyDescent="0.2">
      <c r="A60" s="270"/>
      <c r="B60" s="44"/>
      <c r="C60" s="95"/>
      <c r="D60" s="95"/>
      <c r="E60" s="271"/>
      <c r="F60" s="273"/>
      <c r="G60" s="95"/>
      <c r="H60" s="44"/>
      <c r="I60" s="38"/>
      <c r="J60" s="38"/>
      <c r="K60" s="47"/>
      <c r="L60" s="44"/>
      <c r="M60" s="38"/>
      <c r="N60" s="38"/>
      <c r="O60" s="271"/>
      <c r="P60" s="49"/>
      <c r="Q60" s="44"/>
      <c r="R60" s="44"/>
      <c r="S60" s="47"/>
      <c r="T60" s="47"/>
      <c r="U60" s="47"/>
      <c r="V60" s="38"/>
      <c r="W60" s="38"/>
      <c r="X60" s="51"/>
      <c r="Y60" s="44"/>
      <c r="Z60" s="44"/>
      <c r="AA60" s="44"/>
    </row>
    <row r="61" spans="1:27" s="29" customFormat="1" ht="24" customHeight="1" x14ac:dyDescent="0.2">
      <c r="A61" s="270"/>
      <c r="H61" s="44"/>
      <c r="I61" s="38"/>
      <c r="J61" s="38"/>
      <c r="K61" s="47"/>
      <c r="L61" s="44"/>
      <c r="M61" s="38"/>
      <c r="N61" s="38"/>
      <c r="O61" s="271"/>
      <c r="P61" s="49"/>
      <c r="Q61" s="44"/>
      <c r="R61" s="44"/>
      <c r="S61" s="47"/>
      <c r="T61" s="47"/>
      <c r="U61" s="47"/>
      <c r="V61" s="38"/>
      <c r="W61" s="38"/>
      <c r="X61" s="51"/>
      <c r="Y61" s="44"/>
      <c r="Z61" s="44"/>
      <c r="AA61" s="44"/>
    </row>
    <row r="62" spans="1:27" s="59" customFormat="1" x14ac:dyDescent="0.2">
      <c r="A62" s="270"/>
      <c r="B62" s="44"/>
      <c r="C62" s="95"/>
      <c r="D62" s="95"/>
      <c r="E62" s="271"/>
      <c r="F62" s="272"/>
      <c r="G62" s="95"/>
      <c r="H62" s="44"/>
      <c r="I62" s="38"/>
      <c r="J62" s="38"/>
      <c r="K62" s="47"/>
      <c r="L62" s="44"/>
      <c r="M62" s="38"/>
      <c r="N62" s="38"/>
      <c r="O62" s="271"/>
      <c r="P62" s="49"/>
      <c r="Q62" s="44"/>
      <c r="R62" s="44"/>
      <c r="S62" s="47"/>
      <c r="T62" s="47"/>
      <c r="U62" s="47"/>
      <c r="V62" s="38"/>
      <c r="W62" s="38"/>
      <c r="X62" s="51"/>
      <c r="Y62" s="44"/>
      <c r="Z62" s="44"/>
      <c r="AA62" s="44"/>
    </row>
    <row r="63" spans="1:27" s="59" customFormat="1" x14ac:dyDescent="0.2">
      <c r="A63" s="270"/>
      <c r="B63" s="274"/>
      <c r="E63" s="275"/>
      <c r="F63" s="276"/>
      <c r="G63" s="277"/>
      <c r="H63" s="274"/>
      <c r="I63" s="278"/>
      <c r="J63" s="278"/>
      <c r="K63" s="279"/>
      <c r="L63" s="274"/>
      <c r="M63" s="278"/>
      <c r="N63" s="278"/>
      <c r="O63" s="280"/>
      <c r="P63" s="281"/>
      <c r="Q63" s="274"/>
      <c r="R63" s="274"/>
      <c r="S63" s="279"/>
      <c r="T63" s="279"/>
      <c r="U63" s="279"/>
      <c r="V63" s="278"/>
      <c r="W63" s="278"/>
      <c r="X63" s="51"/>
      <c r="Y63" s="274"/>
      <c r="Z63" s="274"/>
      <c r="AA63" s="274"/>
    </row>
    <row r="64" spans="1:27" s="59" customFormat="1" x14ac:dyDescent="0.2">
      <c r="A64" s="270"/>
      <c r="B64" s="274"/>
      <c r="C64" s="282"/>
      <c r="D64" s="282"/>
      <c r="E64" s="280"/>
      <c r="F64" s="283"/>
      <c r="G64" s="282"/>
      <c r="H64" s="274"/>
      <c r="I64" s="278"/>
      <c r="J64" s="278"/>
      <c r="K64" s="279"/>
      <c r="L64" s="274"/>
      <c r="M64" s="278"/>
      <c r="N64" s="278"/>
      <c r="O64" s="280"/>
      <c r="P64" s="281"/>
      <c r="Q64" s="274"/>
      <c r="R64" s="274"/>
      <c r="S64" s="279"/>
      <c r="T64" s="279"/>
      <c r="U64" s="279"/>
      <c r="V64" s="278"/>
      <c r="W64" s="278"/>
      <c r="X64" s="51"/>
      <c r="Y64" s="274"/>
      <c r="Z64" s="274"/>
      <c r="AA64" s="274"/>
    </row>
    <row r="65" spans="1:27" s="29" customFormat="1" x14ac:dyDescent="0.2">
      <c r="B65" s="44"/>
      <c r="F65" s="45"/>
      <c r="G65" s="46"/>
      <c r="H65" s="37"/>
      <c r="I65" s="38"/>
      <c r="J65" s="38"/>
      <c r="K65" s="47"/>
      <c r="L65" s="37"/>
      <c r="M65" s="38"/>
      <c r="N65" s="38"/>
      <c r="O65" s="52"/>
      <c r="P65" s="53"/>
      <c r="Q65" s="54"/>
      <c r="R65" s="54"/>
      <c r="S65" s="47"/>
      <c r="T65" s="47"/>
      <c r="U65" s="47"/>
      <c r="V65" s="38"/>
      <c r="W65" s="38"/>
      <c r="X65" s="51"/>
      <c r="Y65" s="50"/>
      <c r="Z65" s="50"/>
      <c r="AA65" s="37"/>
    </row>
    <row r="66" spans="1:27" s="29" customFormat="1" x14ac:dyDescent="0.2">
      <c r="B66" s="44"/>
      <c r="F66" s="45"/>
      <c r="G66" s="46"/>
      <c r="H66" s="37"/>
      <c r="I66" s="38"/>
      <c r="J66" s="38"/>
      <c r="K66" s="47"/>
      <c r="L66" s="37"/>
      <c r="M66" s="38"/>
      <c r="N66" s="38"/>
      <c r="O66" s="52"/>
      <c r="P66" s="53"/>
      <c r="Q66" s="54"/>
      <c r="R66" s="54"/>
      <c r="S66" s="47"/>
      <c r="T66" s="47"/>
      <c r="U66" s="47"/>
      <c r="V66" s="38"/>
      <c r="W66" s="38"/>
      <c r="X66" s="51"/>
      <c r="Y66" s="50"/>
      <c r="Z66" s="50"/>
      <c r="AA66" s="37"/>
    </row>
    <row r="67" spans="1:27" x14ac:dyDescent="0.2">
      <c r="A67" s="1"/>
      <c r="B67" s="44"/>
      <c r="C67" s="29"/>
      <c r="D67" s="29"/>
      <c r="E67" s="29"/>
      <c r="F67" s="45"/>
      <c r="G67" s="46"/>
      <c r="H67" s="37"/>
      <c r="I67" s="38"/>
      <c r="J67" s="38"/>
      <c r="K67" s="47"/>
      <c r="L67" s="37"/>
      <c r="M67" s="38"/>
      <c r="N67" s="38"/>
      <c r="O67" s="52"/>
      <c r="P67" s="53"/>
      <c r="Q67" s="54"/>
      <c r="R67" s="54"/>
      <c r="S67" s="47"/>
      <c r="T67" s="47"/>
      <c r="U67" s="47"/>
      <c r="V67" s="38"/>
      <c r="W67" s="38"/>
      <c r="X67" s="51"/>
      <c r="Y67" s="50"/>
      <c r="Z67" s="50"/>
      <c r="AA67" s="37"/>
    </row>
    <row r="68" spans="1:27" x14ac:dyDescent="0.2">
      <c r="A68" s="1"/>
      <c r="B68" s="44"/>
      <c r="C68" s="29"/>
      <c r="D68" s="29"/>
      <c r="E68" s="29"/>
      <c r="F68" s="45"/>
      <c r="G68" s="46"/>
      <c r="H68" s="37"/>
      <c r="I68" s="38"/>
      <c r="J68" s="38"/>
      <c r="K68" s="47"/>
      <c r="L68" s="37"/>
      <c r="M68" s="38"/>
      <c r="N68" s="38"/>
      <c r="O68" s="52"/>
      <c r="P68" s="53"/>
      <c r="Q68" s="54"/>
      <c r="R68" s="54"/>
      <c r="S68" s="47"/>
      <c r="T68" s="47"/>
      <c r="U68" s="47"/>
      <c r="V68" s="38"/>
      <c r="W68" s="38"/>
      <c r="X68" s="51"/>
      <c r="Y68" s="50"/>
      <c r="Z68" s="50"/>
      <c r="AA68" s="37"/>
    </row>
    <row r="69" spans="1:27" x14ac:dyDescent="0.2">
      <c r="A69" s="1"/>
      <c r="B69" s="44"/>
      <c r="C69" s="29"/>
      <c r="D69" s="29"/>
      <c r="E69" s="29"/>
      <c r="F69" s="45"/>
      <c r="G69" s="46"/>
      <c r="H69" s="37"/>
      <c r="I69" s="38"/>
      <c r="J69" s="38"/>
      <c r="K69" s="47"/>
      <c r="L69" s="37"/>
      <c r="M69" s="38"/>
      <c r="N69" s="38"/>
      <c r="O69" s="52"/>
      <c r="P69" s="53"/>
      <c r="Q69" s="54"/>
      <c r="R69" s="54"/>
      <c r="S69" s="47"/>
      <c r="T69" s="47"/>
      <c r="U69" s="47"/>
      <c r="V69" s="38"/>
      <c r="W69" s="38"/>
      <c r="X69" s="51"/>
      <c r="Y69" s="50"/>
      <c r="Z69" s="50"/>
      <c r="AA69" s="37"/>
    </row>
    <row r="70" spans="1:27" x14ac:dyDescent="0.2">
      <c r="A70" s="1"/>
      <c r="B70" s="44"/>
      <c r="C70" s="29"/>
      <c r="D70" s="29"/>
      <c r="E70" s="29"/>
      <c r="F70" s="45"/>
      <c r="G70" s="46"/>
      <c r="H70" s="37"/>
      <c r="I70" s="38"/>
      <c r="J70" s="38"/>
      <c r="K70" s="47"/>
      <c r="L70" s="37"/>
      <c r="M70" s="38"/>
      <c r="N70" s="38"/>
      <c r="O70" s="52"/>
      <c r="P70" s="53"/>
      <c r="Q70" s="54"/>
      <c r="R70" s="54"/>
      <c r="S70" s="47"/>
      <c r="T70" s="47"/>
      <c r="U70" s="47"/>
      <c r="V70" s="38"/>
      <c r="W70" s="38"/>
      <c r="X70" s="51"/>
      <c r="Y70" s="50"/>
      <c r="Z70" s="50"/>
      <c r="AA70" s="37"/>
    </row>
    <row r="71" spans="1:27" x14ac:dyDescent="0.2">
      <c r="A71" s="1"/>
      <c r="B71" s="44"/>
      <c r="C71" s="29"/>
      <c r="D71" s="29"/>
      <c r="E71" s="29"/>
      <c r="F71" s="45"/>
      <c r="G71" s="46"/>
      <c r="H71" s="37"/>
      <c r="I71" s="38"/>
      <c r="J71" s="38"/>
      <c r="K71" s="47"/>
      <c r="L71" s="37"/>
      <c r="M71" s="38"/>
      <c r="N71" s="38"/>
      <c r="O71" s="52"/>
      <c r="P71" s="53"/>
      <c r="Q71" s="54"/>
      <c r="R71" s="54"/>
      <c r="S71" s="47"/>
      <c r="T71" s="47"/>
      <c r="U71" s="47"/>
      <c r="V71" s="38"/>
      <c r="W71" s="38"/>
      <c r="X71" s="51"/>
      <c r="Y71" s="50"/>
      <c r="Z71" s="50"/>
      <c r="AA71" s="37"/>
    </row>
    <row r="72" spans="1:27" x14ac:dyDescent="0.2">
      <c r="A72" s="1"/>
      <c r="B72" s="44"/>
      <c r="C72" s="29"/>
      <c r="D72" s="29"/>
      <c r="E72" s="29"/>
      <c r="F72" s="45"/>
      <c r="G72" s="46"/>
      <c r="H72" s="37"/>
      <c r="I72" s="38"/>
      <c r="J72" s="38"/>
      <c r="K72" s="47"/>
      <c r="L72" s="37"/>
      <c r="M72" s="38"/>
      <c r="N72" s="38"/>
      <c r="O72" s="52"/>
      <c r="P72" s="53"/>
      <c r="Q72" s="54"/>
      <c r="R72" s="54"/>
      <c r="S72" s="47"/>
      <c r="T72" s="47"/>
      <c r="U72" s="47"/>
      <c r="V72" s="38"/>
      <c r="W72" s="38"/>
      <c r="X72" s="51"/>
      <c r="Y72" s="50"/>
      <c r="Z72" s="50"/>
      <c r="AA72" s="37"/>
    </row>
    <row r="73" spans="1:27" x14ac:dyDescent="0.2">
      <c r="A73" s="1"/>
      <c r="B73" s="44"/>
      <c r="C73" s="29"/>
      <c r="D73" s="29"/>
      <c r="E73" s="29"/>
      <c r="F73" s="45"/>
      <c r="G73" s="46"/>
      <c r="H73" s="37"/>
      <c r="I73" s="38"/>
      <c r="J73" s="38"/>
      <c r="K73" s="47"/>
      <c r="L73" s="37"/>
      <c r="M73" s="38"/>
      <c r="N73" s="38"/>
      <c r="O73" s="52"/>
      <c r="P73" s="53"/>
      <c r="Q73" s="54"/>
      <c r="R73" s="54"/>
      <c r="S73" s="47"/>
      <c r="T73" s="47"/>
      <c r="U73" s="47"/>
      <c r="V73" s="38"/>
      <c r="W73" s="38"/>
      <c r="X73" s="51"/>
      <c r="Y73" s="50"/>
      <c r="Z73" s="50"/>
      <c r="AA73" s="37"/>
    </row>
    <row r="74" spans="1:27" x14ac:dyDescent="0.2">
      <c r="A74" s="1"/>
      <c r="B74" s="44"/>
      <c r="C74" s="29"/>
      <c r="D74" s="29"/>
      <c r="E74" s="29"/>
      <c r="F74" s="45"/>
      <c r="G74" s="46"/>
      <c r="H74" s="37"/>
      <c r="I74" s="38"/>
      <c r="J74" s="38"/>
      <c r="K74" s="47"/>
      <c r="L74" s="37"/>
      <c r="M74" s="38"/>
      <c r="N74" s="38"/>
      <c r="O74" s="52"/>
      <c r="P74" s="53"/>
      <c r="Q74" s="54"/>
      <c r="R74" s="54"/>
      <c r="S74" s="47"/>
      <c r="T74" s="47"/>
      <c r="U74" s="47"/>
      <c r="V74" s="38"/>
      <c r="W74" s="38"/>
      <c r="X74" s="51"/>
      <c r="Y74" s="50"/>
      <c r="Z74" s="50"/>
      <c r="AA74" s="37"/>
    </row>
    <row r="75" spans="1:27" x14ac:dyDescent="0.2">
      <c r="A75" s="1"/>
      <c r="B75" s="44"/>
      <c r="C75" s="29"/>
      <c r="D75" s="29"/>
      <c r="E75" s="29"/>
      <c r="F75" s="45"/>
      <c r="G75" s="46"/>
      <c r="H75" s="37"/>
      <c r="I75" s="38"/>
      <c r="J75" s="38"/>
      <c r="K75" s="47"/>
      <c r="L75" s="37"/>
      <c r="M75" s="38"/>
      <c r="N75" s="38"/>
      <c r="O75" s="52"/>
      <c r="P75" s="53"/>
      <c r="Q75" s="54"/>
      <c r="R75" s="54"/>
      <c r="S75" s="47"/>
      <c r="T75" s="47"/>
      <c r="U75" s="47"/>
      <c r="V75" s="38"/>
      <c r="W75" s="38"/>
      <c r="X75" s="51"/>
      <c r="Y75" s="50"/>
      <c r="Z75" s="50"/>
      <c r="AA75" s="37"/>
    </row>
    <row r="76" spans="1:27" x14ac:dyDescent="0.2">
      <c r="A76" s="1"/>
      <c r="B76" s="44"/>
      <c r="C76" s="29"/>
      <c r="D76" s="29"/>
      <c r="E76" s="29"/>
      <c r="F76" s="45"/>
      <c r="G76" s="46"/>
      <c r="H76" s="37"/>
      <c r="I76" s="38"/>
      <c r="J76" s="38"/>
      <c r="K76" s="47"/>
      <c r="L76" s="37"/>
      <c r="M76" s="38"/>
      <c r="N76" s="38"/>
      <c r="O76" s="52"/>
      <c r="P76" s="53"/>
      <c r="Q76" s="54"/>
      <c r="R76" s="54"/>
      <c r="S76" s="47"/>
      <c r="T76" s="47"/>
      <c r="U76" s="47"/>
      <c r="V76" s="38"/>
      <c r="W76" s="38"/>
      <c r="X76" s="51"/>
      <c r="Y76" s="50"/>
      <c r="Z76" s="50"/>
      <c r="AA76" s="37"/>
    </row>
    <row r="77" spans="1:27" x14ac:dyDescent="0.2">
      <c r="A77" s="1"/>
      <c r="B77" s="44"/>
      <c r="C77" s="29"/>
      <c r="D77" s="29"/>
      <c r="E77" s="29"/>
      <c r="F77" s="45"/>
      <c r="G77" s="46"/>
      <c r="H77" s="37"/>
      <c r="I77" s="38"/>
      <c r="J77" s="38"/>
      <c r="K77" s="47"/>
      <c r="L77" s="37"/>
      <c r="M77" s="38"/>
      <c r="N77" s="38"/>
      <c r="O77" s="52"/>
      <c r="P77" s="53"/>
      <c r="Q77" s="54"/>
      <c r="R77" s="54"/>
      <c r="S77" s="47"/>
      <c r="T77" s="47"/>
      <c r="U77" s="47"/>
      <c r="V77" s="38"/>
      <c r="W77" s="38"/>
      <c r="X77" s="51"/>
      <c r="Y77" s="50"/>
      <c r="Z77" s="50"/>
      <c r="AA77" s="37"/>
    </row>
    <row r="78" spans="1:27" x14ac:dyDescent="0.2">
      <c r="A78" s="1"/>
      <c r="B78" s="44"/>
      <c r="C78" s="29"/>
      <c r="D78" s="29"/>
      <c r="E78" s="29"/>
      <c r="F78" s="45"/>
      <c r="G78" s="46"/>
      <c r="H78" s="37"/>
      <c r="I78" s="38"/>
      <c r="J78" s="38"/>
      <c r="K78" s="47"/>
      <c r="L78" s="37"/>
      <c r="M78" s="38"/>
      <c r="N78" s="38"/>
      <c r="O78" s="52"/>
      <c r="P78" s="53"/>
      <c r="Q78" s="54"/>
      <c r="R78" s="54"/>
      <c r="S78" s="47"/>
      <c r="T78" s="47"/>
      <c r="U78" s="47"/>
      <c r="V78" s="38"/>
      <c r="W78" s="38"/>
      <c r="X78" s="51"/>
      <c r="Y78" s="50"/>
      <c r="Z78" s="50"/>
      <c r="AA78" s="37"/>
    </row>
    <row r="79" spans="1:27" x14ac:dyDescent="0.2">
      <c r="A79" s="1"/>
      <c r="B79" s="44"/>
      <c r="C79" s="29"/>
      <c r="D79" s="29"/>
      <c r="E79" s="29"/>
      <c r="F79" s="45"/>
      <c r="G79" s="46"/>
      <c r="H79" s="37"/>
      <c r="I79" s="38"/>
      <c r="J79" s="38"/>
      <c r="K79" s="47"/>
      <c r="L79" s="37"/>
      <c r="M79" s="38"/>
      <c r="N79" s="38"/>
      <c r="O79" s="52"/>
      <c r="P79" s="53"/>
      <c r="Q79" s="54"/>
      <c r="R79" s="54"/>
      <c r="S79" s="47"/>
      <c r="T79" s="47"/>
      <c r="U79" s="47"/>
      <c r="V79" s="38"/>
      <c r="W79" s="38"/>
      <c r="X79" s="51"/>
      <c r="Y79" s="50"/>
      <c r="Z79" s="50"/>
      <c r="AA79" s="37"/>
    </row>
    <row r="80" spans="1:27" x14ac:dyDescent="0.2">
      <c r="A80" s="1"/>
      <c r="B80" s="44"/>
      <c r="C80" s="29"/>
      <c r="D80" s="29"/>
      <c r="E80" s="29"/>
      <c r="F80" s="45"/>
      <c r="G80" s="46"/>
      <c r="H80" s="37"/>
      <c r="I80" s="38"/>
      <c r="J80" s="38"/>
      <c r="K80" s="47"/>
      <c r="L80" s="37"/>
      <c r="M80" s="38"/>
      <c r="N80" s="38"/>
      <c r="O80" s="52"/>
      <c r="P80" s="53"/>
      <c r="Q80" s="54"/>
      <c r="R80" s="54"/>
      <c r="S80" s="47"/>
      <c r="T80" s="47"/>
      <c r="U80" s="47"/>
      <c r="V80" s="38"/>
      <c r="W80" s="38"/>
      <c r="X80" s="51"/>
      <c r="Y80" s="50"/>
      <c r="Z80" s="50"/>
      <c r="AA80" s="37"/>
    </row>
    <row r="81" spans="1:27" x14ac:dyDescent="0.2">
      <c r="A81" s="1"/>
      <c r="B81" s="44"/>
      <c r="C81" s="29"/>
      <c r="D81" s="29"/>
      <c r="E81" s="29"/>
      <c r="F81" s="45"/>
      <c r="G81" s="46"/>
      <c r="H81" s="37"/>
      <c r="I81" s="38"/>
      <c r="J81" s="38"/>
      <c r="K81" s="47"/>
      <c r="L81" s="37"/>
      <c r="M81" s="38"/>
      <c r="N81" s="38"/>
      <c r="O81" s="52"/>
      <c r="P81" s="53"/>
      <c r="Q81" s="54"/>
      <c r="R81" s="54"/>
      <c r="S81" s="47"/>
      <c r="T81" s="47"/>
      <c r="U81" s="47"/>
      <c r="V81" s="38"/>
      <c r="W81" s="38"/>
      <c r="X81" s="51"/>
      <c r="Y81" s="50"/>
      <c r="Z81" s="50"/>
      <c r="AA81" s="37"/>
    </row>
    <row r="82" spans="1:27" x14ac:dyDescent="0.2">
      <c r="A82" s="1"/>
      <c r="B82" s="44"/>
      <c r="C82" s="29"/>
      <c r="D82" s="29"/>
      <c r="E82" s="29"/>
      <c r="F82" s="45"/>
      <c r="G82" s="46"/>
      <c r="H82" s="37"/>
      <c r="I82" s="38"/>
      <c r="J82" s="38"/>
      <c r="K82" s="47"/>
      <c r="L82" s="37"/>
      <c r="M82" s="38"/>
      <c r="N82" s="38"/>
      <c r="O82" s="52"/>
      <c r="P82" s="53"/>
      <c r="Q82" s="54"/>
      <c r="R82" s="54"/>
      <c r="S82" s="47"/>
      <c r="T82" s="47"/>
      <c r="U82" s="47"/>
      <c r="V82" s="38"/>
      <c r="W82" s="38"/>
      <c r="X82" s="51"/>
      <c r="Y82" s="50"/>
      <c r="Z82" s="50"/>
      <c r="AA82" s="37"/>
    </row>
    <row r="83" spans="1:27" x14ac:dyDescent="0.2">
      <c r="A83" s="1"/>
      <c r="B83" s="44"/>
      <c r="C83" s="29"/>
      <c r="D83" s="29"/>
      <c r="E83" s="29"/>
      <c r="F83" s="45"/>
      <c r="G83" s="46"/>
      <c r="H83" s="37"/>
      <c r="I83" s="38"/>
      <c r="J83" s="38"/>
      <c r="K83" s="47"/>
      <c r="L83" s="37"/>
      <c r="M83" s="38"/>
      <c r="N83" s="38"/>
      <c r="O83" s="52"/>
      <c r="P83" s="53"/>
      <c r="Q83" s="54"/>
      <c r="R83" s="54"/>
      <c r="S83" s="47"/>
      <c r="T83" s="47"/>
      <c r="U83" s="47"/>
      <c r="V83" s="38"/>
      <c r="W83" s="38"/>
      <c r="X83" s="51"/>
      <c r="Y83" s="50"/>
      <c r="Z83" s="50"/>
      <c r="AA83" s="37"/>
    </row>
    <row r="84" spans="1:27" x14ac:dyDescent="0.2">
      <c r="A84" s="1"/>
      <c r="B84" s="44"/>
      <c r="C84" s="29"/>
      <c r="D84" s="29"/>
      <c r="E84" s="29"/>
      <c r="F84" s="45"/>
      <c r="G84" s="46"/>
      <c r="H84" s="37"/>
      <c r="I84" s="38"/>
      <c r="J84" s="38"/>
      <c r="K84" s="47"/>
      <c r="L84" s="37"/>
      <c r="M84" s="38"/>
      <c r="N84" s="38"/>
      <c r="O84" s="52"/>
      <c r="P84" s="53"/>
      <c r="Q84" s="54"/>
      <c r="R84" s="54"/>
      <c r="S84" s="47"/>
      <c r="T84" s="47"/>
      <c r="U84" s="47"/>
      <c r="V84" s="38"/>
      <c r="W84" s="38"/>
      <c r="X84" s="51"/>
      <c r="Y84" s="50"/>
      <c r="Z84" s="50"/>
      <c r="AA84" s="37"/>
    </row>
    <row r="85" spans="1:27" x14ac:dyDescent="0.2">
      <c r="A85" s="1"/>
      <c r="B85" s="44"/>
      <c r="C85" s="29"/>
      <c r="D85" s="29"/>
      <c r="E85" s="29"/>
      <c r="F85" s="45"/>
      <c r="G85" s="46"/>
      <c r="H85" s="37"/>
      <c r="I85" s="38"/>
      <c r="J85" s="38"/>
      <c r="K85" s="47"/>
      <c r="L85" s="37"/>
      <c r="M85" s="38"/>
      <c r="N85" s="38"/>
      <c r="O85" s="52"/>
      <c r="P85" s="53"/>
      <c r="Q85" s="54"/>
      <c r="R85" s="54"/>
      <c r="S85" s="47"/>
      <c r="T85" s="47"/>
      <c r="U85" s="47"/>
      <c r="V85" s="38"/>
      <c r="W85" s="38"/>
      <c r="X85" s="51"/>
      <c r="Y85" s="50"/>
      <c r="Z85" s="50"/>
      <c r="AA85" s="37"/>
    </row>
    <row r="86" spans="1:27" x14ac:dyDescent="0.2">
      <c r="A86" s="1"/>
      <c r="B86" s="44"/>
      <c r="C86" s="29"/>
      <c r="D86" s="29"/>
      <c r="E86" s="29"/>
      <c r="F86" s="45"/>
      <c r="G86" s="46"/>
      <c r="H86" s="37"/>
      <c r="I86" s="38"/>
      <c r="J86" s="38"/>
      <c r="K86" s="47"/>
      <c r="L86" s="37"/>
      <c r="M86" s="38"/>
      <c r="N86" s="38"/>
      <c r="O86" s="52"/>
      <c r="P86" s="53"/>
      <c r="Q86" s="54"/>
      <c r="R86" s="54"/>
      <c r="S86" s="47"/>
      <c r="T86" s="47"/>
      <c r="U86" s="47"/>
      <c r="V86" s="38"/>
      <c r="W86" s="38"/>
      <c r="X86" s="51"/>
      <c r="Y86" s="50"/>
      <c r="Z86" s="50"/>
      <c r="AA86" s="37"/>
    </row>
    <row r="87" spans="1:27" x14ac:dyDescent="0.2">
      <c r="A87" s="1"/>
      <c r="B87" s="44"/>
      <c r="C87" s="29"/>
      <c r="D87" s="29"/>
      <c r="E87" s="29"/>
      <c r="F87" s="45"/>
      <c r="G87" s="46"/>
      <c r="H87" s="37"/>
      <c r="I87" s="38"/>
      <c r="J87" s="38"/>
      <c r="K87" s="47"/>
      <c r="L87" s="37"/>
      <c r="M87" s="38"/>
      <c r="N87" s="38"/>
      <c r="O87" s="52"/>
      <c r="P87" s="53"/>
      <c r="Q87" s="54"/>
      <c r="R87" s="54"/>
      <c r="S87" s="47"/>
      <c r="T87" s="47"/>
      <c r="U87" s="47"/>
      <c r="V87" s="38"/>
      <c r="W87" s="38"/>
      <c r="X87" s="51"/>
      <c r="Y87" s="50"/>
      <c r="Z87" s="50"/>
      <c r="AA87" s="37"/>
    </row>
    <row r="88" spans="1:27" x14ac:dyDescent="0.2">
      <c r="A88" s="1"/>
      <c r="B88" s="44"/>
      <c r="C88" s="29"/>
      <c r="D88" s="29"/>
      <c r="E88" s="29"/>
      <c r="F88" s="45"/>
      <c r="G88" s="46"/>
      <c r="H88" s="37"/>
      <c r="I88" s="38"/>
      <c r="J88" s="38"/>
      <c r="K88" s="47"/>
      <c r="L88" s="37"/>
      <c r="M88" s="38"/>
      <c r="N88" s="38"/>
      <c r="O88" s="52"/>
      <c r="P88" s="53"/>
      <c r="Q88" s="54"/>
      <c r="R88" s="54"/>
      <c r="S88" s="47"/>
      <c r="T88" s="47"/>
      <c r="U88" s="47"/>
      <c r="V88" s="38"/>
      <c r="W88" s="38"/>
      <c r="X88" s="51"/>
      <c r="Y88" s="50"/>
      <c r="Z88" s="50"/>
      <c r="AA88" s="37"/>
    </row>
    <row r="89" spans="1:27" x14ac:dyDescent="0.2">
      <c r="A89" s="1"/>
      <c r="B89" s="44"/>
      <c r="C89" s="29"/>
      <c r="D89" s="29"/>
      <c r="E89" s="29"/>
      <c r="F89" s="45"/>
      <c r="G89" s="46"/>
      <c r="H89" s="37"/>
      <c r="I89" s="38"/>
      <c r="J89" s="38"/>
      <c r="K89" s="47"/>
      <c r="L89" s="37"/>
      <c r="M89" s="38"/>
      <c r="N89" s="38"/>
      <c r="O89" s="52"/>
      <c r="P89" s="53"/>
      <c r="Q89" s="54"/>
      <c r="R89" s="54"/>
      <c r="S89" s="47"/>
      <c r="T89" s="47"/>
      <c r="U89" s="47"/>
      <c r="V89" s="38"/>
      <c r="W89" s="38"/>
      <c r="X89" s="51"/>
      <c r="Y89" s="50"/>
      <c r="Z89" s="50"/>
      <c r="AA89" s="37"/>
    </row>
    <row r="90" spans="1:27" x14ac:dyDescent="0.2">
      <c r="A90" s="1"/>
      <c r="B90" s="44"/>
      <c r="C90" s="29"/>
      <c r="D90" s="29"/>
      <c r="E90" s="29"/>
      <c r="F90" s="45"/>
      <c r="G90" s="46"/>
      <c r="H90" s="37"/>
      <c r="I90" s="38"/>
      <c r="J90" s="38"/>
      <c r="K90" s="47"/>
      <c r="L90" s="37"/>
      <c r="M90" s="38"/>
      <c r="N90" s="38"/>
      <c r="O90" s="52"/>
      <c r="P90" s="53"/>
      <c r="Q90" s="54"/>
      <c r="R90" s="54"/>
      <c r="S90" s="47"/>
      <c r="T90" s="47"/>
      <c r="U90" s="47"/>
      <c r="V90" s="38"/>
      <c r="W90" s="38"/>
      <c r="X90" s="51"/>
      <c r="Y90" s="50"/>
      <c r="Z90" s="50"/>
      <c r="AA90" s="37"/>
    </row>
    <row r="91" spans="1:27" x14ac:dyDescent="0.2">
      <c r="A91" s="1"/>
      <c r="B91" s="44"/>
      <c r="C91" s="29"/>
      <c r="D91" s="29"/>
      <c r="E91" s="29"/>
      <c r="F91" s="45"/>
      <c r="G91" s="46"/>
      <c r="H91" s="37"/>
      <c r="I91" s="38"/>
      <c r="J91" s="38"/>
      <c r="K91" s="47"/>
      <c r="L91" s="37"/>
      <c r="M91" s="38"/>
      <c r="N91" s="38"/>
      <c r="O91" s="52"/>
      <c r="P91" s="53"/>
      <c r="Q91" s="54"/>
      <c r="R91" s="54"/>
      <c r="S91" s="47"/>
      <c r="T91" s="47"/>
      <c r="U91" s="47"/>
      <c r="V91" s="38"/>
      <c r="W91" s="38"/>
      <c r="X91" s="51"/>
      <c r="Y91" s="50"/>
      <c r="Z91" s="50"/>
      <c r="AA91" s="37"/>
    </row>
    <row r="92" spans="1:27" x14ac:dyDescent="0.2">
      <c r="A92" s="1"/>
      <c r="B92" s="44"/>
      <c r="C92" s="29"/>
      <c r="D92" s="29"/>
      <c r="E92" s="29"/>
      <c r="F92" s="45"/>
      <c r="G92" s="46"/>
      <c r="H92" s="37"/>
      <c r="I92" s="38"/>
      <c r="J92" s="38"/>
      <c r="K92" s="47"/>
      <c r="L92" s="37"/>
      <c r="M92" s="38"/>
      <c r="N92" s="38"/>
      <c r="O92" s="52"/>
      <c r="P92" s="53"/>
      <c r="Q92" s="54"/>
      <c r="R92" s="54"/>
      <c r="S92" s="47"/>
      <c r="T92" s="47"/>
      <c r="U92" s="47"/>
      <c r="V92" s="38"/>
      <c r="W92" s="38"/>
      <c r="X92" s="51"/>
      <c r="Y92" s="50"/>
      <c r="Z92" s="50"/>
      <c r="AA92" s="37"/>
    </row>
    <row r="93" spans="1:27" x14ac:dyDescent="0.2">
      <c r="A93" s="1"/>
      <c r="B93" s="44"/>
      <c r="C93" s="29"/>
      <c r="D93" s="29"/>
      <c r="E93" s="29"/>
      <c r="F93" s="45"/>
      <c r="G93" s="46"/>
      <c r="H93" s="37"/>
      <c r="I93" s="38"/>
      <c r="J93" s="38"/>
      <c r="K93" s="47"/>
      <c r="L93" s="37"/>
      <c r="M93" s="38"/>
      <c r="N93" s="38"/>
      <c r="O93" s="52"/>
      <c r="P93" s="53"/>
      <c r="Q93" s="54"/>
      <c r="R93" s="54"/>
      <c r="S93" s="47"/>
      <c r="T93" s="47"/>
      <c r="U93" s="47"/>
      <c r="V93" s="38"/>
      <c r="W93" s="38"/>
      <c r="X93" s="51"/>
      <c r="Y93" s="50"/>
      <c r="Z93" s="50"/>
      <c r="AA93" s="37"/>
    </row>
    <row r="94" spans="1:27" x14ac:dyDescent="0.2">
      <c r="A94" s="1"/>
      <c r="B94" s="44"/>
      <c r="C94" s="29"/>
      <c r="D94" s="29"/>
      <c r="E94" s="29"/>
      <c r="F94" s="45"/>
      <c r="G94" s="46"/>
      <c r="H94" s="37"/>
      <c r="I94" s="38"/>
      <c r="J94" s="38"/>
      <c r="K94" s="47"/>
      <c r="L94" s="37"/>
      <c r="M94" s="38"/>
      <c r="N94" s="38"/>
      <c r="O94" s="52"/>
      <c r="P94" s="53"/>
      <c r="Q94" s="54"/>
      <c r="R94" s="54"/>
      <c r="S94" s="47"/>
      <c r="T94" s="47"/>
      <c r="U94" s="47"/>
      <c r="V94" s="38"/>
      <c r="W94" s="38"/>
      <c r="X94" s="51"/>
      <c r="Y94" s="50"/>
      <c r="Z94" s="50"/>
      <c r="AA94" s="37"/>
    </row>
    <row r="95" spans="1:27" x14ac:dyDescent="0.2">
      <c r="A95" s="1"/>
      <c r="B95" s="44"/>
      <c r="C95" s="29"/>
      <c r="D95" s="29"/>
      <c r="E95" s="29"/>
      <c r="F95" s="45"/>
      <c r="G95" s="46"/>
      <c r="H95" s="37"/>
      <c r="I95" s="38"/>
      <c r="J95" s="38"/>
      <c r="K95" s="47"/>
      <c r="L95" s="37"/>
      <c r="M95" s="38"/>
      <c r="N95" s="38"/>
      <c r="O95" s="52"/>
      <c r="P95" s="53"/>
      <c r="Q95" s="54"/>
      <c r="R95" s="54"/>
      <c r="S95" s="47"/>
      <c r="T95" s="47"/>
      <c r="U95" s="47"/>
      <c r="V95" s="38"/>
      <c r="W95" s="38"/>
      <c r="X95" s="51"/>
      <c r="Y95" s="50"/>
      <c r="Z95" s="50"/>
      <c r="AA95" s="37"/>
    </row>
    <row r="96" spans="1:27" x14ac:dyDescent="0.2">
      <c r="A96" s="1"/>
      <c r="B96" s="44"/>
      <c r="C96" s="29"/>
      <c r="D96" s="29"/>
      <c r="E96" s="29"/>
      <c r="F96" s="45"/>
      <c r="G96" s="46"/>
      <c r="H96" s="37"/>
      <c r="I96" s="38"/>
      <c r="J96" s="38"/>
      <c r="K96" s="47"/>
      <c r="L96" s="37"/>
      <c r="M96" s="38"/>
      <c r="N96" s="38"/>
      <c r="O96" s="52"/>
      <c r="P96" s="53"/>
      <c r="Q96" s="54"/>
      <c r="R96" s="54"/>
      <c r="S96" s="47"/>
      <c r="T96" s="47"/>
      <c r="U96" s="47"/>
      <c r="V96" s="38"/>
      <c r="W96" s="38"/>
      <c r="X96" s="51"/>
      <c r="Y96" s="50"/>
      <c r="Z96" s="50"/>
      <c r="AA96" s="37"/>
    </row>
    <row r="97" spans="1:27" x14ac:dyDescent="0.2">
      <c r="A97" s="1"/>
      <c r="B97" s="44"/>
      <c r="C97" s="29"/>
      <c r="D97" s="29"/>
      <c r="E97" s="29"/>
      <c r="F97" s="45"/>
      <c r="G97" s="46"/>
      <c r="H97" s="37"/>
      <c r="I97" s="38"/>
      <c r="J97" s="38"/>
      <c r="K97" s="47"/>
      <c r="L97" s="37"/>
      <c r="M97" s="38"/>
      <c r="N97" s="38"/>
      <c r="O97" s="52"/>
      <c r="P97" s="53"/>
      <c r="Q97" s="54"/>
      <c r="R97" s="54"/>
      <c r="S97" s="47"/>
      <c r="T97" s="47"/>
      <c r="U97" s="47"/>
      <c r="V97" s="38"/>
      <c r="W97" s="38"/>
      <c r="X97" s="51"/>
      <c r="Y97" s="50"/>
      <c r="Z97" s="50"/>
      <c r="AA97" s="37"/>
    </row>
    <row r="98" spans="1:27" x14ac:dyDescent="0.2">
      <c r="A98" s="1"/>
      <c r="B98" s="44"/>
      <c r="C98" s="29"/>
      <c r="D98" s="29"/>
      <c r="E98" s="29"/>
      <c r="F98" s="45"/>
      <c r="G98" s="46"/>
      <c r="H98" s="37"/>
      <c r="I98" s="38"/>
      <c r="J98" s="38"/>
      <c r="K98" s="47"/>
      <c r="L98" s="37"/>
      <c r="M98" s="38"/>
      <c r="N98" s="38"/>
      <c r="O98" s="52"/>
      <c r="P98" s="53"/>
      <c r="Q98" s="54"/>
      <c r="R98" s="54"/>
      <c r="S98" s="47"/>
      <c r="T98" s="47"/>
      <c r="U98" s="47"/>
      <c r="V98" s="38"/>
      <c r="W98" s="38"/>
      <c r="X98" s="51"/>
      <c r="Y98" s="50"/>
      <c r="Z98" s="50"/>
      <c r="AA98" s="37"/>
    </row>
    <row r="99" spans="1:27" x14ac:dyDescent="0.2">
      <c r="A99" s="1"/>
      <c r="B99" s="44"/>
      <c r="C99" s="29"/>
      <c r="D99" s="29"/>
      <c r="E99" s="29"/>
      <c r="F99" s="45"/>
      <c r="G99" s="46"/>
      <c r="H99" s="37"/>
      <c r="I99" s="38"/>
      <c r="J99" s="38"/>
      <c r="K99" s="47"/>
      <c r="L99" s="37"/>
      <c r="M99" s="38"/>
      <c r="N99" s="38"/>
      <c r="O99" s="52"/>
      <c r="P99" s="53"/>
      <c r="Q99" s="54"/>
      <c r="R99" s="54"/>
      <c r="S99" s="47"/>
      <c r="T99" s="47"/>
      <c r="U99" s="47"/>
      <c r="V99" s="38"/>
      <c r="W99" s="38"/>
      <c r="X99" s="51"/>
      <c r="Y99" s="50"/>
      <c r="Z99" s="50"/>
      <c r="AA99" s="37"/>
    </row>
    <row r="100" spans="1:27" x14ac:dyDescent="0.2">
      <c r="A100" s="1"/>
      <c r="B100" s="44"/>
      <c r="C100" s="29"/>
      <c r="D100" s="29"/>
      <c r="E100" s="29"/>
      <c r="F100" s="45"/>
      <c r="G100" s="46"/>
      <c r="H100" s="37"/>
      <c r="I100" s="38"/>
      <c r="J100" s="38"/>
      <c r="K100" s="47"/>
      <c r="L100" s="37"/>
      <c r="M100" s="38"/>
      <c r="N100" s="38"/>
      <c r="O100" s="52"/>
      <c r="P100" s="53"/>
      <c r="Q100" s="54"/>
      <c r="R100" s="54"/>
      <c r="S100" s="47"/>
      <c r="T100" s="47"/>
      <c r="U100" s="47"/>
      <c r="V100" s="38"/>
      <c r="W100" s="38"/>
      <c r="X100" s="51"/>
      <c r="Y100" s="50"/>
      <c r="Z100" s="50"/>
      <c r="AA100" s="37"/>
    </row>
    <row r="101" spans="1:27" x14ac:dyDescent="0.2">
      <c r="A101" s="1"/>
      <c r="B101" s="44"/>
      <c r="C101" s="29"/>
      <c r="D101" s="29"/>
      <c r="E101" s="29"/>
      <c r="F101" s="46"/>
      <c r="G101" s="46"/>
      <c r="H101" s="29"/>
      <c r="I101" s="29"/>
      <c r="J101" s="29"/>
      <c r="K101" s="29"/>
      <c r="L101" s="29"/>
      <c r="M101" s="29"/>
      <c r="N101" s="29"/>
      <c r="O101" s="55"/>
      <c r="P101" s="55"/>
      <c r="Q101" s="55"/>
      <c r="R101" s="55"/>
      <c r="S101" s="29"/>
      <c r="T101" s="29"/>
      <c r="U101" s="29"/>
      <c r="V101" s="29"/>
      <c r="W101" s="29"/>
      <c r="X101" s="29"/>
      <c r="Y101" s="29"/>
      <c r="Z101" s="29"/>
      <c r="AA101" s="29"/>
    </row>
    <row r="102" spans="1:27" x14ac:dyDescent="0.2">
      <c r="A102" s="1"/>
      <c r="B102" s="29"/>
      <c r="C102" s="29"/>
      <c r="D102" s="29"/>
      <c r="E102" s="29"/>
      <c r="F102" s="46"/>
      <c r="G102" s="46"/>
      <c r="H102" s="29"/>
      <c r="I102" s="29"/>
      <c r="J102" s="29"/>
      <c r="K102" s="29"/>
      <c r="L102" s="29"/>
      <c r="M102" s="29"/>
      <c r="N102" s="29"/>
      <c r="O102" s="55"/>
      <c r="P102" s="55"/>
      <c r="Q102" s="55"/>
      <c r="R102" s="55"/>
      <c r="S102" s="29"/>
      <c r="T102" s="29"/>
      <c r="U102" s="29"/>
      <c r="V102" s="29"/>
      <c r="W102" s="29"/>
      <c r="X102" s="29"/>
      <c r="Y102" s="29"/>
      <c r="Z102" s="29"/>
      <c r="AA102" s="29"/>
    </row>
    <row r="103" spans="1:27" x14ac:dyDescent="0.2">
      <c r="A103" s="1"/>
      <c r="B103" s="29"/>
      <c r="C103" s="29"/>
      <c r="D103" s="29"/>
      <c r="E103" s="29"/>
      <c r="F103" s="46"/>
      <c r="G103" s="46"/>
      <c r="H103" s="29"/>
      <c r="I103" s="29"/>
      <c r="J103" s="29"/>
      <c r="K103" s="29"/>
      <c r="L103" s="29"/>
      <c r="M103" s="29"/>
      <c r="N103" s="29"/>
      <c r="O103" s="55"/>
      <c r="P103" s="55"/>
      <c r="Q103" s="55"/>
      <c r="R103" s="55"/>
      <c r="S103" s="29"/>
      <c r="T103" s="29"/>
      <c r="U103" s="29"/>
      <c r="V103" s="29"/>
      <c r="W103" s="29"/>
      <c r="X103" s="29"/>
      <c r="Y103" s="29"/>
      <c r="Z103" s="29"/>
      <c r="AA103" s="29"/>
    </row>
    <row r="104" spans="1:27" x14ac:dyDescent="0.2">
      <c r="A104" s="1"/>
      <c r="B104" s="29"/>
      <c r="C104" s="29"/>
      <c r="D104" s="29"/>
      <c r="E104" s="29"/>
      <c r="F104" s="46"/>
      <c r="G104" s="46"/>
      <c r="H104" s="29"/>
      <c r="I104" s="29"/>
      <c r="J104" s="29"/>
      <c r="K104" s="29"/>
      <c r="L104" s="29"/>
      <c r="M104" s="29"/>
      <c r="N104" s="29"/>
      <c r="O104" s="55"/>
      <c r="P104" s="55"/>
      <c r="Q104" s="55"/>
      <c r="R104" s="55"/>
      <c r="S104" s="29"/>
      <c r="T104" s="29"/>
      <c r="U104" s="29"/>
      <c r="V104" s="29"/>
      <c r="W104" s="29"/>
      <c r="X104" s="29"/>
      <c r="Y104" s="29"/>
      <c r="Z104" s="29"/>
      <c r="AA104" s="29"/>
    </row>
    <row r="105" spans="1:27" x14ac:dyDescent="0.2">
      <c r="A105" s="1"/>
      <c r="B105" s="29"/>
      <c r="C105" s="29"/>
      <c r="D105" s="29"/>
      <c r="E105" s="29"/>
      <c r="F105" s="46"/>
      <c r="G105" s="46"/>
      <c r="H105" s="29"/>
      <c r="I105" s="29"/>
      <c r="J105" s="29"/>
      <c r="K105" s="29"/>
      <c r="L105" s="29"/>
      <c r="M105" s="29"/>
      <c r="N105" s="29"/>
      <c r="O105" s="55"/>
      <c r="P105" s="55"/>
      <c r="Q105" s="55"/>
      <c r="R105" s="55"/>
      <c r="S105" s="29"/>
      <c r="T105" s="29"/>
      <c r="U105" s="29"/>
      <c r="V105" s="29"/>
      <c r="W105" s="29"/>
      <c r="X105" s="29"/>
      <c r="Y105" s="29"/>
      <c r="Z105" s="29"/>
      <c r="AA105" s="29"/>
    </row>
    <row r="106" spans="1:27" x14ac:dyDescent="0.2">
      <c r="A106" s="1"/>
      <c r="B106" s="29"/>
      <c r="C106" s="29"/>
      <c r="D106" s="29"/>
      <c r="E106" s="29"/>
      <c r="F106" s="46"/>
      <c r="G106" s="46"/>
      <c r="H106" s="29"/>
      <c r="I106" s="29"/>
      <c r="J106" s="29"/>
      <c r="K106" s="29"/>
      <c r="L106" s="29"/>
      <c r="M106" s="29"/>
      <c r="N106" s="29"/>
      <c r="O106" s="55"/>
      <c r="P106" s="55"/>
      <c r="Q106" s="55"/>
      <c r="R106" s="55"/>
      <c r="S106" s="29"/>
      <c r="T106" s="29"/>
      <c r="U106" s="29"/>
      <c r="V106" s="29"/>
      <c r="W106" s="29"/>
      <c r="X106" s="29"/>
      <c r="Y106" s="29"/>
      <c r="Z106" s="29"/>
      <c r="AA106" s="29"/>
    </row>
    <row r="107" spans="1:27" x14ac:dyDescent="0.2">
      <c r="A107" s="1"/>
      <c r="B107" s="29"/>
      <c r="C107" s="29"/>
      <c r="D107" s="29"/>
      <c r="E107" s="29"/>
      <c r="F107" s="46"/>
      <c r="G107" s="46"/>
      <c r="H107" s="29"/>
      <c r="I107" s="29"/>
      <c r="J107" s="29"/>
      <c r="K107" s="29"/>
      <c r="L107" s="29"/>
      <c r="M107" s="29"/>
      <c r="N107" s="29"/>
      <c r="O107" s="55"/>
      <c r="P107" s="55"/>
      <c r="Q107" s="55"/>
      <c r="R107" s="55"/>
      <c r="S107" s="29"/>
      <c r="T107" s="29"/>
      <c r="U107" s="29"/>
      <c r="V107" s="29"/>
      <c r="W107" s="29"/>
      <c r="X107" s="29"/>
      <c r="Y107" s="29"/>
      <c r="Z107" s="29"/>
      <c r="AA107" s="29"/>
    </row>
    <row r="108" spans="1:27" x14ac:dyDescent="0.2">
      <c r="A108" s="1"/>
      <c r="B108" s="29"/>
      <c r="C108" s="29"/>
      <c r="D108" s="29"/>
      <c r="E108" s="29"/>
      <c r="F108" s="46"/>
      <c r="G108" s="46"/>
      <c r="H108" s="29"/>
      <c r="I108" s="29"/>
      <c r="J108" s="29"/>
      <c r="K108" s="29"/>
      <c r="L108" s="29"/>
      <c r="M108" s="29"/>
      <c r="N108" s="29"/>
      <c r="O108" s="55"/>
      <c r="P108" s="55"/>
      <c r="Q108" s="55"/>
      <c r="R108" s="55"/>
      <c r="S108" s="29"/>
      <c r="T108" s="29"/>
      <c r="U108" s="29"/>
      <c r="V108" s="29"/>
      <c r="W108" s="29"/>
      <c r="X108" s="29"/>
      <c r="Y108" s="29"/>
      <c r="Z108" s="29"/>
      <c r="AA108" s="29"/>
    </row>
    <row r="109" spans="1:27" x14ac:dyDescent="0.2">
      <c r="A109" s="1"/>
      <c r="B109" s="29"/>
      <c r="C109" s="29"/>
      <c r="D109" s="29"/>
      <c r="E109" s="29"/>
      <c r="F109" s="46"/>
      <c r="G109" s="46"/>
      <c r="H109" s="29"/>
      <c r="I109" s="29"/>
      <c r="J109" s="29"/>
      <c r="K109" s="29"/>
      <c r="L109" s="29"/>
      <c r="M109" s="29"/>
      <c r="N109" s="29"/>
      <c r="O109" s="55"/>
      <c r="P109" s="55"/>
      <c r="Q109" s="55"/>
      <c r="R109" s="55"/>
      <c r="S109" s="29"/>
      <c r="T109" s="29"/>
      <c r="U109" s="29"/>
      <c r="V109" s="29"/>
      <c r="W109" s="29"/>
      <c r="X109" s="29"/>
      <c r="Y109" s="29"/>
      <c r="Z109" s="29"/>
      <c r="AA109" s="29"/>
    </row>
    <row r="110" spans="1:27" x14ac:dyDescent="0.2">
      <c r="A110" s="1"/>
      <c r="B110" s="29"/>
      <c r="C110" s="29"/>
      <c r="D110" s="29"/>
      <c r="E110" s="29"/>
      <c r="F110" s="46"/>
      <c r="G110" s="46"/>
      <c r="H110" s="29"/>
      <c r="I110" s="29"/>
      <c r="J110" s="29"/>
      <c r="K110" s="29"/>
      <c r="L110" s="29"/>
      <c r="M110" s="29"/>
      <c r="N110" s="29"/>
      <c r="O110" s="55"/>
      <c r="P110" s="55"/>
      <c r="Q110" s="55"/>
      <c r="R110" s="55"/>
      <c r="S110" s="29"/>
      <c r="T110" s="29"/>
      <c r="U110" s="29"/>
      <c r="V110" s="29"/>
      <c r="W110" s="29"/>
      <c r="X110" s="29"/>
      <c r="Y110" s="29"/>
      <c r="Z110" s="29"/>
      <c r="AA110" s="29"/>
    </row>
    <row r="111" spans="1:27" x14ac:dyDescent="0.2">
      <c r="A111" s="1"/>
      <c r="B111" s="29"/>
      <c r="C111" s="29"/>
      <c r="D111" s="29"/>
      <c r="E111" s="29"/>
      <c r="F111" s="46"/>
      <c r="G111" s="46"/>
      <c r="H111" s="29"/>
      <c r="I111" s="29"/>
      <c r="J111" s="29"/>
      <c r="K111" s="29"/>
      <c r="L111" s="29"/>
      <c r="M111" s="29"/>
      <c r="N111" s="29"/>
      <c r="O111" s="55"/>
      <c r="P111" s="55"/>
      <c r="Q111" s="55"/>
      <c r="R111" s="55"/>
      <c r="S111" s="29"/>
      <c r="T111" s="29"/>
      <c r="U111" s="29"/>
      <c r="V111" s="29"/>
      <c r="W111" s="29"/>
      <c r="X111" s="29"/>
      <c r="Y111" s="29"/>
      <c r="Z111" s="29"/>
      <c r="AA111" s="29"/>
    </row>
    <row r="112" spans="1:27" x14ac:dyDescent="0.2">
      <c r="A112" s="1"/>
      <c r="B112" s="29"/>
      <c r="C112" s="29"/>
      <c r="D112" s="29"/>
      <c r="E112" s="29"/>
      <c r="F112" s="46"/>
      <c r="G112" s="46"/>
      <c r="H112" s="29"/>
      <c r="I112" s="29"/>
      <c r="J112" s="29"/>
      <c r="K112" s="29"/>
      <c r="L112" s="29"/>
      <c r="M112" s="29"/>
      <c r="N112" s="29"/>
      <c r="O112" s="55"/>
      <c r="P112" s="55"/>
      <c r="Q112" s="55"/>
      <c r="R112" s="55"/>
      <c r="S112" s="29"/>
      <c r="T112" s="29"/>
      <c r="U112" s="29"/>
      <c r="V112" s="29"/>
      <c r="W112" s="29"/>
      <c r="X112" s="29"/>
      <c r="Y112" s="29"/>
      <c r="Z112" s="29"/>
      <c r="AA112" s="29"/>
    </row>
    <row r="113" spans="1:27" x14ac:dyDescent="0.2">
      <c r="A113" s="1"/>
      <c r="B113" s="29"/>
      <c r="C113" s="29"/>
      <c r="D113" s="29"/>
      <c r="E113" s="29"/>
      <c r="F113" s="46"/>
      <c r="G113" s="46"/>
      <c r="H113" s="29"/>
      <c r="I113" s="29"/>
      <c r="J113" s="29"/>
      <c r="K113" s="29"/>
      <c r="L113" s="29"/>
      <c r="M113" s="29"/>
      <c r="N113" s="29"/>
      <c r="O113" s="55"/>
      <c r="P113" s="55"/>
      <c r="Q113" s="55"/>
      <c r="R113" s="55"/>
      <c r="S113" s="29"/>
      <c r="T113" s="29"/>
      <c r="U113" s="29"/>
      <c r="V113" s="29"/>
      <c r="W113" s="29"/>
      <c r="X113" s="29"/>
      <c r="Y113" s="29"/>
      <c r="Z113" s="29"/>
      <c r="AA113" s="29"/>
    </row>
    <row r="114" spans="1:27" x14ac:dyDescent="0.2">
      <c r="A114" s="1"/>
      <c r="B114" s="29"/>
      <c r="C114" s="29"/>
      <c r="D114" s="29"/>
      <c r="E114" s="29"/>
      <c r="F114" s="46"/>
      <c r="G114" s="46"/>
      <c r="H114" s="29"/>
      <c r="I114" s="29"/>
      <c r="J114" s="29"/>
      <c r="K114" s="29"/>
      <c r="L114" s="29"/>
      <c r="M114" s="29"/>
      <c r="N114" s="29"/>
      <c r="O114" s="55"/>
      <c r="P114" s="55"/>
      <c r="Q114" s="55"/>
      <c r="R114" s="55"/>
      <c r="S114" s="29"/>
      <c r="T114" s="29"/>
      <c r="U114" s="29"/>
      <c r="V114" s="29"/>
      <c r="W114" s="29"/>
      <c r="X114" s="29"/>
      <c r="Y114" s="29"/>
      <c r="Z114" s="29"/>
      <c r="AA114" s="29"/>
    </row>
    <row r="115" spans="1:27" x14ac:dyDescent="0.2">
      <c r="A115" s="1"/>
      <c r="B115" s="29"/>
      <c r="C115" s="29"/>
      <c r="D115" s="29"/>
      <c r="E115" s="29"/>
      <c r="F115" s="46"/>
      <c r="G115" s="46"/>
      <c r="H115" s="29"/>
      <c r="I115" s="29"/>
      <c r="J115" s="29"/>
      <c r="K115" s="29"/>
      <c r="L115" s="29"/>
      <c r="M115" s="29"/>
      <c r="N115" s="29"/>
      <c r="O115" s="55"/>
      <c r="P115" s="55"/>
      <c r="Q115" s="55"/>
      <c r="R115" s="55"/>
      <c r="S115" s="29"/>
      <c r="T115" s="29"/>
      <c r="U115" s="29"/>
      <c r="V115" s="29"/>
      <c r="W115" s="29"/>
      <c r="X115" s="29"/>
      <c r="Y115" s="29"/>
      <c r="Z115" s="29"/>
      <c r="AA115" s="29"/>
    </row>
    <row r="116" spans="1:27" x14ac:dyDescent="0.2">
      <c r="A116" s="1"/>
      <c r="B116" s="29"/>
      <c r="C116" s="29"/>
      <c r="D116" s="29"/>
      <c r="E116" s="29"/>
      <c r="F116" s="46"/>
      <c r="G116" s="46"/>
      <c r="H116" s="29"/>
      <c r="I116" s="29"/>
      <c r="J116" s="29"/>
      <c r="K116" s="29"/>
      <c r="L116" s="29"/>
      <c r="M116" s="29"/>
      <c r="N116" s="29"/>
      <c r="O116" s="55"/>
      <c r="P116" s="55"/>
      <c r="Q116" s="55"/>
      <c r="R116" s="55"/>
      <c r="S116" s="29"/>
      <c r="T116" s="29"/>
      <c r="U116" s="29"/>
      <c r="V116" s="29"/>
      <c r="W116" s="29"/>
      <c r="X116" s="29"/>
      <c r="Y116" s="29"/>
      <c r="Z116" s="29"/>
      <c r="AA116" s="29"/>
    </row>
    <row r="117" spans="1:27" x14ac:dyDescent="0.2">
      <c r="A117" s="1"/>
      <c r="B117" s="29"/>
      <c r="C117" s="29"/>
      <c r="D117" s="29"/>
      <c r="E117" s="29"/>
      <c r="F117" s="46"/>
      <c r="G117" s="46"/>
      <c r="H117" s="29"/>
      <c r="I117" s="29"/>
      <c r="J117" s="29"/>
      <c r="K117" s="29"/>
      <c r="L117" s="29"/>
      <c r="M117" s="29"/>
      <c r="N117" s="29"/>
      <c r="O117" s="55"/>
      <c r="P117" s="55"/>
      <c r="Q117" s="55"/>
      <c r="R117" s="55"/>
      <c r="S117" s="29"/>
      <c r="T117" s="29"/>
      <c r="U117" s="29"/>
      <c r="V117" s="29"/>
      <c r="W117" s="29"/>
      <c r="X117" s="29"/>
      <c r="Y117" s="29"/>
      <c r="Z117" s="29"/>
      <c r="AA117" s="29"/>
    </row>
    <row r="118" spans="1:27" x14ac:dyDescent="0.2">
      <c r="A118" s="1"/>
      <c r="B118" s="29"/>
      <c r="C118" s="29"/>
      <c r="D118" s="29"/>
      <c r="E118" s="29"/>
      <c r="F118" s="46"/>
      <c r="G118" s="46"/>
      <c r="H118" s="29"/>
      <c r="I118" s="29"/>
      <c r="J118" s="29"/>
      <c r="K118" s="29"/>
      <c r="L118" s="29"/>
      <c r="M118" s="29"/>
      <c r="N118" s="29"/>
      <c r="O118" s="55"/>
      <c r="P118" s="55"/>
      <c r="Q118" s="55"/>
      <c r="R118" s="55"/>
      <c r="S118" s="29"/>
      <c r="T118" s="29"/>
      <c r="U118" s="29"/>
      <c r="V118" s="29"/>
      <c r="W118" s="29"/>
      <c r="X118" s="29"/>
      <c r="Y118" s="29"/>
      <c r="Z118" s="29"/>
      <c r="AA118" s="29"/>
    </row>
    <row r="119" spans="1:27" x14ac:dyDescent="0.2">
      <c r="A119" s="1"/>
      <c r="B119" s="29"/>
      <c r="C119" s="29"/>
      <c r="D119" s="29"/>
      <c r="E119" s="29"/>
      <c r="F119" s="46"/>
      <c r="G119" s="46"/>
      <c r="H119" s="29"/>
      <c r="I119" s="29"/>
      <c r="J119" s="29"/>
      <c r="K119" s="29"/>
      <c r="L119" s="29"/>
      <c r="M119" s="29"/>
      <c r="N119" s="29"/>
      <c r="O119" s="55"/>
      <c r="P119" s="55"/>
      <c r="Q119" s="55"/>
      <c r="R119" s="55"/>
      <c r="S119" s="29"/>
      <c r="T119" s="29"/>
      <c r="U119" s="29"/>
      <c r="V119" s="29"/>
      <c r="W119" s="29"/>
      <c r="X119" s="29"/>
      <c r="Y119" s="29"/>
      <c r="Z119" s="29"/>
      <c r="AA119" s="29"/>
    </row>
    <row r="120" spans="1:27" x14ac:dyDescent="0.2">
      <c r="A120" s="1"/>
      <c r="B120" s="29"/>
      <c r="C120" s="29"/>
      <c r="D120" s="29"/>
      <c r="E120" s="29"/>
      <c r="F120" s="46"/>
      <c r="G120" s="46"/>
      <c r="H120" s="29"/>
      <c r="I120" s="29"/>
      <c r="J120" s="29"/>
      <c r="K120" s="29"/>
      <c r="L120" s="29"/>
      <c r="M120" s="29"/>
      <c r="N120" s="29"/>
      <c r="O120" s="55"/>
      <c r="P120" s="55"/>
      <c r="Q120" s="55"/>
      <c r="R120" s="55"/>
      <c r="S120" s="29"/>
      <c r="T120" s="29"/>
      <c r="U120" s="29"/>
      <c r="V120" s="29"/>
      <c r="W120" s="29"/>
      <c r="X120" s="29"/>
      <c r="Y120" s="29"/>
      <c r="Z120" s="29"/>
      <c r="AA120" s="29"/>
    </row>
    <row r="121" spans="1:27" x14ac:dyDescent="0.2">
      <c r="A121" s="1"/>
      <c r="B121" s="29"/>
      <c r="C121" s="29"/>
      <c r="D121" s="29"/>
      <c r="E121" s="29"/>
      <c r="F121" s="46"/>
      <c r="G121" s="46"/>
      <c r="H121" s="29"/>
      <c r="I121" s="29"/>
      <c r="J121" s="29"/>
      <c r="K121" s="29"/>
      <c r="L121" s="29"/>
      <c r="M121" s="29"/>
      <c r="N121" s="29"/>
      <c r="O121" s="55"/>
      <c r="P121" s="55"/>
      <c r="Q121" s="55"/>
      <c r="R121" s="55"/>
      <c r="S121" s="29"/>
      <c r="T121" s="29"/>
      <c r="U121" s="29"/>
      <c r="V121" s="29"/>
      <c r="W121" s="29"/>
      <c r="X121" s="29"/>
      <c r="Y121" s="29"/>
      <c r="Z121" s="29"/>
      <c r="AA121" s="29"/>
    </row>
    <row r="122" spans="1:27" x14ac:dyDescent="0.2">
      <c r="A122" s="1"/>
      <c r="B122" s="29"/>
      <c r="C122" s="29"/>
      <c r="D122" s="29"/>
      <c r="E122" s="29"/>
      <c r="F122" s="46"/>
      <c r="G122" s="46"/>
      <c r="H122" s="29"/>
      <c r="I122" s="29"/>
      <c r="J122" s="29"/>
      <c r="K122" s="29"/>
      <c r="L122" s="29"/>
      <c r="M122" s="29"/>
      <c r="N122" s="29"/>
      <c r="O122" s="55"/>
      <c r="P122" s="55"/>
      <c r="Q122" s="55"/>
      <c r="R122" s="55"/>
      <c r="S122" s="29"/>
      <c r="T122" s="29"/>
      <c r="U122" s="29"/>
      <c r="V122" s="29"/>
      <c r="W122" s="29"/>
      <c r="X122" s="29"/>
      <c r="Y122" s="29"/>
      <c r="Z122" s="29"/>
      <c r="AA122" s="29"/>
    </row>
    <row r="123" spans="1:27" x14ac:dyDescent="0.2">
      <c r="A123" s="1"/>
      <c r="B123" s="29"/>
      <c r="C123" s="29"/>
      <c r="D123" s="29"/>
      <c r="E123" s="29"/>
      <c r="F123" s="46"/>
      <c r="G123" s="46"/>
      <c r="H123" s="29"/>
      <c r="I123" s="29"/>
      <c r="J123" s="29"/>
      <c r="K123" s="29"/>
      <c r="L123" s="29"/>
      <c r="M123" s="29"/>
      <c r="N123" s="29"/>
      <c r="O123" s="55"/>
      <c r="P123" s="55"/>
      <c r="Q123" s="55"/>
      <c r="R123" s="55"/>
      <c r="S123" s="29"/>
      <c r="T123" s="29"/>
      <c r="U123" s="29"/>
      <c r="V123" s="29"/>
      <c r="W123" s="29"/>
      <c r="X123" s="29"/>
      <c r="Y123" s="29"/>
      <c r="Z123" s="29"/>
      <c r="AA123" s="29"/>
    </row>
    <row r="124" spans="1:27" x14ac:dyDescent="0.2">
      <c r="A124" s="1"/>
      <c r="B124" s="29"/>
      <c r="C124" s="29"/>
      <c r="D124" s="29"/>
      <c r="E124" s="29"/>
      <c r="F124" s="46"/>
      <c r="G124" s="46"/>
      <c r="H124" s="29"/>
      <c r="I124" s="29"/>
      <c r="J124" s="29"/>
      <c r="K124" s="29"/>
      <c r="L124" s="29"/>
      <c r="M124" s="29"/>
      <c r="N124" s="29"/>
      <c r="O124" s="55"/>
      <c r="P124" s="55"/>
      <c r="Q124" s="55"/>
      <c r="R124" s="55"/>
      <c r="S124" s="29"/>
      <c r="T124" s="29"/>
      <c r="U124" s="29"/>
      <c r="V124" s="29"/>
      <c r="W124" s="29"/>
      <c r="X124" s="29"/>
      <c r="Y124" s="29"/>
      <c r="Z124" s="29"/>
      <c r="AA124" s="29"/>
    </row>
    <row r="125" spans="1:27" x14ac:dyDescent="0.2">
      <c r="A125" s="1"/>
      <c r="B125" s="29"/>
      <c r="C125" s="29"/>
      <c r="D125" s="29"/>
      <c r="E125" s="29"/>
      <c r="F125" s="46"/>
      <c r="G125" s="46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</row>
    <row r="126" spans="1:27" x14ac:dyDescent="0.2">
      <c r="A126" s="1"/>
      <c r="B126" s="29"/>
      <c r="C126" s="29"/>
      <c r="D126" s="29"/>
      <c r="E126" s="29"/>
      <c r="F126" s="46"/>
      <c r="G126" s="46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</row>
    <row r="127" spans="1:27" x14ac:dyDescent="0.2">
      <c r="A127" s="1"/>
      <c r="B127" s="29"/>
      <c r="C127" s="29"/>
      <c r="D127" s="29"/>
      <c r="E127" s="29"/>
      <c r="F127" s="46"/>
      <c r="G127" s="46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</row>
    <row r="128" spans="1:27" x14ac:dyDescent="0.2">
      <c r="A128" s="1"/>
      <c r="B128" s="29"/>
      <c r="C128" s="29"/>
      <c r="D128" s="29"/>
      <c r="E128" s="29"/>
      <c r="F128" s="46"/>
      <c r="G128" s="46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</row>
    <row r="129" spans="1:27" x14ac:dyDescent="0.2">
      <c r="A129" s="1"/>
      <c r="B129" s="29"/>
      <c r="C129" s="29"/>
      <c r="D129" s="29"/>
      <c r="E129" s="29"/>
      <c r="F129" s="46"/>
      <c r="G129" s="46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</row>
    <row r="130" spans="1:27" x14ac:dyDescent="0.2">
      <c r="A130" s="1"/>
      <c r="B130" s="29"/>
      <c r="C130" s="29"/>
      <c r="D130" s="29"/>
      <c r="E130" s="29"/>
      <c r="F130" s="46"/>
      <c r="G130" s="46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</row>
    <row r="131" spans="1:27" x14ac:dyDescent="0.2">
      <c r="A131" s="1"/>
      <c r="B131" s="29"/>
      <c r="C131" s="29"/>
      <c r="D131" s="29"/>
      <c r="E131" s="29"/>
      <c r="F131" s="46"/>
      <c r="G131" s="46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</row>
    <row r="132" spans="1:27" x14ac:dyDescent="0.2">
      <c r="A132" s="1"/>
      <c r="B132" s="29"/>
      <c r="C132" s="29"/>
      <c r="D132" s="29"/>
      <c r="E132" s="29"/>
      <c r="F132" s="46"/>
      <c r="G132" s="46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</row>
    <row r="133" spans="1:27" x14ac:dyDescent="0.2">
      <c r="A133" s="1"/>
      <c r="B133" s="29"/>
      <c r="C133" s="29"/>
      <c r="D133" s="29"/>
      <c r="E133" s="29"/>
      <c r="F133" s="46"/>
      <c r="G133" s="46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</row>
    <row r="134" spans="1:27" x14ac:dyDescent="0.2">
      <c r="A134" s="1"/>
      <c r="B134" s="29"/>
      <c r="C134" s="29"/>
      <c r="D134" s="29"/>
      <c r="E134" s="29"/>
      <c r="F134" s="46"/>
      <c r="G134" s="46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</row>
    <row r="135" spans="1:27" x14ac:dyDescent="0.2">
      <c r="A135" s="1"/>
      <c r="B135" s="29"/>
      <c r="C135" s="29"/>
      <c r="D135" s="29"/>
      <c r="E135" s="29"/>
      <c r="F135" s="46"/>
      <c r="G135" s="46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</row>
    <row r="136" spans="1:27" x14ac:dyDescent="0.2">
      <c r="A136" s="1"/>
      <c r="B136" s="29"/>
      <c r="C136" s="29"/>
      <c r="D136" s="29"/>
      <c r="E136" s="29"/>
      <c r="F136" s="46"/>
      <c r="G136" s="46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</row>
    <row r="137" spans="1:27" x14ac:dyDescent="0.2">
      <c r="A137" s="1"/>
      <c r="B137" s="29"/>
      <c r="C137" s="29"/>
      <c r="D137" s="29"/>
      <c r="E137" s="29"/>
      <c r="F137" s="46"/>
      <c r="G137" s="46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</row>
    <row r="138" spans="1:27" x14ac:dyDescent="0.2">
      <c r="A138" s="1"/>
      <c r="B138" s="29"/>
      <c r="C138" s="29"/>
      <c r="D138" s="29"/>
      <c r="E138" s="29"/>
      <c r="F138" s="46"/>
      <c r="G138" s="46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</row>
    <row r="139" spans="1:27" x14ac:dyDescent="0.2">
      <c r="A139" s="1"/>
      <c r="B139" s="29"/>
      <c r="C139" s="29"/>
      <c r="D139" s="29"/>
      <c r="E139" s="29"/>
      <c r="F139" s="46"/>
      <c r="G139" s="46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</row>
    <row r="140" spans="1:27" x14ac:dyDescent="0.2">
      <c r="A140" s="1"/>
      <c r="B140" s="29"/>
      <c r="C140" s="29"/>
      <c r="D140" s="29"/>
      <c r="E140" s="29"/>
      <c r="F140" s="46"/>
      <c r="G140" s="46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</row>
    <row r="141" spans="1:27" x14ac:dyDescent="0.2">
      <c r="A141" s="1"/>
      <c r="B141" s="29"/>
      <c r="C141" s="29"/>
      <c r="D141" s="29"/>
      <c r="E141" s="29"/>
      <c r="F141" s="46"/>
      <c r="G141" s="46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</row>
    <row r="142" spans="1:27" x14ac:dyDescent="0.2">
      <c r="A142" s="1"/>
      <c r="B142" s="29"/>
      <c r="C142" s="29"/>
      <c r="D142" s="29"/>
      <c r="E142" s="29"/>
      <c r="F142" s="46"/>
      <c r="G142" s="46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</row>
    <row r="143" spans="1:27" x14ac:dyDescent="0.2">
      <c r="A143" s="1"/>
      <c r="B143" s="29"/>
      <c r="C143" s="29"/>
      <c r="D143" s="29"/>
      <c r="E143" s="29"/>
      <c r="F143" s="46"/>
      <c r="G143" s="46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</row>
    <row r="144" spans="1:27" x14ac:dyDescent="0.2">
      <c r="A144" s="1"/>
      <c r="B144" s="29"/>
      <c r="C144" s="29"/>
      <c r="D144" s="29"/>
      <c r="E144" s="29"/>
      <c r="F144" s="46"/>
      <c r="G144" s="46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</row>
    <row r="145" spans="1:27" x14ac:dyDescent="0.2">
      <c r="A145" s="1"/>
      <c r="B145" s="29"/>
      <c r="C145" s="29"/>
      <c r="D145" s="29"/>
      <c r="E145" s="29"/>
      <c r="F145" s="46"/>
      <c r="G145" s="46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</row>
    <row r="146" spans="1:27" x14ac:dyDescent="0.2">
      <c r="A146" s="1"/>
      <c r="B146" s="29"/>
      <c r="C146" s="29"/>
      <c r="D146" s="29"/>
      <c r="E146" s="29"/>
      <c r="F146" s="46"/>
      <c r="G146" s="46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</row>
    <row r="147" spans="1:27" x14ac:dyDescent="0.2">
      <c r="A147" s="1"/>
      <c r="B147" s="29"/>
      <c r="C147" s="29"/>
      <c r="D147" s="29"/>
      <c r="E147" s="29"/>
      <c r="F147" s="46"/>
      <c r="G147" s="46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</row>
    <row r="148" spans="1:27" x14ac:dyDescent="0.2">
      <c r="A148" s="1"/>
      <c r="B148" s="29"/>
      <c r="C148" s="29"/>
      <c r="D148" s="29"/>
      <c r="E148" s="29"/>
      <c r="F148" s="46"/>
      <c r="G148" s="46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</row>
    <row r="149" spans="1:27" x14ac:dyDescent="0.2">
      <c r="A149" s="1"/>
      <c r="B149" s="29"/>
      <c r="C149" s="29"/>
      <c r="D149" s="29"/>
      <c r="E149" s="29"/>
      <c r="F149" s="46"/>
      <c r="G149" s="46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</row>
    <row r="150" spans="1:27" x14ac:dyDescent="0.2">
      <c r="A150" s="1"/>
      <c r="B150" s="29"/>
      <c r="C150" s="29"/>
      <c r="D150" s="29"/>
      <c r="E150" s="29"/>
      <c r="F150" s="46"/>
      <c r="G150" s="46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</row>
    <row r="151" spans="1:27" x14ac:dyDescent="0.2">
      <c r="A151" s="1"/>
      <c r="B151" s="29"/>
      <c r="C151" s="29"/>
      <c r="D151" s="29"/>
      <c r="E151" s="29"/>
      <c r="F151" s="46"/>
      <c r="G151" s="46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</row>
    <row r="152" spans="1:27" x14ac:dyDescent="0.2">
      <c r="A152" s="1"/>
      <c r="B152" s="29"/>
      <c r="C152" s="29"/>
      <c r="D152" s="29"/>
      <c r="E152" s="29"/>
      <c r="F152" s="46"/>
      <c r="G152" s="46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</row>
    <row r="153" spans="1:27" x14ac:dyDescent="0.2">
      <c r="A153" s="1"/>
      <c r="B153" s="29"/>
      <c r="C153" s="29"/>
      <c r="D153" s="29"/>
      <c r="E153" s="29"/>
      <c r="F153" s="46"/>
      <c r="G153" s="46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</row>
    <row r="154" spans="1:27" x14ac:dyDescent="0.2">
      <c r="A154" s="1"/>
      <c r="B154" s="29"/>
      <c r="C154" s="29"/>
      <c r="D154" s="29"/>
      <c r="E154" s="29"/>
      <c r="F154" s="46"/>
      <c r="G154" s="46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</row>
    <row r="155" spans="1:27" x14ac:dyDescent="0.2">
      <c r="A155" s="1"/>
      <c r="B155" s="29"/>
      <c r="C155" s="29"/>
      <c r="D155" s="29"/>
      <c r="E155" s="29"/>
      <c r="F155" s="46"/>
      <c r="G155" s="46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</row>
    <row r="156" spans="1:27" x14ac:dyDescent="0.2">
      <c r="A156" s="1"/>
      <c r="B156" s="29"/>
      <c r="C156" s="29"/>
      <c r="D156" s="29"/>
      <c r="E156" s="29"/>
      <c r="F156" s="46"/>
      <c r="G156" s="46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</row>
    <row r="157" spans="1:27" x14ac:dyDescent="0.2">
      <c r="A157" s="1"/>
      <c r="B157" s="29"/>
      <c r="C157" s="29"/>
      <c r="D157" s="29"/>
      <c r="E157" s="29"/>
      <c r="F157" s="46"/>
      <c r="G157" s="46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</row>
    <row r="158" spans="1:27" x14ac:dyDescent="0.2">
      <c r="A158" s="1"/>
      <c r="B158" s="29"/>
      <c r="C158" s="29"/>
      <c r="D158" s="29"/>
      <c r="E158" s="29"/>
      <c r="F158" s="46"/>
      <c r="G158" s="46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</row>
    <row r="159" spans="1:27" x14ac:dyDescent="0.2">
      <c r="A159" s="1"/>
      <c r="B159" s="29"/>
      <c r="C159" s="29"/>
      <c r="D159" s="29"/>
      <c r="E159" s="29"/>
      <c r="F159" s="46"/>
      <c r="G159" s="46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</row>
    <row r="160" spans="1:27" x14ac:dyDescent="0.2">
      <c r="A160" s="1"/>
      <c r="B160" s="29"/>
      <c r="C160" s="29"/>
      <c r="D160" s="29"/>
      <c r="E160" s="29"/>
      <c r="F160" s="46"/>
      <c r="G160" s="46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</row>
    <row r="161" spans="1:27" x14ac:dyDescent="0.2">
      <c r="A161" s="1"/>
      <c r="B161" s="29"/>
      <c r="C161" s="29"/>
      <c r="D161" s="29"/>
      <c r="E161" s="29"/>
      <c r="F161" s="46"/>
      <c r="G161" s="46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</row>
    <row r="162" spans="1:27" x14ac:dyDescent="0.2">
      <c r="A162" s="1"/>
      <c r="B162" s="29"/>
      <c r="C162" s="29"/>
      <c r="D162" s="29"/>
      <c r="E162" s="29"/>
      <c r="F162" s="46"/>
      <c r="G162" s="46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</row>
    <row r="163" spans="1:27" x14ac:dyDescent="0.2">
      <c r="A163" s="1"/>
      <c r="B163" s="29"/>
      <c r="C163" s="29"/>
      <c r="D163" s="29"/>
      <c r="E163" s="29"/>
      <c r="F163" s="46"/>
      <c r="G163" s="46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</row>
    <row r="164" spans="1:27" x14ac:dyDescent="0.2">
      <c r="A164" s="1"/>
      <c r="B164" s="29"/>
      <c r="C164" s="29"/>
      <c r="D164" s="29"/>
      <c r="E164" s="29"/>
      <c r="F164" s="46"/>
      <c r="G164" s="46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</row>
    <row r="165" spans="1:27" x14ac:dyDescent="0.2">
      <c r="A165" s="1"/>
      <c r="B165" s="29"/>
      <c r="C165" s="29"/>
      <c r="D165" s="29"/>
      <c r="E165" s="29"/>
      <c r="F165" s="46"/>
      <c r="G165" s="46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</row>
    <row r="166" spans="1:27" x14ac:dyDescent="0.2">
      <c r="A166" s="1"/>
      <c r="B166" s="29"/>
      <c r="C166" s="29"/>
      <c r="D166" s="29"/>
      <c r="E166" s="29"/>
      <c r="F166" s="46"/>
      <c r="G166" s="46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</row>
    <row r="167" spans="1:27" x14ac:dyDescent="0.2">
      <c r="A167" s="1"/>
      <c r="B167" s="29"/>
      <c r="C167" s="29"/>
      <c r="D167" s="29"/>
      <c r="E167" s="29"/>
      <c r="F167" s="46"/>
      <c r="G167" s="46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</row>
    <row r="168" spans="1:27" x14ac:dyDescent="0.2">
      <c r="A168" s="1"/>
      <c r="B168" s="29"/>
      <c r="C168" s="29"/>
      <c r="D168" s="29"/>
      <c r="E168" s="29"/>
      <c r="F168" s="46"/>
      <c r="G168" s="46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</row>
    <row r="169" spans="1:27" x14ac:dyDescent="0.2">
      <c r="A169" s="1"/>
      <c r="B169" s="29"/>
      <c r="C169" s="29"/>
      <c r="D169" s="29"/>
      <c r="E169" s="29"/>
      <c r="F169" s="46"/>
      <c r="G169" s="46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</row>
    <row r="170" spans="1:27" x14ac:dyDescent="0.2">
      <c r="A170" s="1"/>
      <c r="B170" s="29"/>
      <c r="C170" s="29"/>
      <c r="D170" s="29"/>
      <c r="E170" s="29"/>
      <c r="F170" s="46"/>
      <c r="G170" s="46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</row>
    <row r="171" spans="1:27" x14ac:dyDescent="0.2">
      <c r="A171" s="1"/>
      <c r="B171" s="29"/>
      <c r="C171" s="29"/>
      <c r="D171" s="29"/>
      <c r="E171" s="29"/>
      <c r="F171" s="46"/>
      <c r="G171" s="46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</row>
    <row r="172" spans="1:27" x14ac:dyDescent="0.2">
      <c r="A172" s="1"/>
      <c r="B172" s="29"/>
      <c r="C172" s="29"/>
      <c r="D172" s="29"/>
      <c r="E172" s="29"/>
      <c r="F172" s="46"/>
      <c r="G172" s="46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</row>
    <row r="173" spans="1:27" x14ac:dyDescent="0.2">
      <c r="A173" s="1"/>
      <c r="B173" s="29"/>
      <c r="C173" s="29"/>
      <c r="D173" s="29"/>
      <c r="E173" s="29"/>
      <c r="F173" s="46"/>
      <c r="G173" s="46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</row>
    <row r="174" spans="1:27" x14ac:dyDescent="0.2">
      <c r="A174" s="1"/>
      <c r="B174" s="29"/>
      <c r="C174" s="29"/>
      <c r="D174" s="29"/>
      <c r="E174" s="29"/>
      <c r="F174" s="46"/>
      <c r="G174" s="46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</row>
    <row r="175" spans="1:27" x14ac:dyDescent="0.2">
      <c r="A175" s="1"/>
      <c r="B175" s="29"/>
      <c r="C175" s="29"/>
      <c r="D175" s="29"/>
      <c r="E175" s="29"/>
      <c r="F175" s="46"/>
      <c r="G175" s="46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</row>
    <row r="176" spans="1:27" x14ac:dyDescent="0.2">
      <c r="A176" s="1"/>
      <c r="B176" s="29"/>
      <c r="C176" s="29"/>
      <c r="D176" s="29"/>
      <c r="E176" s="29"/>
      <c r="F176" s="46"/>
      <c r="G176" s="46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</row>
    <row r="177" spans="1:27" x14ac:dyDescent="0.2">
      <c r="A177" s="1"/>
      <c r="B177" s="29"/>
      <c r="C177" s="29"/>
      <c r="D177" s="29"/>
      <c r="E177" s="29"/>
      <c r="F177" s="46"/>
      <c r="G177" s="46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</row>
    <row r="178" spans="1:27" x14ac:dyDescent="0.2">
      <c r="A178" s="1"/>
      <c r="B178" s="29"/>
      <c r="C178" s="29"/>
      <c r="D178" s="29"/>
      <c r="E178" s="29"/>
      <c r="F178" s="46"/>
      <c r="G178" s="46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</row>
    <row r="179" spans="1:27" x14ac:dyDescent="0.2">
      <c r="A179" s="1"/>
      <c r="B179" s="29"/>
      <c r="C179" s="29"/>
      <c r="D179" s="29"/>
      <c r="E179" s="29"/>
      <c r="F179" s="46"/>
      <c r="G179" s="46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</row>
    <row r="180" spans="1:27" x14ac:dyDescent="0.2">
      <c r="A180" s="1"/>
      <c r="B180" s="29"/>
      <c r="C180" s="29"/>
      <c r="D180" s="29"/>
      <c r="E180" s="29"/>
      <c r="F180" s="46"/>
      <c r="G180" s="46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</row>
    <row r="181" spans="1:27" x14ac:dyDescent="0.2">
      <c r="A181" s="1"/>
      <c r="B181" s="29"/>
      <c r="C181" s="29"/>
      <c r="D181" s="29"/>
      <c r="E181" s="29"/>
      <c r="F181" s="46"/>
      <c r="G181" s="46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</row>
    <row r="182" spans="1:27" x14ac:dyDescent="0.2">
      <c r="A182" s="1"/>
      <c r="B182" s="29"/>
      <c r="C182" s="29"/>
      <c r="D182" s="29"/>
      <c r="E182" s="29"/>
      <c r="F182" s="46"/>
      <c r="G182" s="46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</row>
    <row r="183" spans="1:27" x14ac:dyDescent="0.2">
      <c r="A183" s="1"/>
      <c r="B183" s="29"/>
      <c r="C183" s="29"/>
      <c r="D183" s="29"/>
      <c r="E183" s="29"/>
      <c r="F183" s="46"/>
      <c r="G183" s="46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</row>
    <row r="184" spans="1:27" x14ac:dyDescent="0.2">
      <c r="A184" s="1"/>
      <c r="B184" s="29"/>
      <c r="C184" s="29"/>
      <c r="D184" s="29"/>
      <c r="E184" s="29"/>
      <c r="F184" s="46"/>
      <c r="G184" s="46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</row>
    <row r="185" spans="1:27" x14ac:dyDescent="0.2">
      <c r="A185" s="1"/>
      <c r="B185" s="29"/>
      <c r="C185" s="29"/>
      <c r="D185" s="29"/>
      <c r="E185" s="29"/>
      <c r="F185" s="46"/>
      <c r="G185" s="46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</row>
    <row r="186" spans="1:27" x14ac:dyDescent="0.2">
      <c r="A186" s="1"/>
      <c r="B186" s="29"/>
      <c r="C186" s="29"/>
      <c r="D186" s="29"/>
      <c r="E186" s="29"/>
      <c r="F186" s="46"/>
      <c r="G186" s="46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</row>
    <row r="187" spans="1:27" x14ac:dyDescent="0.2">
      <c r="A187" s="1"/>
      <c r="B187" s="29"/>
      <c r="C187" s="29"/>
      <c r="D187" s="29"/>
      <c r="E187" s="29"/>
      <c r="F187" s="46"/>
      <c r="G187" s="46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</row>
    <row r="188" spans="1:27" x14ac:dyDescent="0.2">
      <c r="A188" s="1"/>
      <c r="B188" s="29"/>
      <c r="C188" s="29"/>
      <c r="D188" s="29"/>
      <c r="E188" s="29"/>
      <c r="F188" s="46"/>
      <c r="G188" s="46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</row>
    <row r="189" spans="1:27" x14ac:dyDescent="0.2">
      <c r="A189" s="1"/>
      <c r="B189" s="29"/>
      <c r="C189" s="29"/>
      <c r="D189" s="29"/>
      <c r="E189" s="29"/>
      <c r="F189" s="46"/>
      <c r="G189" s="46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</row>
    <row r="190" spans="1:27" x14ac:dyDescent="0.2">
      <c r="A190" s="1"/>
      <c r="B190" s="29"/>
      <c r="C190" s="29"/>
      <c r="D190" s="29"/>
      <c r="E190" s="29"/>
      <c r="F190" s="46"/>
      <c r="G190" s="46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</row>
    <row r="191" spans="1:27" x14ac:dyDescent="0.2">
      <c r="A191" s="1"/>
      <c r="B191" s="29"/>
      <c r="C191" s="29"/>
      <c r="D191" s="29"/>
      <c r="E191" s="29"/>
      <c r="F191" s="46"/>
      <c r="G191" s="46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</row>
    <row r="192" spans="1:27" x14ac:dyDescent="0.2">
      <c r="A192" s="1"/>
      <c r="B192" s="29"/>
      <c r="C192" s="29"/>
      <c r="D192" s="29"/>
      <c r="E192" s="29"/>
      <c r="F192" s="46"/>
      <c r="G192" s="46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</row>
    <row r="193" spans="1:27" x14ac:dyDescent="0.2">
      <c r="A193" s="1"/>
      <c r="B193" s="29"/>
      <c r="C193" s="29"/>
      <c r="D193" s="29"/>
      <c r="E193" s="29"/>
      <c r="F193" s="46"/>
      <c r="G193" s="46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</row>
    <row r="194" spans="1:27" x14ac:dyDescent="0.2">
      <c r="A194" s="1"/>
      <c r="B194" s="29"/>
      <c r="C194" s="29"/>
      <c r="D194" s="29"/>
      <c r="E194" s="29"/>
      <c r="F194" s="46"/>
      <c r="G194" s="46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</row>
    <row r="195" spans="1:27" x14ac:dyDescent="0.2">
      <c r="A195" s="1"/>
      <c r="B195" s="29"/>
      <c r="C195" s="29"/>
      <c r="D195" s="29"/>
      <c r="E195" s="29"/>
      <c r="F195" s="46"/>
      <c r="G195" s="46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</row>
    <row r="196" spans="1:27" x14ac:dyDescent="0.2">
      <c r="A196" s="1"/>
      <c r="B196" s="29"/>
      <c r="C196" s="29"/>
      <c r="D196" s="29"/>
      <c r="E196" s="29"/>
      <c r="F196" s="46"/>
      <c r="G196" s="46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</row>
    <row r="197" spans="1:27" x14ac:dyDescent="0.2">
      <c r="A197" s="1"/>
      <c r="B197" s="29"/>
      <c r="C197" s="29"/>
      <c r="D197" s="29"/>
      <c r="E197" s="29"/>
      <c r="F197" s="46"/>
      <c r="G197" s="46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</row>
    <row r="198" spans="1:27" x14ac:dyDescent="0.2">
      <c r="A198" s="1"/>
      <c r="B198" s="29"/>
      <c r="C198" s="29"/>
      <c r="D198" s="29"/>
      <c r="E198" s="29"/>
      <c r="F198" s="46"/>
      <c r="G198" s="46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</row>
    <row r="199" spans="1:27" x14ac:dyDescent="0.2">
      <c r="A199" s="1"/>
      <c r="B199" s="29"/>
      <c r="C199" s="29"/>
      <c r="D199" s="29"/>
      <c r="E199" s="29"/>
      <c r="F199" s="46"/>
      <c r="G199" s="46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</row>
    <row r="200" spans="1:27" x14ac:dyDescent="0.2">
      <c r="A200" s="1"/>
      <c r="B200" s="29"/>
      <c r="C200" s="29"/>
      <c r="D200" s="29"/>
      <c r="E200" s="29"/>
      <c r="F200" s="46"/>
      <c r="G200" s="46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</row>
    <row r="201" spans="1:27" x14ac:dyDescent="0.2">
      <c r="A201" s="1"/>
      <c r="B201" s="29"/>
      <c r="C201" s="29"/>
      <c r="D201" s="29"/>
      <c r="E201" s="29"/>
      <c r="F201" s="46"/>
      <c r="G201" s="46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</row>
    <row r="202" spans="1:27" x14ac:dyDescent="0.2">
      <c r="A202" s="1"/>
      <c r="B202" s="29"/>
      <c r="C202" s="29"/>
      <c r="D202" s="29"/>
      <c r="E202" s="29"/>
      <c r="F202" s="46"/>
      <c r="G202" s="46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</row>
    <row r="203" spans="1:27" x14ac:dyDescent="0.2">
      <c r="A203" s="1"/>
      <c r="B203" s="29"/>
      <c r="C203" s="29"/>
      <c r="D203" s="29"/>
      <c r="E203" s="29"/>
      <c r="F203" s="46"/>
      <c r="G203" s="46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</row>
    <row r="204" spans="1:27" x14ac:dyDescent="0.2">
      <c r="A204" s="1"/>
      <c r="B204" s="29"/>
      <c r="C204" s="29"/>
      <c r="D204" s="29"/>
      <c r="E204" s="29"/>
      <c r="F204" s="46"/>
      <c r="G204" s="46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</row>
    <row r="205" spans="1:27" x14ac:dyDescent="0.2">
      <c r="A205" s="1"/>
      <c r="B205" s="29"/>
      <c r="C205" s="29"/>
      <c r="D205" s="29"/>
      <c r="E205" s="29"/>
      <c r="F205" s="46"/>
      <c r="G205" s="46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</row>
    <row r="206" spans="1:27" x14ac:dyDescent="0.2">
      <c r="A206" s="1"/>
      <c r="B206" s="29"/>
      <c r="C206" s="29"/>
      <c r="D206" s="29"/>
      <c r="E206" s="29"/>
      <c r="F206" s="46"/>
      <c r="G206" s="46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</row>
    <row r="207" spans="1:27" x14ac:dyDescent="0.2">
      <c r="A207" s="1"/>
      <c r="B207" s="29"/>
      <c r="C207" s="29"/>
      <c r="D207" s="29"/>
      <c r="E207" s="29"/>
      <c r="F207" s="46"/>
      <c r="G207" s="46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</row>
    <row r="208" spans="1:27" x14ac:dyDescent="0.2">
      <c r="A208" s="1"/>
      <c r="B208" s="29"/>
      <c r="C208" s="29"/>
      <c r="D208" s="29"/>
      <c r="E208" s="29"/>
      <c r="F208" s="46"/>
      <c r="G208" s="46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</row>
    <row r="209" spans="1:27" x14ac:dyDescent="0.2">
      <c r="A209" s="1"/>
      <c r="B209" s="29"/>
      <c r="C209" s="29"/>
      <c r="D209" s="29"/>
      <c r="E209" s="29"/>
      <c r="F209" s="46"/>
      <c r="G209" s="46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</row>
    <row r="210" spans="1:27" x14ac:dyDescent="0.2">
      <c r="A210" s="1"/>
      <c r="B210" s="29"/>
      <c r="C210" s="29"/>
      <c r="D210" s="29"/>
      <c r="E210" s="29"/>
      <c r="F210" s="46"/>
      <c r="G210" s="46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</row>
    <row r="211" spans="1:27" x14ac:dyDescent="0.2">
      <c r="A211" s="1"/>
      <c r="B211" s="29"/>
      <c r="C211" s="29"/>
      <c r="D211" s="29"/>
      <c r="E211" s="29"/>
      <c r="F211" s="46"/>
      <c r="G211" s="46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</row>
    <row r="212" spans="1:27" x14ac:dyDescent="0.2">
      <c r="A212" s="1"/>
      <c r="B212" s="29"/>
      <c r="C212" s="29"/>
      <c r="D212" s="29"/>
      <c r="E212" s="29"/>
      <c r="F212" s="46"/>
      <c r="G212" s="46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</row>
    <row r="213" spans="1:27" x14ac:dyDescent="0.2">
      <c r="A213" s="1"/>
      <c r="B213" s="29"/>
      <c r="C213" s="29"/>
      <c r="D213" s="29"/>
      <c r="E213" s="29"/>
      <c r="F213" s="46"/>
      <c r="G213" s="46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</row>
    <row r="214" spans="1:27" x14ac:dyDescent="0.2">
      <c r="A214" s="1"/>
      <c r="B214" s="29"/>
      <c r="C214" s="29"/>
      <c r="D214" s="29"/>
      <c r="E214" s="29"/>
      <c r="F214" s="46"/>
      <c r="G214" s="46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</row>
    <row r="215" spans="1:27" x14ac:dyDescent="0.2">
      <c r="A215" s="1"/>
      <c r="B215" s="29"/>
      <c r="C215" s="29"/>
      <c r="D215" s="29"/>
      <c r="E215" s="29"/>
      <c r="F215" s="46"/>
      <c r="G215" s="46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</row>
    <row r="216" spans="1:27" x14ac:dyDescent="0.2">
      <c r="A216" s="1"/>
      <c r="B216" s="29"/>
      <c r="C216" s="29"/>
      <c r="D216" s="29"/>
      <c r="E216" s="29"/>
      <c r="F216" s="46"/>
      <c r="G216" s="46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</row>
    <row r="217" spans="1:27" x14ac:dyDescent="0.2">
      <c r="A217" s="1"/>
      <c r="B217" s="29"/>
      <c r="C217" s="29"/>
      <c r="D217" s="29"/>
      <c r="E217" s="29"/>
      <c r="F217" s="46"/>
      <c r="G217" s="46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</row>
    <row r="218" spans="1:27" x14ac:dyDescent="0.2">
      <c r="A218" s="1"/>
      <c r="B218" s="29"/>
      <c r="C218" s="29"/>
      <c r="D218" s="29"/>
      <c r="E218" s="29"/>
      <c r="F218" s="46"/>
      <c r="G218" s="46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</row>
    <row r="219" spans="1:27" x14ac:dyDescent="0.2">
      <c r="A219" s="1"/>
      <c r="B219" s="29"/>
      <c r="C219" s="29"/>
      <c r="D219" s="29"/>
      <c r="E219" s="29"/>
      <c r="F219" s="46"/>
      <c r="G219" s="46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</row>
    <row r="220" spans="1:27" x14ac:dyDescent="0.2">
      <c r="A220" s="1"/>
      <c r="B220" s="29"/>
      <c r="C220" s="29"/>
      <c r="D220" s="29"/>
      <c r="E220" s="29"/>
      <c r="F220" s="46"/>
      <c r="G220" s="46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</row>
    <row r="221" spans="1:27" x14ac:dyDescent="0.2">
      <c r="A221" s="1"/>
      <c r="B221" s="29"/>
      <c r="C221" s="29"/>
      <c r="D221" s="29"/>
      <c r="E221" s="29"/>
      <c r="F221" s="46"/>
      <c r="G221" s="46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</row>
    <row r="222" spans="1:27" x14ac:dyDescent="0.2">
      <c r="A222" s="1"/>
      <c r="B222" s="29"/>
      <c r="C222" s="29"/>
      <c r="D222" s="29"/>
      <c r="E222" s="29"/>
      <c r="F222" s="46"/>
      <c r="G222" s="46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</row>
    <row r="223" spans="1:27" x14ac:dyDescent="0.2">
      <c r="A223" s="1"/>
      <c r="B223" s="29"/>
      <c r="C223" s="29"/>
      <c r="D223" s="29"/>
      <c r="E223" s="29"/>
      <c r="F223" s="46"/>
      <c r="G223" s="46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</row>
    <row r="224" spans="1:27" x14ac:dyDescent="0.2">
      <c r="A224" s="1"/>
      <c r="B224" s="29"/>
      <c r="C224" s="29"/>
      <c r="D224" s="29"/>
      <c r="E224" s="29"/>
      <c r="F224" s="46"/>
      <c r="G224" s="46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</row>
    <row r="225" spans="1:27" x14ac:dyDescent="0.2">
      <c r="A225" s="1"/>
      <c r="B225" s="29"/>
      <c r="C225" s="29"/>
      <c r="D225" s="29"/>
      <c r="E225" s="29"/>
      <c r="F225" s="46"/>
      <c r="G225" s="46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</row>
    <row r="226" spans="1:27" x14ac:dyDescent="0.2">
      <c r="A226" s="1"/>
      <c r="B226" s="29"/>
      <c r="C226" s="29"/>
      <c r="D226" s="29"/>
      <c r="E226" s="29"/>
      <c r="F226" s="46"/>
      <c r="G226" s="46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</row>
    <row r="227" spans="1:27" x14ac:dyDescent="0.2">
      <c r="A227" s="1"/>
      <c r="B227" s="29"/>
      <c r="C227" s="29"/>
      <c r="D227" s="29"/>
      <c r="E227" s="29"/>
      <c r="F227" s="46"/>
      <c r="G227" s="46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</row>
    <row r="228" spans="1:27" x14ac:dyDescent="0.2">
      <c r="A228" s="1"/>
      <c r="B228" s="29"/>
      <c r="C228" s="29"/>
      <c r="D228" s="29"/>
      <c r="E228" s="29"/>
      <c r="F228" s="46"/>
      <c r="G228" s="46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</row>
    <row r="229" spans="1:27" x14ac:dyDescent="0.2">
      <c r="A229" s="1"/>
      <c r="B229" s="29"/>
      <c r="C229" s="29"/>
      <c r="D229" s="29"/>
      <c r="E229" s="29"/>
      <c r="F229" s="46"/>
      <c r="G229" s="46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</row>
    <row r="230" spans="1:27" x14ac:dyDescent="0.2">
      <c r="A230" s="1"/>
      <c r="B230" s="29"/>
      <c r="C230" s="29"/>
      <c r="D230" s="29"/>
      <c r="E230" s="29"/>
      <c r="F230" s="46"/>
      <c r="G230" s="46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</row>
    <row r="231" spans="1:27" x14ac:dyDescent="0.2">
      <c r="A231" s="1"/>
      <c r="B231" s="29"/>
      <c r="C231" s="29"/>
      <c r="D231" s="29"/>
      <c r="E231" s="29"/>
      <c r="F231" s="46"/>
      <c r="G231" s="46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</row>
    <row r="232" spans="1:27" x14ac:dyDescent="0.2">
      <c r="A232" s="1"/>
      <c r="B232" s="29"/>
      <c r="C232" s="29"/>
      <c r="D232" s="29"/>
      <c r="E232" s="29"/>
      <c r="F232" s="46"/>
      <c r="G232" s="46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</row>
    <row r="233" spans="1:27" x14ac:dyDescent="0.2">
      <c r="A233" s="1"/>
      <c r="B233" s="29"/>
      <c r="C233" s="29"/>
      <c r="D233" s="29"/>
      <c r="E233" s="29"/>
      <c r="F233" s="46"/>
      <c r="G233" s="46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</row>
    <row r="234" spans="1:27" x14ac:dyDescent="0.2">
      <c r="A234" s="1"/>
      <c r="B234" s="29"/>
      <c r="C234" s="29"/>
      <c r="D234" s="29"/>
      <c r="E234" s="29"/>
      <c r="F234" s="46"/>
      <c r="G234" s="46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</row>
    <row r="235" spans="1:27" x14ac:dyDescent="0.2">
      <c r="A235" s="1"/>
      <c r="B235" s="29"/>
      <c r="C235" s="29"/>
      <c r="D235" s="29"/>
      <c r="E235" s="29"/>
      <c r="F235" s="46"/>
      <c r="G235" s="46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</row>
    <row r="236" spans="1:27" x14ac:dyDescent="0.2">
      <c r="A236" s="1"/>
      <c r="B236" s="29"/>
      <c r="C236" s="29"/>
      <c r="D236" s="29"/>
      <c r="E236" s="29"/>
      <c r="F236" s="46"/>
      <c r="G236" s="46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</row>
    <row r="237" spans="1:27" x14ac:dyDescent="0.2">
      <c r="A237" s="1"/>
      <c r="B237" s="29"/>
      <c r="C237" s="29"/>
      <c r="D237" s="29"/>
      <c r="E237" s="29"/>
      <c r="F237" s="46"/>
      <c r="G237" s="46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</row>
    <row r="238" spans="1:27" x14ac:dyDescent="0.2">
      <c r="A238" s="1"/>
      <c r="B238" s="29"/>
      <c r="C238" s="29"/>
      <c r="D238" s="29"/>
      <c r="E238" s="29"/>
      <c r="F238" s="46"/>
      <c r="G238" s="46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</row>
    <row r="239" spans="1:27" x14ac:dyDescent="0.2">
      <c r="A239" s="1"/>
      <c r="B239" s="29"/>
      <c r="C239" s="29"/>
      <c r="D239" s="29"/>
      <c r="E239" s="29"/>
      <c r="F239" s="46"/>
      <c r="G239" s="46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</row>
    <row r="240" spans="1:27" x14ac:dyDescent="0.2">
      <c r="A240" s="1"/>
      <c r="B240" s="29"/>
      <c r="C240" s="29"/>
      <c r="D240" s="29"/>
      <c r="E240" s="29"/>
      <c r="F240" s="46"/>
      <c r="G240" s="46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</row>
    <row r="241" spans="1:27" x14ac:dyDescent="0.2">
      <c r="A241" s="1"/>
      <c r="B241" s="29"/>
      <c r="C241" s="29"/>
      <c r="D241" s="29"/>
      <c r="E241" s="29"/>
      <c r="F241" s="46"/>
      <c r="G241" s="46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</row>
    <row r="242" spans="1:27" x14ac:dyDescent="0.2">
      <c r="A242" s="1"/>
      <c r="B242" s="29"/>
      <c r="C242" s="29"/>
      <c r="D242" s="29"/>
      <c r="E242" s="29"/>
      <c r="F242" s="46"/>
      <c r="G242" s="46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</row>
    <row r="243" spans="1:27" x14ac:dyDescent="0.2">
      <c r="A243" s="1"/>
      <c r="B243" s="29"/>
      <c r="C243" s="29"/>
      <c r="D243" s="29"/>
      <c r="E243" s="29"/>
      <c r="F243" s="46"/>
      <c r="G243" s="46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</row>
    <row r="244" spans="1:27" x14ac:dyDescent="0.2">
      <c r="A244" s="1"/>
      <c r="B244" s="29"/>
      <c r="C244" s="29"/>
      <c r="D244" s="29"/>
      <c r="E244" s="29"/>
      <c r="F244" s="46"/>
      <c r="G244" s="46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</row>
    <row r="245" spans="1:27" x14ac:dyDescent="0.2">
      <c r="A245" s="1"/>
      <c r="B245" s="29"/>
      <c r="C245" s="29"/>
      <c r="D245" s="29"/>
      <c r="E245" s="29"/>
      <c r="F245" s="46"/>
      <c r="G245" s="46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</row>
    <row r="246" spans="1:27" x14ac:dyDescent="0.2">
      <c r="A246" s="1"/>
      <c r="B246" s="29"/>
      <c r="C246" s="29"/>
      <c r="D246" s="29"/>
      <c r="E246" s="29"/>
      <c r="F246" s="46"/>
      <c r="G246" s="46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</row>
    <row r="247" spans="1:27" x14ac:dyDescent="0.2">
      <c r="A247" s="1"/>
      <c r="B247" s="29"/>
      <c r="C247" s="29"/>
      <c r="D247" s="29"/>
      <c r="E247" s="29"/>
      <c r="F247" s="46"/>
      <c r="G247" s="46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</row>
    <row r="248" spans="1:27" x14ac:dyDescent="0.2">
      <c r="A248" s="1"/>
      <c r="B248" s="29"/>
      <c r="C248" s="29"/>
      <c r="D248" s="29"/>
      <c r="E248" s="29"/>
      <c r="F248" s="46"/>
      <c r="G248" s="46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</row>
    <row r="249" spans="1:27" x14ac:dyDescent="0.2">
      <c r="A249" s="1"/>
      <c r="B249" s="29"/>
      <c r="C249" s="29"/>
      <c r="D249" s="29"/>
      <c r="E249" s="29"/>
      <c r="F249" s="46"/>
      <c r="G249" s="46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</row>
    <row r="250" spans="1:27" x14ac:dyDescent="0.2">
      <c r="A250" s="1"/>
      <c r="B250" s="29"/>
      <c r="C250" s="29"/>
      <c r="D250" s="29"/>
      <c r="E250" s="29"/>
      <c r="F250" s="46"/>
      <c r="G250" s="46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</row>
    <row r="251" spans="1:27" x14ac:dyDescent="0.2">
      <c r="A251" s="1"/>
      <c r="B251" s="29"/>
      <c r="C251" s="29"/>
      <c r="D251" s="29"/>
      <c r="E251" s="29"/>
      <c r="F251" s="46"/>
      <c r="G251" s="46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</row>
    <row r="252" spans="1:27" x14ac:dyDescent="0.2">
      <c r="A252" s="1"/>
      <c r="B252" s="29"/>
      <c r="C252" s="29"/>
      <c r="D252" s="29"/>
      <c r="E252" s="29"/>
      <c r="F252" s="46"/>
      <c r="G252" s="46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</row>
    <row r="253" spans="1:27" x14ac:dyDescent="0.2">
      <c r="A253" s="1"/>
      <c r="B253" s="29"/>
      <c r="C253" s="29"/>
      <c r="D253" s="29"/>
      <c r="E253" s="29"/>
      <c r="F253" s="46"/>
      <c r="G253" s="46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</row>
    <row r="254" spans="1:27" x14ac:dyDescent="0.2">
      <c r="A254" s="1"/>
      <c r="B254" s="29"/>
      <c r="C254" s="29"/>
      <c r="D254" s="29"/>
      <c r="E254" s="29"/>
      <c r="F254" s="46"/>
      <c r="G254" s="46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</row>
    <row r="255" spans="1:27" x14ac:dyDescent="0.2">
      <c r="A255" s="1"/>
      <c r="B255" s="29"/>
      <c r="C255" s="29"/>
      <c r="D255" s="29"/>
      <c r="E255" s="29"/>
      <c r="F255" s="46"/>
      <c r="G255" s="46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</row>
    <row r="256" spans="1:27" x14ac:dyDescent="0.2">
      <c r="A256" s="1"/>
      <c r="B256" s="29"/>
      <c r="C256" s="29"/>
      <c r="D256" s="29"/>
      <c r="E256" s="29"/>
      <c r="F256" s="46"/>
      <c r="G256" s="46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</row>
    <row r="257" spans="1:27" x14ac:dyDescent="0.2">
      <c r="A257" s="1"/>
      <c r="B257" s="29"/>
      <c r="C257" s="29"/>
      <c r="D257" s="29"/>
      <c r="E257" s="29"/>
      <c r="F257" s="46"/>
      <c r="G257" s="46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</row>
    <row r="258" spans="1:27" x14ac:dyDescent="0.2">
      <c r="A258" s="1"/>
      <c r="B258" s="29"/>
      <c r="C258" s="29"/>
      <c r="D258" s="29"/>
      <c r="E258" s="29"/>
      <c r="F258" s="46"/>
      <c r="G258" s="46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</row>
    <row r="259" spans="1:27" x14ac:dyDescent="0.2">
      <c r="A259" s="1"/>
      <c r="B259" s="29"/>
      <c r="C259" s="29"/>
      <c r="D259" s="29"/>
      <c r="E259" s="29"/>
      <c r="F259" s="46"/>
      <c r="G259" s="46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</row>
    <row r="260" spans="1:27" x14ac:dyDescent="0.2">
      <c r="A260" s="1"/>
      <c r="B260" s="29"/>
      <c r="C260" s="29"/>
      <c r="D260" s="29"/>
      <c r="E260" s="29"/>
      <c r="F260" s="46"/>
      <c r="G260" s="46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</row>
    <row r="261" spans="1:27" x14ac:dyDescent="0.2">
      <c r="A261" s="1"/>
      <c r="B261" s="29"/>
      <c r="C261" s="29"/>
      <c r="D261" s="29"/>
      <c r="E261" s="29"/>
      <c r="F261" s="46"/>
      <c r="G261" s="46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</row>
    <row r="262" spans="1:27" x14ac:dyDescent="0.2">
      <c r="A262" s="1"/>
      <c r="B262" s="29"/>
      <c r="C262" s="29"/>
      <c r="D262" s="29"/>
      <c r="E262" s="29"/>
      <c r="F262" s="46"/>
      <c r="G262" s="46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</row>
    <row r="263" spans="1:27" x14ac:dyDescent="0.2">
      <c r="A263" s="1"/>
      <c r="B263" s="29"/>
      <c r="C263" s="29"/>
      <c r="D263" s="29"/>
      <c r="E263" s="29"/>
      <c r="F263" s="46"/>
      <c r="G263" s="46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</row>
    <row r="264" spans="1:27" x14ac:dyDescent="0.2">
      <c r="A264" s="1"/>
      <c r="B264" s="29"/>
      <c r="C264" s="29"/>
      <c r="D264" s="29"/>
      <c r="E264" s="29"/>
      <c r="F264" s="46"/>
      <c r="G264" s="46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</row>
    <row r="265" spans="1:27" x14ac:dyDescent="0.2">
      <c r="A265" s="1"/>
      <c r="B265" s="29"/>
      <c r="C265" s="29"/>
      <c r="D265" s="29"/>
      <c r="E265" s="29"/>
      <c r="F265" s="46"/>
      <c r="G265" s="46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</row>
    <row r="266" spans="1:27" x14ac:dyDescent="0.2">
      <c r="A266" s="1"/>
      <c r="B266" s="29"/>
      <c r="C266" s="29"/>
      <c r="D266" s="29"/>
      <c r="E266" s="29"/>
      <c r="F266" s="46"/>
      <c r="G266" s="46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</row>
    <row r="267" spans="1:27" x14ac:dyDescent="0.2">
      <c r="A267" s="1"/>
      <c r="B267" s="29"/>
      <c r="C267" s="29"/>
      <c r="D267" s="29"/>
      <c r="E267" s="29"/>
      <c r="F267" s="46"/>
      <c r="G267" s="46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</row>
    <row r="268" spans="1:27" x14ac:dyDescent="0.2">
      <c r="A268" s="1"/>
      <c r="B268" s="29"/>
      <c r="C268" s="29"/>
      <c r="D268" s="29"/>
      <c r="E268" s="29"/>
      <c r="F268" s="46"/>
      <c r="G268" s="46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</row>
    <row r="269" spans="1:27" x14ac:dyDescent="0.2">
      <c r="A269" s="1"/>
      <c r="B269" s="29"/>
      <c r="C269" s="29"/>
      <c r="D269" s="29"/>
      <c r="E269" s="29"/>
      <c r="F269" s="46"/>
      <c r="G269" s="46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</row>
    <row r="270" spans="1:27" x14ac:dyDescent="0.2">
      <c r="A270" s="1"/>
      <c r="B270" s="29"/>
      <c r="C270" s="29"/>
      <c r="D270" s="29"/>
      <c r="E270" s="29"/>
      <c r="F270" s="46"/>
      <c r="G270" s="46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</row>
    <row r="271" spans="1:27" x14ac:dyDescent="0.2">
      <c r="A271" s="1"/>
      <c r="B271" s="29"/>
      <c r="C271" s="29"/>
      <c r="D271" s="29"/>
      <c r="E271" s="29"/>
      <c r="F271" s="46"/>
      <c r="G271" s="46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</row>
    <row r="272" spans="1:27" x14ac:dyDescent="0.2">
      <c r="A272" s="1"/>
      <c r="B272" s="29"/>
      <c r="C272" s="29"/>
      <c r="D272" s="29"/>
      <c r="E272" s="29"/>
      <c r="F272" s="46"/>
      <c r="G272" s="46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</row>
    <row r="273" spans="1:27" x14ac:dyDescent="0.2">
      <c r="A273" s="1"/>
      <c r="B273" s="29"/>
      <c r="C273" s="29"/>
      <c r="D273" s="29"/>
      <c r="E273" s="29"/>
      <c r="F273" s="46"/>
      <c r="G273" s="46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</row>
    <row r="274" spans="1:27" x14ac:dyDescent="0.2">
      <c r="A274" s="1"/>
      <c r="B274" s="29"/>
      <c r="C274" s="29"/>
      <c r="D274" s="29"/>
      <c r="E274" s="29"/>
      <c r="F274" s="46"/>
      <c r="G274" s="46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</row>
    <row r="275" spans="1:27" x14ac:dyDescent="0.2">
      <c r="A275" s="1"/>
      <c r="B275" s="29"/>
      <c r="C275" s="29"/>
      <c r="D275" s="29"/>
      <c r="E275" s="29"/>
      <c r="F275" s="46"/>
      <c r="G275" s="46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</row>
    <row r="276" spans="1:27" x14ac:dyDescent="0.2">
      <c r="A276" s="1"/>
      <c r="B276" s="29"/>
      <c r="C276" s="29"/>
      <c r="D276" s="29"/>
      <c r="E276" s="29"/>
      <c r="F276" s="46"/>
      <c r="G276" s="46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</row>
    <row r="277" spans="1:27" x14ac:dyDescent="0.2">
      <c r="A277" s="1"/>
      <c r="B277" s="29"/>
      <c r="C277" s="29"/>
      <c r="D277" s="29"/>
      <c r="E277" s="29"/>
      <c r="F277" s="46"/>
      <c r="G277" s="46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</row>
    <row r="278" spans="1:27" x14ac:dyDescent="0.2">
      <c r="A278" s="1"/>
      <c r="B278" s="29"/>
      <c r="C278" s="29"/>
      <c r="D278" s="29"/>
      <c r="E278" s="29"/>
      <c r="F278" s="46"/>
      <c r="G278" s="46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</row>
    <row r="279" spans="1:27" x14ac:dyDescent="0.2">
      <c r="A279" s="1"/>
      <c r="B279" s="29"/>
      <c r="C279" s="29"/>
      <c r="D279" s="29"/>
      <c r="E279" s="29"/>
      <c r="F279" s="46"/>
      <c r="G279" s="46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</row>
    <row r="280" spans="1:27" x14ac:dyDescent="0.2">
      <c r="A280" s="1"/>
      <c r="B280" s="29"/>
      <c r="C280" s="29"/>
      <c r="D280" s="29"/>
      <c r="E280" s="29"/>
      <c r="F280" s="46"/>
      <c r="G280" s="46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</row>
    <row r="281" spans="1:27" x14ac:dyDescent="0.2">
      <c r="A281" s="1"/>
      <c r="B281" s="29"/>
      <c r="C281" s="29"/>
      <c r="D281" s="29"/>
      <c r="E281" s="29"/>
      <c r="F281" s="46"/>
      <c r="G281" s="46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</row>
    <row r="282" spans="1:27" x14ac:dyDescent="0.2">
      <c r="A282" s="1"/>
      <c r="B282" s="29"/>
      <c r="C282" s="29"/>
      <c r="D282" s="29"/>
      <c r="E282" s="29"/>
      <c r="F282" s="46"/>
      <c r="G282" s="46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</row>
    <row r="283" spans="1:27" x14ac:dyDescent="0.2">
      <c r="A283" s="1"/>
      <c r="B283" s="29"/>
      <c r="C283" s="29"/>
      <c r="D283" s="29"/>
      <c r="E283" s="29"/>
      <c r="F283" s="46"/>
      <c r="G283" s="46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</row>
    <row r="284" spans="1:27" x14ac:dyDescent="0.2">
      <c r="A284" s="1"/>
      <c r="B284" s="29"/>
      <c r="C284" s="29"/>
      <c r="D284" s="29"/>
      <c r="E284" s="29"/>
      <c r="F284" s="46"/>
      <c r="G284" s="46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</row>
    <row r="285" spans="1:27" x14ac:dyDescent="0.2">
      <c r="A285" s="1"/>
      <c r="B285" s="29"/>
      <c r="C285" s="29"/>
      <c r="D285" s="29"/>
      <c r="E285" s="29"/>
      <c r="F285" s="46"/>
      <c r="G285" s="46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</row>
    <row r="286" spans="1:27" x14ac:dyDescent="0.2">
      <c r="A286" s="1"/>
      <c r="B286" s="29"/>
      <c r="C286" s="29"/>
      <c r="D286" s="29"/>
      <c r="E286" s="29"/>
      <c r="F286" s="46"/>
      <c r="G286" s="46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</row>
    <row r="287" spans="1:27" x14ac:dyDescent="0.2">
      <c r="A287" s="1"/>
      <c r="B287" s="29"/>
      <c r="C287" s="29"/>
      <c r="D287" s="29"/>
      <c r="E287" s="29"/>
      <c r="F287" s="46"/>
      <c r="G287" s="46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</row>
    <row r="288" spans="1:27" x14ac:dyDescent="0.2">
      <c r="A288" s="1"/>
      <c r="B288" s="29"/>
      <c r="C288" s="29"/>
      <c r="D288" s="29"/>
      <c r="E288" s="29"/>
      <c r="F288" s="46"/>
      <c r="G288" s="46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</row>
    <row r="289" spans="1:27" x14ac:dyDescent="0.2">
      <c r="A289" s="1"/>
      <c r="B289" s="29"/>
      <c r="C289" s="29"/>
      <c r="D289" s="29"/>
      <c r="E289" s="29"/>
      <c r="F289" s="46"/>
      <c r="G289" s="46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</row>
    <row r="290" spans="1:27" x14ac:dyDescent="0.2">
      <c r="A290" s="1"/>
      <c r="B290" s="29"/>
      <c r="C290" s="29"/>
      <c r="D290" s="29"/>
      <c r="E290" s="29"/>
      <c r="F290" s="46"/>
      <c r="G290" s="46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</row>
    <row r="291" spans="1:27" x14ac:dyDescent="0.2">
      <c r="A291" s="1"/>
      <c r="B291" s="29"/>
      <c r="C291" s="29"/>
      <c r="D291" s="29"/>
      <c r="E291" s="29"/>
      <c r="F291" s="46"/>
      <c r="G291" s="46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</row>
    <row r="292" spans="1:27" x14ac:dyDescent="0.2">
      <c r="A292" s="1"/>
      <c r="B292" s="29"/>
      <c r="C292" s="29"/>
      <c r="D292" s="29"/>
      <c r="E292" s="29"/>
      <c r="F292" s="46"/>
      <c r="G292" s="46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</row>
    <row r="293" spans="1:27" x14ac:dyDescent="0.2">
      <c r="A293" s="1"/>
      <c r="B293" s="29"/>
      <c r="C293" s="29"/>
      <c r="D293" s="29"/>
      <c r="E293" s="29"/>
      <c r="F293" s="46"/>
      <c r="G293" s="46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</row>
    <row r="294" spans="1:27" x14ac:dyDescent="0.2">
      <c r="A294" s="1"/>
      <c r="B294" s="29"/>
      <c r="C294" s="29"/>
      <c r="D294" s="29"/>
      <c r="E294" s="29"/>
      <c r="F294" s="46"/>
      <c r="G294" s="46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</row>
    <row r="295" spans="1:27" x14ac:dyDescent="0.2">
      <c r="A295" s="1"/>
      <c r="B295" s="29"/>
      <c r="C295" s="29"/>
      <c r="D295" s="29"/>
      <c r="E295" s="29"/>
      <c r="F295" s="46"/>
      <c r="G295" s="46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</row>
    <row r="296" spans="1:27" x14ac:dyDescent="0.2">
      <c r="A296" s="1"/>
      <c r="B296" s="29"/>
      <c r="C296" s="29"/>
      <c r="D296" s="29"/>
      <c r="E296" s="29"/>
      <c r="F296" s="46"/>
      <c r="G296" s="46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</row>
    <row r="297" spans="1:27" x14ac:dyDescent="0.2">
      <c r="A297" s="1"/>
      <c r="B297" s="29"/>
      <c r="C297" s="29"/>
      <c r="D297" s="29"/>
      <c r="E297" s="29"/>
      <c r="F297" s="46"/>
      <c r="G297" s="46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</row>
    <row r="298" spans="1:27" x14ac:dyDescent="0.2">
      <c r="A298" s="1"/>
      <c r="B298" s="29"/>
      <c r="C298" s="29"/>
      <c r="D298" s="29"/>
      <c r="E298" s="29"/>
      <c r="F298" s="46"/>
      <c r="G298" s="46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</row>
    <row r="299" spans="1:27" x14ac:dyDescent="0.2">
      <c r="A299" s="1"/>
      <c r="B299" s="29"/>
      <c r="C299" s="29"/>
      <c r="D299" s="29"/>
      <c r="E299" s="29"/>
      <c r="F299" s="46"/>
      <c r="G299" s="46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</row>
    <row r="300" spans="1:27" x14ac:dyDescent="0.2">
      <c r="A300" s="1"/>
      <c r="B300" s="29"/>
      <c r="C300" s="29"/>
      <c r="D300" s="29"/>
      <c r="E300" s="29"/>
      <c r="F300" s="46"/>
      <c r="G300" s="46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</row>
    <row r="301" spans="1:27" x14ac:dyDescent="0.2">
      <c r="A301" s="1"/>
      <c r="B301" s="29"/>
      <c r="C301" s="29"/>
      <c r="D301" s="29"/>
      <c r="E301" s="29"/>
      <c r="F301" s="46"/>
      <c r="G301" s="46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</row>
    <row r="302" spans="1:27" x14ac:dyDescent="0.2">
      <c r="A302" s="1"/>
      <c r="B302" s="29"/>
      <c r="C302" s="29"/>
      <c r="D302" s="29"/>
      <c r="E302" s="29"/>
      <c r="F302" s="46"/>
      <c r="G302" s="46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</row>
    <row r="303" spans="1:27" x14ac:dyDescent="0.2">
      <c r="A303" s="1"/>
      <c r="B303" s="29"/>
      <c r="C303" s="29"/>
      <c r="D303" s="29"/>
      <c r="E303" s="29"/>
      <c r="F303" s="46"/>
      <c r="G303" s="46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</row>
    <row r="304" spans="1:27" x14ac:dyDescent="0.2">
      <c r="A304" s="1"/>
      <c r="B304" s="29"/>
      <c r="C304" s="29"/>
      <c r="D304" s="29"/>
      <c r="E304" s="29"/>
      <c r="F304" s="46"/>
      <c r="G304" s="46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</row>
    <row r="305" spans="1:27" x14ac:dyDescent="0.2">
      <c r="A305" s="1"/>
      <c r="B305" s="29"/>
      <c r="C305" s="29"/>
      <c r="D305" s="29"/>
      <c r="E305" s="29"/>
      <c r="F305" s="46"/>
      <c r="G305" s="46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</row>
    <row r="306" spans="1:27" x14ac:dyDescent="0.2">
      <c r="A306" s="1"/>
      <c r="B306" s="29"/>
      <c r="C306" s="29"/>
      <c r="D306" s="29"/>
      <c r="E306" s="29"/>
      <c r="F306" s="46"/>
      <c r="G306" s="46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</row>
    <row r="307" spans="1:27" x14ac:dyDescent="0.2">
      <c r="A307" s="1"/>
      <c r="B307" s="29"/>
      <c r="C307" s="29"/>
      <c r="D307" s="29"/>
      <c r="E307" s="29"/>
      <c r="F307" s="46"/>
      <c r="G307" s="46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</row>
    <row r="308" spans="1:27" x14ac:dyDescent="0.2">
      <c r="A308" s="1"/>
      <c r="B308" s="29"/>
      <c r="C308" s="29"/>
      <c r="D308" s="29"/>
      <c r="E308" s="29"/>
      <c r="F308" s="46"/>
      <c r="G308" s="46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</row>
    <row r="309" spans="1:27" x14ac:dyDescent="0.2">
      <c r="A309" s="1"/>
      <c r="B309" s="29"/>
      <c r="C309" s="29"/>
      <c r="D309" s="29"/>
      <c r="E309" s="29"/>
      <c r="F309" s="46"/>
      <c r="G309" s="46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</row>
    <row r="310" spans="1:27" x14ac:dyDescent="0.2">
      <c r="A310" s="1"/>
      <c r="B310" s="29"/>
      <c r="C310" s="29"/>
      <c r="D310" s="29"/>
      <c r="E310" s="29"/>
      <c r="F310" s="46"/>
      <c r="G310" s="46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</row>
    <row r="311" spans="1:27" x14ac:dyDescent="0.2">
      <c r="A311" s="1"/>
      <c r="B311" s="29"/>
      <c r="C311" s="29"/>
      <c r="D311" s="29"/>
      <c r="E311" s="29"/>
      <c r="F311" s="46"/>
      <c r="G311" s="46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</row>
    <row r="312" spans="1:27" x14ac:dyDescent="0.2">
      <c r="A312" s="1"/>
      <c r="B312" s="29"/>
      <c r="C312" s="29"/>
      <c r="D312" s="29"/>
      <c r="E312" s="29"/>
      <c r="F312" s="46"/>
      <c r="G312" s="46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</row>
    <row r="313" spans="1:27" x14ac:dyDescent="0.2">
      <c r="A313" s="1"/>
      <c r="B313" s="29"/>
      <c r="C313" s="29"/>
      <c r="D313" s="29"/>
      <c r="E313" s="29"/>
      <c r="F313" s="46"/>
      <c r="G313" s="46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</row>
    <row r="314" spans="1:27" x14ac:dyDescent="0.2">
      <c r="A314" s="1"/>
      <c r="B314" s="29"/>
      <c r="C314" s="29"/>
      <c r="D314" s="29"/>
      <c r="E314" s="29"/>
      <c r="F314" s="46"/>
      <c r="G314" s="46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</row>
    <row r="315" spans="1:27" x14ac:dyDescent="0.2">
      <c r="A315" s="1"/>
      <c r="B315" s="29"/>
      <c r="C315" s="29"/>
      <c r="D315" s="29"/>
      <c r="E315" s="29"/>
      <c r="F315" s="46"/>
      <c r="G315" s="46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</row>
    <row r="316" spans="1:27" x14ac:dyDescent="0.2">
      <c r="A316" s="1"/>
      <c r="B316" s="29"/>
      <c r="C316" s="29"/>
      <c r="D316" s="29"/>
      <c r="E316" s="29"/>
      <c r="F316" s="46"/>
      <c r="G316" s="46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</row>
    <row r="317" spans="1:27" x14ac:dyDescent="0.2">
      <c r="A317" s="1"/>
      <c r="B317" s="29"/>
      <c r="C317" s="29"/>
      <c r="D317" s="29"/>
      <c r="E317" s="29"/>
      <c r="F317" s="46"/>
      <c r="G317" s="46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</row>
    <row r="318" spans="1:27" x14ac:dyDescent="0.2">
      <c r="A318" s="1"/>
      <c r="B318" s="29"/>
      <c r="C318" s="29"/>
      <c r="D318" s="29"/>
      <c r="E318" s="29"/>
      <c r="F318" s="46"/>
      <c r="G318" s="46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</row>
    <row r="319" spans="1:27" x14ac:dyDescent="0.2">
      <c r="A319" s="1"/>
      <c r="B319" s="29"/>
      <c r="C319" s="29"/>
      <c r="D319" s="29"/>
      <c r="E319" s="29"/>
      <c r="F319" s="46"/>
      <c r="G319" s="46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</row>
    <row r="320" spans="1:27" x14ac:dyDescent="0.2">
      <c r="A320" s="1"/>
      <c r="B320" s="29"/>
      <c r="C320" s="29"/>
      <c r="D320" s="29"/>
      <c r="E320" s="29"/>
      <c r="F320" s="46"/>
      <c r="G320" s="46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</row>
    <row r="321" spans="1:27" x14ac:dyDescent="0.2">
      <c r="A321" s="1"/>
      <c r="B321" s="29"/>
      <c r="C321" s="29"/>
      <c r="D321" s="29"/>
      <c r="E321" s="29"/>
      <c r="F321" s="46"/>
      <c r="G321" s="46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</row>
    <row r="322" spans="1:27" x14ac:dyDescent="0.2">
      <c r="A322" s="1"/>
      <c r="B322" s="29"/>
      <c r="C322" s="29"/>
      <c r="D322" s="29"/>
      <c r="E322" s="29"/>
      <c r="F322" s="46"/>
      <c r="G322" s="46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</row>
    <row r="323" spans="1:27" x14ac:dyDescent="0.2">
      <c r="A323" s="1"/>
      <c r="B323" s="29"/>
      <c r="C323" s="29"/>
      <c r="D323" s="29"/>
      <c r="E323" s="29"/>
      <c r="F323" s="46"/>
      <c r="G323" s="46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</row>
    <row r="324" spans="1:27" x14ac:dyDescent="0.2">
      <c r="A324" s="1"/>
      <c r="B324" s="29"/>
      <c r="C324" s="29"/>
      <c r="D324" s="29"/>
      <c r="E324" s="29"/>
      <c r="F324" s="46"/>
      <c r="G324" s="46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</row>
    <row r="325" spans="1:27" x14ac:dyDescent="0.2">
      <c r="A325" s="1"/>
      <c r="B325" s="29"/>
      <c r="C325" s="29"/>
      <c r="D325" s="29"/>
      <c r="E325" s="29"/>
      <c r="F325" s="46"/>
      <c r="G325" s="46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</row>
    <row r="326" spans="1:27" x14ac:dyDescent="0.2">
      <c r="A326" s="1"/>
      <c r="B326" s="29"/>
      <c r="C326" s="29"/>
      <c r="D326" s="29"/>
      <c r="E326" s="29"/>
      <c r="F326" s="46"/>
      <c r="G326" s="46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</row>
    <row r="327" spans="1:27" x14ac:dyDescent="0.2">
      <c r="A327" s="1"/>
      <c r="B327" s="29"/>
      <c r="C327" s="29"/>
      <c r="D327" s="29"/>
      <c r="E327" s="29"/>
      <c r="F327" s="46"/>
      <c r="G327" s="46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</row>
    <row r="328" spans="1:27" x14ac:dyDescent="0.2">
      <c r="A328" s="1"/>
      <c r="B328" s="29"/>
      <c r="C328" s="29"/>
      <c r="D328" s="29"/>
      <c r="E328" s="29"/>
      <c r="F328" s="46"/>
      <c r="G328" s="46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</row>
    <row r="329" spans="1:27" x14ac:dyDescent="0.2">
      <c r="A329" s="1"/>
      <c r="B329" s="29"/>
      <c r="C329" s="29"/>
      <c r="D329" s="29"/>
      <c r="E329" s="29"/>
      <c r="F329" s="46"/>
      <c r="G329" s="46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</row>
    <row r="330" spans="1:27" x14ac:dyDescent="0.2">
      <c r="A330" s="1"/>
      <c r="B330" s="29"/>
      <c r="C330" s="29"/>
      <c r="D330" s="29"/>
      <c r="E330" s="29"/>
      <c r="F330" s="46"/>
      <c r="G330" s="46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</row>
    <row r="331" spans="1:27" x14ac:dyDescent="0.2">
      <c r="A331" s="1"/>
      <c r="B331" s="29"/>
      <c r="C331" s="29"/>
      <c r="D331" s="29"/>
      <c r="E331" s="29"/>
      <c r="F331" s="46"/>
      <c r="G331" s="46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</row>
    <row r="332" spans="1:27" x14ac:dyDescent="0.2">
      <c r="A332" s="1"/>
      <c r="B332" s="29"/>
      <c r="C332" s="29"/>
      <c r="D332" s="29"/>
      <c r="E332" s="29"/>
      <c r="F332" s="46"/>
      <c r="G332" s="46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</row>
    <row r="333" spans="1:27" x14ac:dyDescent="0.2">
      <c r="A333" s="1"/>
      <c r="B333" s="29"/>
      <c r="C333" s="29"/>
      <c r="D333" s="29"/>
      <c r="E333" s="29"/>
      <c r="F333" s="46"/>
      <c r="G333" s="46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</row>
    <row r="334" spans="1:27" x14ac:dyDescent="0.2">
      <c r="A334" s="1"/>
      <c r="B334" s="29"/>
      <c r="C334" s="29"/>
      <c r="D334" s="29"/>
      <c r="E334" s="29"/>
      <c r="F334" s="46"/>
      <c r="G334" s="46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</row>
    <row r="335" spans="1:27" x14ac:dyDescent="0.2">
      <c r="A335" s="1"/>
      <c r="B335" s="29"/>
      <c r="C335" s="29"/>
      <c r="D335" s="29"/>
      <c r="E335" s="29"/>
      <c r="F335" s="46"/>
      <c r="G335" s="46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</row>
    <row r="336" spans="1:27" x14ac:dyDescent="0.2">
      <c r="A336" s="1"/>
      <c r="B336" s="29"/>
      <c r="C336" s="29"/>
      <c r="D336" s="29"/>
      <c r="E336" s="29"/>
      <c r="F336" s="46"/>
      <c r="G336" s="46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</row>
    <row r="337" spans="1:27" x14ac:dyDescent="0.2">
      <c r="A337" s="1"/>
      <c r="B337" s="29"/>
      <c r="C337" s="29"/>
      <c r="D337" s="29"/>
      <c r="E337" s="29"/>
      <c r="F337" s="46"/>
      <c r="G337" s="46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</row>
    <row r="338" spans="1:27" x14ac:dyDescent="0.2">
      <c r="A338" s="1"/>
      <c r="B338" s="29"/>
      <c r="C338" s="29"/>
      <c r="D338" s="29"/>
      <c r="E338" s="29"/>
      <c r="F338" s="46"/>
      <c r="G338" s="46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</row>
    <row r="339" spans="1:27" x14ac:dyDescent="0.2">
      <c r="A339" s="1"/>
      <c r="B339" s="29"/>
      <c r="C339" s="29"/>
      <c r="D339" s="29"/>
      <c r="E339" s="29"/>
      <c r="F339" s="46"/>
      <c r="G339" s="46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</row>
    <row r="340" spans="1:27" x14ac:dyDescent="0.2">
      <c r="A340" s="1"/>
      <c r="B340" s="29"/>
      <c r="C340" s="29"/>
      <c r="D340" s="29"/>
      <c r="E340" s="29"/>
      <c r="F340" s="46"/>
      <c r="G340" s="46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</row>
    <row r="341" spans="1:27" x14ac:dyDescent="0.2">
      <c r="A341" s="1"/>
      <c r="B341" s="29"/>
      <c r="C341" s="29"/>
      <c r="D341" s="29"/>
      <c r="E341" s="29"/>
      <c r="F341" s="46"/>
      <c r="G341" s="46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</row>
    <row r="342" spans="1:27" x14ac:dyDescent="0.2">
      <c r="A342" s="1"/>
      <c r="B342" s="29"/>
      <c r="C342" s="29"/>
      <c r="D342" s="29"/>
      <c r="E342" s="29"/>
      <c r="F342" s="46"/>
      <c r="G342" s="46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</row>
    <row r="343" spans="1:27" x14ac:dyDescent="0.2">
      <c r="A343" s="1"/>
      <c r="B343" s="29"/>
      <c r="C343" s="29"/>
      <c r="D343" s="29"/>
      <c r="E343" s="29"/>
      <c r="F343" s="46"/>
      <c r="G343" s="46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</row>
    <row r="344" spans="1:27" x14ac:dyDescent="0.2">
      <c r="A344" s="1"/>
      <c r="B344" s="29"/>
      <c r="C344" s="29"/>
      <c r="D344" s="29"/>
      <c r="E344" s="29"/>
      <c r="F344" s="46"/>
      <c r="G344" s="46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</row>
    <row r="345" spans="1:27" x14ac:dyDescent="0.2">
      <c r="A345" s="1"/>
      <c r="B345" s="29"/>
      <c r="C345" s="29"/>
      <c r="D345" s="29"/>
      <c r="E345" s="29"/>
      <c r="F345" s="46"/>
      <c r="G345" s="46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</row>
    <row r="346" spans="1:27" x14ac:dyDescent="0.2">
      <c r="A346" s="1"/>
      <c r="B346" s="29"/>
      <c r="C346" s="29"/>
      <c r="D346" s="29"/>
      <c r="E346" s="29"/>
      <c r="F346" s="46"/>
      <c r="G346" s="46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</row>
    <row r="347" spans="1:27" x14ac:dyDescent="0.2">
      <c r="A347" s="1"/>
      <c r="B347" s="29"/>
      <c r="C347" s="29"/>
      <c r="D347" s="29"/>
      <c r="E347" s="29"/>
      <c r="F347" s="46"/>
      <c r="G347" s="46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</row>
    <row r="348" spans="1:27" x14ac:dyDescent="0.2">
      <c r="A348" s="1"/>
      <c r="B348" s="29"/>
      <c r="C348" s="29"/>
      <c r="D348" s="29"/>
      <c r="E348" s="29"/>
      <c r="F348" s="46"/>
      <c r="G348" s="46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</row>
    <row r="349" spans="1:27" x14ac:dyDescent="0.2">
      <c r="A349" s="1"/>
      <c r="B349" s="29"/>
      <c r="C349" s="29"/>
      <c r="D349" s="29"/>
      <c r="E349" s="29"/>
      <c r="F349" s="46"/>
      <c r="G349" s="46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</row>
    <row r="350" spans="1:27" x14ac:dyDescent="0.2">
      <c r="A350" s="1"/>
      <c r="B350" s="29"/>
      <c r="C350" s="29"/>
      <c r="D350" s="29"/>
      <c r="E350" s="29"/>
      <c r="F350" s="46"/>
      <c r="G350" s="46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</row>
    <row r="351" spans="1:27" x14ac:dyDescent="0.2">
      <c r="A351" s="1"/>
      <c r="B351" s="29"/>
      <c r="C351" s="29"/>
      <c r="D351" s="29"/>
      <c r="E351" s="29"/>
      <c r="F351" s="46"/>
      <c r="G351" s="46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</row>
    <row r="352" spans="1:27" x14ac:dyDescent="0.2">
      <c r="A352" s="1"/>
      <c r="B352" s="29"/>
      <c r="C352" s="29"/>
      <c r="D352" s="29"/>
      <c r="E352" s="29"/>
      <c r="F352" s="46"/>
      <c r="G352" s="46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</row>
    <row r="353" spans="1:27" x14ac:dyDescent="0.2">
      <c r="A353" s="1"/>
      <c r="B353" s="29"/>
      <c r="C353" s="29"/>
      <c r="D353" s="29"/>
      <c r="E353" s="29"/>
      <c r="F353" s="46"/>
      <c r="G353" s="46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</row>
    <row r="354" spans="1:27" x14ac:dyDescent="0.2">
      <c r="A354" s="1"/>
      <c r="B354" s="29"/>
      <c r="C354" s="29"/>
      <c r="D354" s="29"/>
      <c r="E354" s="29"/>
      <c r="F354" s="46"/>
      <c r="G354" s="46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</row>
    <row r="355" spans="1:27" x14ac:dyDescent="0.2">
      <c r="A355" s="1"/>
      <c r="B355" s="29"/>
      <c r="C355" s="29"/>
      <c r="D355" s="29"/>
      <c r="E355" s="29"/>
      <c r="F355" s="46"/>
      <c r="G355" s="46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</row>
    <row r="356" spans="1:27" x14ac:dyDescent="0.2">
      <c r="A356" s="1"/>
      <c r="B356" s="29"/>
      <c r="C356" s="29"/>
      <c r="D356" s="29"/>
      <c r="E356" s="29"/>
      <c r="F356" s="46"/>
      <c r="G356" s="46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</row>
    <row r="357" spans="1:27" x14ac:dyDescent="0.2">
      <c r="A357" s="1"/>
      <c r="B357" s="29"/>
      <c r="C357" s="29"/>
      <c r="D357" s="29"/>
      <c r="E357" s="29"/>
      <c r="F357" s="46"/>
      <c r="G357" s="46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</row>
    <row r="358" spans="1:27" x14ac:dyDescent="0.2">
      <c r="A358" s="1"/>
      <c r="B358" s="29"/>
      <c r="C358" s="29"/>
      <c r="D358" s="29"/>
      <c r="E358" s="29"/>
      <c r="F358" s="46"/>
      <c r="G358" s="46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</row>
    <row r="359" spans="1:27" x14ac:dyDescent="0.2">
      <c r="A359" s="1"/>
      <c r="B359" s="29"/>
      <c r="C359" s="29"/>
      <c r="D359" s="29"/>
      <c r="E359" s="29"/>
      <c r="F359" s="46"/>
      <c r="G359" s="46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</row>
    <row r="360" spans="1:27" x14ac:dyDescent="0.2">
      <c r="A360" s="1"/>
      <c r="B360" s="29"/>
      <c r="C360" s="29"/>
      <c r="D360" s="29"/>
      <c r="E360" s="29"/>
      <c r="F360" s="46"/>
      <c r="G360" s="46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</row>
    <row r="361" spans="1:27" x14ac:dyDescent="0.2">
      <c r="A361" s="1"/>
      <c r="B361" s="29"/>
      <c r="C361" s="29"/>
      <c r="D361" s="29"/>
      <c r="E361" s="29"/>
      <c r="F361" s="46"/>
      <c r="G361" s="46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</row>
    <row r="362" spans="1:27" x14ac:dyDescent="0.2">
      <c r="A362" s="1"/>
      <c r="B362" s="29"/>
      <c r="C362" s="29"/>
      <c r="D362" s="29"/>
      <c r="E362" s="29"/>
      <c r="F362" s="46"/>
      <c r="G362" s="46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</row>
    <row r="363" spans="1:27" x14ac:dyDescent="0.2">
      <c r="A363" s="1"/>
      <c r="B363" s="29"/>
      <c r="C363" s="29"/>
      <c r="D363" s="29"/>
      <c r="E363" s="29"/>
      <c r="F363" s="46"/>
      <c r="G363" s="46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</row>
    <row r="364" spans="1:27" x14ac:dyDescent="0.2">
      <c r="A364" s="1"/>
      <c r="B364" s="29"/>
      <c r="C364" s="29"/>
      <c r="D364" s="29"/>
      <c r="E364" s="29"/>
      <c r="F364" s="46"/>
      <c r="G364" s="46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</row>
    <row r="365" spans="1:27" x14ac:dyDescent="0.2">
      <c r="A365" s="1"/>
      <c r="B365" s="29"/>
      <c r="C365" s="29"/>
      <c r="D365" s="29"/>
      <c r="E365" s="29"/>
      <c r="F365" s="46"/>
      <c r="G365" s="46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</row>
    <row r="366" spans="1:27" x14ac:dyDescent="0.2">
      <c r="A366" s="1"/>
      <c r="B366" s="29"/>
      <c r="C366" s="29"/>
      <c r="D366" s="29"/>
      <c r="E366" s="29"/>
      <c r="F366" s="46"/>
      <c r="G366" s="46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</row>
    <row r="367" spans="1:27" x14ac:dyDescent="0.2">
      <c r="A367" s="1"/>
      <c r="B367" s="29"/>
      <c r="C367" s="29"/>
      <c r="D367" s="29"/>
      <c r="E367" s="29"/>
      <c r="F367" s="46"/>
      <c r="G367" s="46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</row>
    <row r="368" spans="1:27" x14ac:dyDescent="0.2">
      <c r="A368" s="1"/>
      <c r="B368" s="29"/>
      <c r="C368" s="29"/>
      <c r="D368" s="29"/>
      <c r="E368" s="29"/>
      <c r="F368" s="46"/>
      <c r="G368" s="46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</row>
    <row r="369" spans="1:27" x14ac:dyDescent="0.2">
      <c r="A369" s="1"/>
      <c r="B369" s="29"/>
      <c r="C369" s="29"/>
      <c r="D369" s="29"/>
      <c r="E369" s="29"/>
      <c r="F369" s="46"/>
      <c r="G369" s="46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</row>
    <row r="370" spans="1:27" x14ac:dyDescent="0.2">
      <c r="A370" s="1"/>
      <c r="B370" s="29"/>
      <c r="C370" s="29"/>
      <c r="D370" s="29"/>
      <c r="E370" s="29"/>
      <c r="F370" s="46"/>
      <c r="G370" s="46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</row>
    <row r="371" spans="1:27" x14ac:dyDescent="0.2">
      <c r="A371" s="1"/>
      <c r="B371" s="29"/>
      <c r="C371" s="29"/>
      <c r="D371" s="29"/>
      <c r="E371" s="29"/>
      <c r="F371" s="46"/>
      <c r="G371" s="46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</row>
    <row r="372" spans="1:27" x14ac:dyDescent="0.2">
      <c r="A372" s="1"/>
      <c r="B372" s="29"/>
      <c r="C372" s="29"/>
      <c r="D372" s="29"/>
      <c r="E372" s="29"/>
      <c r="F372" s="46"/>
      <c r="G372" s="46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</row>
    <row r="373" spans="1:27" x14ac:dyDescent="0.2">
      <c r="A373" s="1"/>
      <c r="B373" s="29"/>
      <c r="C373" s="29"/>
      <c r="D373" s="29"/>
      <c r="E373" s="29"/>
      <c r="F373" s="46"/>
      <c r="G373" s="46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</row>
    <row r="374" spans="1:27" x14ac:dyDescent="0.2">
      <c r="A374" s="1"/>
      <c r="B374" s="29"/>
      <c r="C374" s="29"/>
      <c r="D374" s="29"/>
      <c r="E374" s="29"/>
      <c r="F374" s="46"/>
      <c r="G374" s="46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</row>
    <row r="375" spans="1:27" x14ac:dyDescent="0.2">
      <c r="A375" s="1"/>
      <c r="B375" s="29"/>
      <c r="C375" s="29"/>
      <c r="D375" s="29"/>
      <c r="E375" s="29"/>
      <c r="F375" s="46"/>
      <c r="G375" s="46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</row>
    <row r="376" spans="1:27" x14ac:dyDescent="0.2">
      <c r="A376" s="1"/>
      <c r="B376" s="29"/>
      <c r="C376" s="29"/>
      <c r="D376" s="29"/>
      <c r="E376" s="29"/>
      <c r="F376" s="46"/>
      <c r="G376" s="46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</row>
    <row r="377" spans="1:27" x14ac:dyDescent="0.2">
      <c r="A377" s="1"/>
      <c r="B377" s="29"/>
      <c r="C377" s="29"/>
      <c r="D377" s="29"/>
      <c r="E377" s="29"/>
      <c r="F377" s="46"/>
      <c r="G377" s="46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</row>
    <row r="378" spans="1:27" x14ac:dyDescent="0.2">
      <c r="A378" s="1"/>
      <c r="B378" s="29"/>
      <c r="C378" s="29"/>
      <c r="D378" s="29"/>
      <c r="E378" s="29"/>
      <c r="F378" s="46"/>
      <c r="G378" s="46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</row>
    <row r="379" spans="1:27" x14ac:dyDescent="0.2">
      <c r="A379" s="1"/>
      <c r="B379" s="29"/>
      <c r="C379" s="29"/>
      <c r="D379" s="29"/>
      <c r="E379" s="29"/>
      <c r="F379" s="46"/>
      <c r="G379" s="46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</row>
    <row r="380" spans="1:27" x14ac:dyDescent="0.2">
      <c r="A380" s="1"/>
      <c r="B380" s="29"/>
      <c r="C380" s="29"/>
      <c r="D380" s="29"/>
      <c r="E380" s="29"/>
      <c r="F380" s="46"/>
      <c r="G380" s="46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</row>
    <row r="381" spans="1:27" x14ac:dyDescent="0.2">
      <c r="A381" s="1"/>
      <c r="B381" s="29"/>
      <c r="C381" s="29"/>
      <c r="D381" s="29"/>
      <c r="E381" s="29"/>
      <c r="F381" s="46"/>
      <c r="G381" s="46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</row>
    <row r="382" spans="1:27" x14ac:dyDescent="0.2">
      <c r="A382" s="1"/>
      <c r="B382" s="29"/>
      <c r="C382" s="29"/>
      <c r="D382" s="29"/>
      <c r="E382" s="29"/>
      <c r="F382" s="46"/>
      <c r="G382" s="46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</row>
    <row r="383" spans="1:27" x14ac:dyDescent="0.2">
      <c r="A383" s="1"/>
      <c r="B383" s="29"/>
      <c r="C383" s="29"/>
      <c r="D383" s="29"/>
      <c r="E383" s="29"/>
      <c r="F383" s="46"/>
      <c r="G383" s="46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</row>
    <row r="384" spans="1:27" x14ac:dyDescent="0.2">
      <c r="A384" s="1"/>
      <c r="B384" s="29"/>
      <c r="C384" s="29"/>
      <c r="D384" s="29"/>
      <c r="E384" s="29"/>
      <c r="F384" s="46"/>
      <c r="G384" s="46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</row>
    <row r="385" spans="1:27" x14ac:dyDescent="0.2">
      <c r="A385" s="1"/>
      <c r="B385" s="29"/>
      <c r="C385" s="29"/>
      <c r="D385" s="29"/>
      <c r="E385" s="29"/>
      <c r="F385" s="46"/>
      <c r="G385" s="46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</row>
    <row r="386" spans="1:27" x14ac:dyDescent="0.2">
      <c r="A386" s="1"/>
      <c r="B386" s="29"/>
      <c r="C386" s="29"/>
      <c r="D386" s="29"/>
      <c r="E386" s="29"/>
      <c r="F386" s="46"/>
      <c r="G386" s="46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</row>
    <row r="387" spans="1:27" x14ac:dyDescent="0.2">
      <c r="A387" s="1"/>
      <c r="B387" s="29"/>
      <c r="C387" s="29"/>
      <c r="D387" s="29"/>
      <c r="E387" s="29"/>
      <c r="F387" s="46"/>
      <c r="G387" s="46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</row>
    <row r="388" spans="1:27" x14ac:dyDescent="0.2">
      <c r="A388" s="1"/>
      <c r="B388" s="29"/>
      <c r="C388" s="29"/>
      <c r="D388" s="29"/>
      <c r="E388" s="29"/>
      <c r="F388" s="46"/>
      <c r="G388" s="46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</row>
    <row r="389" spans="1:27" x14ac:dyDescent="0.2">
      <c r="A389" s="1"/>
      <c r="B389" s="29"/>
      <c r="C389" s="29"/>
      <c r="D389" s="29"/>
      <c r="E389" s="29"/>
      <c r="F389" s="46"/>
      <c r="G389" s="46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</row>
    <row r="390" spans="1:27" x14ac:dyDescent="0.2">
      <c r="A390" s="1"/>
      <c r="B390" s="29"/>
      <c r="C390" s="29"/>
      <c r="D390" s="29"/>
      <c r="E390" s="29"/>
      <c r="F390" s="46"/>
      <c r="G390" s="46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</row>
    <row r="391" spans="1:27" x14ac:dyDescent="0.2">
      <c r="A391" s="1"/>
      <c r="B391" s="29"/>
      <c r="C391" s="29"/>
      <c r="D391" s="29"/>
      <c r="E391" s="29"/>
      <c r="F391" s="46"/>
      <c r="G391" s="46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</row>
    <row r="392" spans="1:27" x14ac:dyDescent="0.2">
      <c r="A392" s="1"/>
      <c r="B392" s="29"/>
      <c r="C392" s="29"/>
      <c r="D392" s="29"/>
      <c r="E392" s="29"/>
      <c r="F392" s="46"/>
      <c r="G392" s="46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</row>
    <row r="393" spans="1:27" x14ac:dyDescent="0.2">
      <c r="A393" s="1"/>
      <c r="B393" s="29"/>
      <c r="C393" s="29"/>
      <c r="D393" s="29"/>
      <c r="E393" s="29"/>
      <c r="F393" s="46"/>
      <c r="G393" s="46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</row>
    <row r="394" spans="1:27" x14ac:dyDescent="0.2">
      <c r="A394" s="1"/>
      <c r="B394" s="29"/>
      <c r="C394" s="29"/>
      <c r="D394" s="29"/>
      <c r="E394" s="29"/>
      <c r="F394" s="46"/>
      <c r="G394" s="46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</row>
    <row r="395" spans="1:27" x14ac:dyDescent="0.2">
      <c r="A395" s="1"/>
      <c r="B395" s="29"/>
      <c r="C395" s="29"/>
      <c r="D395" s="29"/>
      <c r="E395" s="29"/>
      <c r="F395" s="46"/>
      <c r="G395" s="46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</row>
    <row r="396" spans="1:27" x14ac:dyDescent="0.2">
      <c r="A396" s="1"/>
      <c r="B396" s="29"/>
      <c r="C396" s="29"/>
      <c r="D396" s="29"/>
      <c r="E396" s="29"/>
      <c r="F396" s="46"/>
      <c r="G396" s="46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</row>
    <row r="397" spans="1:27" x14ac:dyDescent="0.2">
      <c r="A397" s="1"/>
      <c r="B397" s="29"/>
      <c r="C397" s="29"/>
      <c r="D397" s="29"/>
      <c r="E397" s="29"/>
      <c r="F397" s="46"/>
      <c r="G397" s="46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</row>
    <row r="398" spans="1:27" x14ac:dyDescent="0.2">
      <c r="A398" s="1"/>
      <c r="B398" s="29"/>
      <c r="C398" s="29"/>
      <c r="D398" s="29"/>
      <c r="E398" s="29"/>
      <c r="F398" s="46"/>
      <c r="G398" s="46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</row>
    <row r="399" spans="1:27" x14ac:dyDescent="0.2">
      <c r="A399" s="1"/>
      <c r="B399" s="29"/>
      <c r="C399" s="29"/>
      <c r="D399" s="29"/>
      <c r="E399" s="29"/>
      <c r="F399" s="46"/>
      <c r="G399" s="46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</row>
    <row r="400" spans="1:27" x14ac:dyDescent="0.2">
      <c r="A400" s="1"/>
      <c r="B400" s="29"/>
      <c r="C400" s="29"/>
      <c r="D400" s="29"/>
      <c r="E400" s="29"/>
      <c r="F400" s="46"/>
      <c r="G400" s="46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</row>
    <row r="401" spans="1:27" x14ac:dyDescent="0.2">
      <c r="A401" s="1"/>
      <c r="B401" s="29"/>
      <c r="C401" s="29"/>
      <c r="D401" s="29"/>
      <c r="E401" s="29"/>
      <c r="F401" s="46"/>
      <c r="G401" s="46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</row>
    <row r="402" spans="1:27" x14ac:dyDescent="0.2">
      <c r="A402" s="1"/>
      <c r="B402" s="29"/>
      <c r="C402" s="29"/>
      <c r="D402" s="29"/>
      <c r="E402" s="29"/>
      <c r="F402" s="46"/>
      <c r="G402" s="46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</row>
    <row r="403" spans="1:27" x14ac:dyDescent="0.2">
      <c r="A403" s="1"/>
      <c r="B403" s="29"/>
      <c r="C403" s="29"/>
      <c r="D403" s="29"/>
      <c r="E403" s="29"/>
      <c r="F403" s="46"/>
      <c r="G403" s="46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</row>
    <row r="404" spans="1:27" x14ac:dyDescent="0.2">
      <c r="A404" s="1"/>
      <c r="B404" s="29"/>
      <c r="C404" s="29"/>
      <c r="D404" s="29"/>
      <c r="E404" s="29"/>
      <c r="F404" s="46"/>
      <c r="G404" s="46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</row>
    <row r="405" spans="1:27" x14ac:dyDescent="0.2">
      <c r="A405" s="1"/>
      <c r="B405" s="29"/>
      <c r="C405" s="29"/>
      <c r="D405" s="29"/>
      <c r="E405" s="29"/>
      <c r="F405" s="46"/>
      <c r="G405" s="46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</row>
    <row r="406" spans="1:27" x14ac:dyDescent="0.2">
      <c r="A406" s="1"/>
      <c r="B406" s="29"/>
      <c r="C406" s="29"/>
      <c r="D406" s="29"/>
      <c r="E406" s="29"/>
      <c r="F406" s="46"/>
      <c r="G406" s="46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</row>
    <row r="407" spans="1:27" x14ac:dyDescent="0.2">
      <c r="A407" s="1"/>
      <c r="B407" s="29"/>
      <c r="C407" s="29"/>
      <c r="D407" s="29"/>
      <c r="E407" s="29"/>
      <c r="F407" s="46"/>
      <c r="G407" s="46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</row>
    <row r="408" spans="1:27" x14ac:dyDescent="0.2">
      <c r="A408" s="1"/>
      <c r="B408" s="29"/>
      <c r="C408" s="29"/>
      <c r="D408" s="29"/>
      <c r="E408" s="29"/>
      <c r="F408" s="46"/>
      <c r="G408" s="46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</row>
    <row r="409" spans="1:27" x14ac:dyDescent="0.2">
      <c r="A409" s="1"/>
      <c r="B409" s="29"/>
      <c r="C409" s="29"/>
      <c r="D409" s="29"/>
      <c r="E409" s="29"/>
      <c r="F409" s="46"/>
      <c r="G409" s="46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</row>
    <row r="410" spans="1:27" x14ac:dyDescent="0.2">
      <c r="A410" s="1"/>
      <c r="B410" s="29"/>
      <c r="C410" s="29"/>
      <c r="D410" s="29"/>
      <c r="E410" s="29"/>
      <c r="F410" s="46"/>
      <c r="G410" s="46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</row>
    <row r="411" spans="1:27" x14ac:dyDescent="0.2">
      <c r="A411" s="1"/>
      <c r="B411" s="29"/>
      <c r="C411" s="29"/>
      <c r="D411" s="29"/>
      <c r="E411" s="29"/>
      <c r="F411" s="46"/>
      <c r="G411" s="46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</row>
    <row r="412" spans="1:27" x14ac:dyDescent="0.2">
      <c r="A412" s="1"/>
      <c r="B412" s="29"/>
      <c r="C412" s="29"/>
      <c r="D412" s="29"/>
      <c r="E412" s="29"/>
      <c r="F412" s="46"/>
      <c r="G412" s="46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</row>
    <row r="413" spans="1:27" x14ac:dyDescent="0.2">
      <c r="A413" s="1"/>
      <c r="B413" s="29"/>
      <c r="C413" s="29"/>
      <c r="D413" s="29"/>
      <c r="E413" s="29"/>
      <c r="F413" s="46"/>
      <c r="G413" s="46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</row>
    <row r="414" spans="1:27" x14ac:dyDescent="0.2">
      <c r="A414" s="1"/>
      <c r="B414" s="29"/>
      <c r="C414" s="29"/>
      <c r="D414" s="29"/>
      <c r="E414" s="29"/>
      <c r="F414" s="46"/>
      <c r="G414" s="46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</row>
    <row r="415" spans="1:27" x14ac:dyDescent="0.2">
      <c r="A415" s="1"/>
      <c r="B415" s="29"/>
      <c r="C415" s="29"/>
      <c r="D415" s="29"/>
      <c r="E415" s="29"/>
      <c r="F415" s="46"/>
      <c r="G415" s="46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</row>
    <row r="416" spans="1:27" x14ac:dyDescent="0.2">
      <c r="A416" s="1"/>
      <c r="B416" s="29"/>
      <c r="C416" s="29"/>
      <c r="D416" s="29"/>
      <c r="E416" s="29"/>
      <c r="F416" s="46"/>
      <c r="G416" s="46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</row>
    <row r="417" spans="1:27" x14ac:dyDescent="0.2">
      <c r="A417" s="1"/>
      <c r="B417" s="29"/>
      <c r="C417" s="29"/>
      <c r="D417" s="29"/>
      <c r="E417" s="29"/>
      <c r="F417" s="46"/>
      <c r="G417" s="46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</row>
    <row r="418" spans="1:27" x14ac:dyDescent="0.2">
      <c r="A418" s="1"/>
      <c r="B418" s="29"/>
      <c r="C418" s="29"/>
      <c r="D418" s="29"/>
      <c r="E418" s="29"/>
      <c r="F418" s="46"/>
      <c r="G418" s="46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</row>
    <row r="419" spans="1:27" x14ac:dyDescent="0.2">
      <c r="A419" s="1"/>
      <c r="B419" s="29"/>
      <c r="C419" s="29"/>
      <c r="D419" s="29"/>
      <c r="E419" s="29"/>
      <c r="F419" s="46"/>
      <c r="G419" s="46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</row>
    <row r="420" spans="1:27" x14ac:dyDescent="0.2">
      <c r="A420" s="1"/>
      <c r="B420" s="29"/>
      <c r="C420" s="29"/>
      <c r="D420" s="29"/>
      <c r="E420" s="29"/>
      <c r="F420" s="46"/>
      <c r="G420" s="46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</row>
    <row r="421" spans="1:27" x14ac:dyDescent="0.2">
      <c r="A421" s="1"/>
      <c r="B421" s="29"/>
      <c r="C421" s="29"/>
      <c r="D421" s="29"/>
      <c r="E421" s="29"/>
      <c r="F421" s="46"/>
      <c r="G421" s="46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</row>
    <row r="422" spans="1:27" x14ac:dyDescent="0.2">
      <c r="A422" s="1"/>
      <c r="B422" s="29"/>
      <c r="C422" s="29"/>
      <c r="D422" s="29"/>
      <c r="E422" s="29"/>
      <c r="F422" s="46"/>
      <c r="G422" s="46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</row>
    <row r="423" spans="1:27" x14ac:dyDescent="0.2">
      <c r="A423" s="1"/>
      <c r="B423" s="29"/>
      <c r="C423" s="29"/>
      <c r="D423" s="29"/>
      <c r="E423" s="29"/>
      <c r="F423" s="46"/>
      <c r="G423" s="46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</row>
    <row r="424" spans="1:27" x14ac:dyDescent="0.2">
      <c r="A424" s="1"/>
      <c r="B424" s="29"/>
      <c r="C424" s="29"/>
      <c r="D424" s="29"/>
      <c r="E424" s="29"/>
      <c r="F424" s="46"/>
      <c r="G424" s="46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</row>
    <row r="425" spans="1:27" x14ac:dyDescent="0.2">
      <c r="A425" s="1"/>
      <c r="B425" s="29"/>
      <c r="C425" s="29"/>
      <c r="D425" s="29"/>
      <c r="E425" s="29"/>
      <c r="F425" s="46"/>
      <c r="G425" s="46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</row>
    <row r="426" spans="1:27" x14ac:dyDescent="0.2">
      <c r="A426" s="1"/>
      <c r="B426" s="29"/>
      <c r="C426" s="29"/>
      <c r="D426" s="29"/>
      <c r="E426" s="29"/>
      <c r="F426" s="46"/>
      <c r="G426" s="46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</row>
    <row r="427" spans="1:27" x14ac:dyDescent="0.2">
      <c r="A427" s="1"/>
      <c r="B427" s="29"/>
      <c r="C427" s="29"/>
      <c r="D427" s="29"/>
      <c r="E427" s="29"/>
      <c r="F427" s="46"/>
      <c r="G427" s="46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</row>
    <row r="428" spans="1:27" x14ac:dyDescent="0.2">
      <c r="A428" s="1"/>
      <c r="B428" s="29"/>
      <c r="C428" s="29"/>
      <c r="D428" s="29"/>
      <c r="E428" s="29"/>
      <c r="F428" s="46"/>
      <c r="G428" s="46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</row>
    <row r="429" spans="1:27" x14ac:dyDescent="0.2">
      <c r="A429" s="1"/>
      <c r="B429" s="29"/>
      <c r="C429" s="29"/>
      <c r="D429" s="29"/>
      <c r="E429" s="29"/>
      <c r="F429" s="46"/>
      <c r="G429" s="46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</row>
    <row r="430" spans="1:27" x14ac:dyDescent="0.2">
      <c r="A430" s="1"/>
      <c r="B430" s="29"/>
      <c r="C430" s="29"/>
      <c r="D430" s="29"/>
      <c r="E430" s="29"/>
      <c r="F430" s="46"/>
      <c r="G430" s="46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</row>
    <row r="431" spans="1:27" x14ac:dyDescent="0.2">
      <c r="A431" s="1"/>
      <c r="B431" s="29"/>
      <c r="C431" s="29"/>
      <c r="D431" s="29"/>
      <c r="E431" s="29"/>
      <c r="F431" s="46"/>
      <c r="G431" s="46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</row>
    <row r="432" spans="1:27" x14ac:dyDescent="0.2">
      <c r="A432" s="1"/>
      <c r="B432" s="29"/>
      <c r="C432" s="29"/>
      <c r="D432" s="29"/>
      <c r="E432" s="29"/>
      <c r="F432" s="46"/>
      <c r="G432" s="46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</row>
    <row r="433" spans="1:27" x14ac:dyDescent="0.2">
      <c r="A433" s="1"/>
      <c r="B433" s="29"/>
      <c r="C433" s="29"/>
      <c r="D433" s="29"/>
      <c r="E433" s="29"/>
      <c r="F433" s="46"/>
      <c r="G433" s="46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</row>
    <row r="434" spans="1:27" x14ac:dyDescent="0.2">
      <c r="A434" s="1"/>
      <c r="B434" s="29"/>
      <c r="C434" s="29"/>
      <c r="D434" s="29"/>
      <c r="E434" s="29"/>
      <c r="F434" s="46"/>
      <c r="G434" s="46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</row>
    <row r="435" spans="1:27" x14ac:dyDescent="0.2">
      <c r="A435" s="1"/>
      <c r="B435" s="29"/>
      <c r="C435" s="29"/>
      <c r="D435" s="29"/>
      <c r="E435" s="29"/>
      <c r="F435" s="46"/>
      <c r="G435" s="46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</row>
    <row r="436" spans="1:27" x14ac:dyDescent="0.2">
      <c r="A436" s="1"/>
      <c r="B436" s="29"/>
      <c r="C436" s="29"/>
      <c r="D436" s="29"/>
      <c r="E436" s="29"/>
      <c r="F436" s="46"/>
      <c r="G436" s="46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</row>
    <row r="437" spans="1:27" x14ac:dyDescent="0.2">
      <c r="A437" s="1"/>
      <c r="B437" s="29"/>
      <c r="C437" s="29"/>
      <c r="D437" s="29"/>
      <c r="E437" s="29"/>
      <c r="F437" s="46"/>
      <c r="G437" s="46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</row>
    <row r="438" spans="1:27" x14ac:dyDescent="0.2">
      <c r="A438" s="1"/>
      <c r="B438" s="29"/>
      <c r="C438" s="29"/>
      <c r="D438" s="29"/>
      <c r="E438" s="29"/>
      <c r="F438" s="46"/>
      <c r="G438" s="46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</row>
    <row r="439" spans="1:27" x14ac:dyDescent="0.2">
      <c r="A439" s="1"/>
      <c r="B439" s="29"/>
      <c r="C439" s="29"/>
      <c r="D439" s="29"/>
      <c r="E439" s="29"/>
      <c r="F439" s="46"/>
      <c r="G439" s="46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</row>
    <row r="440" spans="1:27" x14ac:dyDescent="0.2">
      <c r="A440" s="1"/>
      <c r="B440" s="29"/>
      <c r="C440" s="29"/>
      <c r="D440" s="29"/>
      <c r="E440" s="29"/>
      <c r="F440" s="46"/>
      <c r="G440" s="46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</row>
    <row r="441" spans="1:27" x14ac:dyDescent="0.2">
      <c r="A441" s="1"/>
      <c r="B441" s="29"/>
      <c r="C441" s="29"/>
      <c r="D441" s="29"/>
      <c r="E441" s="29"/>
      <c r="F441" s="46"/>
      <c r="G441" s="46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</row>
    <row r="442" spans="1:27" x14ac:dyDescent="0.2">
      <c r="A442" s="1"/>
      <c r="B442" s="29"/>
      <c r="C442" s="29"/>
      <c r="D442" s="29"/>
      <c r="E442" s="29"/>
      <c r="F442" s="46"/>
      <c r="G442" s="46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</row>
    <row r="443" spans="1:27" x14ac:dyDescent="0.2">
      <c r="A443" s="1"/>
      <c r="B443" s="29"/>
      <c r="C443" s="29"/>
      <c r="D443" s="29"/>
      <c r="E443" s="29"/>
      <c r="F443" s="46"/>
      <c r="G443" s="46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</row>
    <row r="444" spans="1:27" x14ac:dyDescent="0.2">
      <c r="A444" s="1"/>
      <c r="B444" s="29"/>
      <c r="C444" s="29"/>
      <c r="D444" s="29"/>
      <c r="E444" s="29"/>
      <c r="F444" s="46"/>
      <c r="G444" s="46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</row>
    <row r="445" spans="1:27" x14ac:dyDescent="0.2">
      <c r="A445" s="1"/>
      <c r="B445" s="29"/>
      <c r="C445" s="29"/>
      <c r="D445" s="29"/>
      <c r="E445" s="29"/>
      <c r="F445" s="46"/>
      <c r="G445" s="46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</row>
    <row r="446" spans="1:27" x14ac:dyDescent="0.2">
      <c r="A446" s="1"/>
      <c r="B446" s="29"/>
      <c r="C446" s="29"/>
      <c r="D446" s="29"/>
      <c r="E446" s="29"/>
      <c r="F446" s="46"/>
      <c r="G446" s="46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</row>
    <row r="447" spans="1:27" x14ac:dyDescent="0.2">
      <c r="A447" s="1"/>
      <c r="B447" s="29"/>
      <c r="C447" s="29"/>
      <c r="D447" s="29"/>
      <c r="E447" s="29"/>
      <c r="F447" s="46"/>
      <c r="G447" s="46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</row>
    <row r="448" spans="1:27" x14ac:dyDescent="0.2">
      <c r="A448" s="1"/>
      <c r="B448" s="29"/>
      <c r="C448" s="29"/>
      <c r="D448" s="29"/>
      <c r="E448" s="29"/>
      <c r="F448" s="46"/>
      <c r="G448" s="46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</row>
    <row r="449" spans="1:27" x14ac:dyDescent="0.2">
      <c r="A449" s="1"/>
      <c r="B449" s="29"/>
      <c r="C449" s="29"/>
      <c r="D449" s="29"/>
      <c r="E449" s="29"/>
      <c r="F449" s="46"/>
      <c r="G449" s="46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</row>
    <row r="450" spans="1:27" x14ac:dyDescent="0.2">
      <c r="A450" s="1"/>
      <c r="B450" s="29"/>
      <c r="C450" s="29"/>
      <c r="D450" s="29"/>
      <c r="E450" s="29"/>
      <c r="F450" s="46"/>
      <c r="G450" s="46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</row>
    <row r="451" spans="1:27" x14ac:dyDescent="0.2">
      <c r="A451" s="1"/>
      <c r="B451" s="29"/>
      <c r="C451" s="29"/>
      <c r="D451" s="29"/>
      <c r="E451" s="29"/>
      <c r="F451" s="46"/>
      <c r="G451" s="46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</row>
    <row r="452" spans="1:27" x14ac:dyDescent="0.2">
      <c r="A452" s="1"/>
      <c r="B452" s="29"/>
      <c r="C452" s="29"/>
      <c r="D452" s="29"/>
      <c r="E452" s="29"/>
      <c r="F452" s="46"/>
      <c r="G452" s="46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</row>
    <row r="453" spans="1:27" x14ac:dyDescent="0.2">
      <c r="A453" s="1"/>
      <c r="B453" s="29"/>
      <c r="C453" s="29"/>
      <c r="D453" s="29"/>
      <c r="E453" s="29"/>
      <c r="F453" s="46"/>
      <c r="G453" s="46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</row>
    <row r="454" spans="1:27" x14ac:dyDescent="0.2">
      <c r="A454" s="1"/>
      <c r="B454" s="29"/>
      <c r="C454" s="29"/>
      <c r="D454" s="29"/>
      <c r="E454" s="29"/>
      <c r="F454" s="46"/>
      <c r="G454" s="46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</row>
    <row r="455" spans="1:27" x14ac:dyDescent="0.2">
      <c r="A455" s="1"/>
      <c r="B455" s="29"/>
      <c r="C455" s="29"/>
      <c r="D455" s="29"/>
      <c r="E455" s="29"/>
      <c r="F455" s="46"/>
      <c r="G455" s="46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</row>
    <row r="456" spans="1:27" x14ac:dyDescent="0.2">
      <c r="A456" s="1"/>
      <c r="B456" s="29"/>
      <c r="C456" s="29"/>
      <c r="D456" s="29"/>
      <c r="E456" s="29"/>
      <c r="F456" s="46"/>
      <c r="G456" s="46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</row>
    <row r="457" spans="1:27" x14ac:dyDescent="0.2">
      <c r="A457" s="1"/>
      <c r="B457" s="29"/>
      <c r="C457" s="29"/>
      <c r="D457" s="29"/>
      <c r="E457" s="29"/>
      <c r="F457" s="46"/>
      <c r="G457" s="46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</row>
    <row r="458" spans="1:27" x14ac:dyDescent="0.2">
      <c r="A458" s="1"/>
      <c r="B458" s="29"/>
      <c r="C458" s="29"/>
      <c r="D458" s="29"/>
      <c r="E458" s="29"/>
      <c r="F458" s="46"/>
      <c r="G458" s="46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</row>
    <row r="459" spans="1:27" x14ac:dyDescent="0.2">
      <c r="A459" s="1"/>
      <c r="B459" s="29"/>
      <c r="C459" s="29"/>
      <c r="D459" s="29"/>
      <c r="E459" s="29"/>
      <c r="F459" s="46"/>
      <c r="G459" s="46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</row>
    <row r="460" spans="1:27" x14ac:dyDescent="0.2">
      <c r="A460" s="1"/>
      <c r="B460" s="29"/>
      <c r="C460" s="29"/>
      <c r="D460" s="29"/>
      <c r="E460" s="29"/>
      <c r="F460" s="46"/>
      <c r="G460" s="46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</row>
    <row r="461" spans="1:27" x14ac:dyDescent="0.2">
      <c r="A461" s="1"/>
      <c r="B461" s="29"/>
      <c r="C461" s="29"/>
      <c r="D461" s="29"/>
      <c r="E461" s="29"/>
      <c r="F461" s="46"/>
      <c r="G461" s="46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</row>
    <row r="462" spans="1:27" x14ac:dyDescent="0.2">
      <c r="A462" s="1"/>
      <c r="B462" s="29"/>
      <c r="C462" s="29"/>
      <c r="D462" s="29"/>
      <c r="E462" s="29"/>
      <c r="F462" s="46"/>
      <c r="G462" s="46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</row>
    <row r="463" spans="1:27" x14ac:dyDescent="0.2">
      <c r="A463" s="1"/>
      <c r="B463" s="29"/>
      <c r="C463" s="29"/>
      <c r="D463" s="29"/>
      <c r="E463" s="29"/>
      <c r="F463" s="46"/>
      <c r="G463" s="46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</row>
    <row r="464" spans="1:27" x14ac:dyDescent="0.2">
      <c r="A464" s="1"/>
      <c r="B464" s="29"/>
      <c r="C464" s="29"/>
      <c r="D464" s="29"/>
      <c r="E464" s="29"/>
      <c r="F464" s="46"/>
      <c r="G464" s="46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</row>
    <row r="465" spans="1:27" x14ac:dyDescent="0.2">
      <c r="A465" s="1"/>
      <c r="B465" s="29"/>
      <c r="C465" s="29"/>
      <c r="D465" s="29"/>
      <c r="E465" s="29"/>
      <c r="F465" s="46"/>
      <c r="G465" s="46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</row>
    <row r="466" spans="1:27" x14ac:dyDescent="0.2">
      <c r="A466" s="1"/>
      <c r="B466" s="29"/>
      <c r="C466" s="29"/>
      <c r="D466" s="29"/>
      <c r="E466" s="29"/>
      <c r="F466" s="46"/>
      <c r="G466" s="46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</row>
    <row r="467" spans="1:27" x14ac:dyDescent="0.2">
      <c r="A467" s="1"/>
      <c r="B467" s="29"/>
      <c r="C467" s="29"/>
      <c r="D467" s="29"/>
      <c r="E467" s="29"/>
      <c r="F467" s="46"/>
      <c r="G467" s="46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</row>
    <row r="468" spans="1:27" x14ac:dyDescent="0.2">
      <c r="A468" s="1"/>
      <c r="B468" s="29"/>
      <c r="C468" s="29"/>
      <c r="D468" s="29"/>
      <c r="E468" s="29"/>
      <c r="F468" s="46"/>
      <c r="G468" s="46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</row>
    <row r="469" spans="1:27" x14ac:dyDescent="0.2">
      <c r="A469" s="1"/>
      <c r="B469" s="29"/>
      <c r="C469" s="29"/>
      <c r="D469" s="29"/>
      <c r="E469" s="29"/>
      <c r="F469" s="46"/>
      <c r="G469" s="46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</row>
    <row r="470" spans="1:27" x14ac:dyDescent="0.2">
      <c r="A470" s="1"/>
      <c r="B470" s="29"/>
      <c r="C470" s="29"/>
      <c r="D470" s="29"/>
      <c r="E470" s="29"/>
      <c r="F470" s="46"/>
      <c r="G470" s="46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</row>
    <row r="471" spans="1:27" x14ac:dyDescent="0.2">
      <c r="A471" s="1"/>
      <c r="B471" s="29"/>
      <c r="C471" s="29"/>
      <c r="D471" s="29"/>
      <c r="E471" s="29"/>
      <c r="F471" s="46"/>
      <c r="G471" s="46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</row>
    <row r="472" spans="1:27" x14ac:dyDescent="0.2">
      <c r="A472" s="1"/>
      <c r="B472" s="29"/>
      <c r="C472" s="29"/>
      <c r="D472" s="29"/>
      <c r="E472" s="29"/>
      <c r="F472" s="46"/>
      <c r="G472" s="46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</row>
    <row r="473" spans="1:27" x14ac:dyDescent="0.2">
      <c r="A473" s="1"/>
      <c r="B473" s="29"/>
      <c r="C473" s="29"/>
      <c r="D473" s="29"/>
      <c r="E473" s="29"/>
      <c r="F473" s="46"/>
      <c r="G473" s="46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</row>
    <row r="474" spans="1:27" x14ac:dyDescent="0.2">
      <c r="A474" s="1"/>
      <c r="B474" s="29"/>
      <c r="C474" s="29"/>
      <c r="D474" s="29"/>
      <c r="E474" s="29"/>
      <c r="F474" s="46"/>
      <c r="G474" s="46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</row>
    <row r="475" spans="1:27" x14ac:dyDescent="0.2">
      <c r="A475" s="1"/>
      <c r="B475" s="29"/>
      <c r="C475" s="29"/>
      <c r="D475" s="29"/>
      <c r="E475" s="29"/>
      <c r="F475" s="46"/>
      <c r="G475" s="46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</row>
    <row r="476" spans="1:27" x14ac:dyDescent="0.2">
      <c r="A476" s="1"/>
      <c r="B476" s="29"/>
      <c r="C476" s="29"/>
      <c r="D476" s="29"/>
      <c r="E476" s="29"/>
      <c r="F476" s="46"/>
      <c r="G476" s="46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</row>
    <row r="477" spans="1:27" x14ac:dyDescent="0.2">
      <c r="A477" s="1"/>
      <c r="B477" s="29"/>
      <c r="C477" s="29"/>
      <c r="D477" s="29"/>
      <c r="E477" s="29"/>
      <c r="F477" s="46"/>
      <c r="G477" s="46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</row>
    <row r="478" spans="1:27" x14ac:dyDescent="0.2">
      <c r="A478" s="1"/>
      <c r="B478" s="29"/>
      <c r="C478" s="29"/>
      <c r="D478" s="29"/>
      <c r="E478" s="29"/>
      <c r="F478" s="46"/>
      <c r="G478" s="46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</row>
    <row r="479" spans="1:27" x14ac:dyDescent="0.2">
      <c r="A479" s="1"/>
      <c r="B479" s="29"/>
      <c r="C479" s="29"/>
      <c r="D479" s="29"/>
      <c r="E479" s="29"/>
      <c r="F479" s="46"/>
      <c r="G479" s="46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</row>
    <row r="480" spans="1:27" x14ac:dyDescent="0.2">
      <c r="A480" s="1"/>
      <c r="B480" s="29"/>
      <c r="C480" s="29"/>
      <c r="D480" s="29"/>
      <c r="E480" s="29"/>
      <c r="F480" s="46"/>
      <c r="G480" s="46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</row>
    <row r="481" spans="1:27" x14ac:dyDescent="0.2">
      <c r="A481" s="1"/>
      <c r="B481" s="29"/>
      <c r="C481" s="29"/>
      <c r="D481" s="29"/>
      <c r="E481" s="29"/>
      <c r="F481" s="46"/>
      <c r="G481" s="46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</row>
    <row r="482" spans="1:27" x14ac:dyDescent="0.2">
      <c r="A482" s="1"/>
      <c r="B482" s="29"/>
      <c r="C482" s="29"/>
      <c r="D482" s="29"/>
      <c r="E482" s="29"/>
      <c r="F482" s="46"/>
      <c r="G482" s="46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</row>
    <row r="483" spans="1:27" x14ac:dyDescent="0.2">
      <c r="A483" s="1"/>
      <c r="B483" s="29"/>
      <c r="C483" s="29"/>
      <c r="D483" s="29"/>
      <c r="E483" s="29"/>
      <c r="F483" s="46"/>
      <c r="G483" s="46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</row>
    <row r="484" spans="1:27" x14ac:dyDescent="0.2">
      <c r="A484" s="1"/>
      <c r="B484" s="29"/>
      <c r="C484" s="29"/>
      <c r="D484" s="29"/>
      <c r="E484" s="29"/>
      <c r="F484" s="46"/>
      <c r="G484" s="46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</row>
    <row r="485" spans="1:27" x14ac:dyDescent="0.2">
      <c r="A485" s="1"/>
      <c r="B485" s="29"/>
      <c r="C485" s="29"/>
      <c r="D485" s="29"/>
      <c r="E485" s="29"/>
      <c r="F485" s="46"/>
      <c r="G485" s="46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</row>
    <row r="486" spans="1:27" x14ac:dyDescent="0.2">
      <c r="A486" s="1"/>
      <c r="B486" s="29"/>
      <c r="C486" s="29"/>
      <c r="D486" s="29"/>
      <c r="E486" s="29"/>
      <c r="F486" s="46"/>
      <c r="G486" s="46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</row>
    <row r="487" spans="1:27" x14ac:dyDescent="0.2">
      <c r="A487" s="1"/>
      <c r="B487" s="29"/>
      <c r="C487" s="29"/>
      <c r="D487" s="29"/>
      <c r="E487" s="29"/>
      <c r="F487" s="46"/>
      <c r="G487" s="46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</row>
    <row r="488" spans="1:27" x14ac:dyDescent="0.2">
      <c r="A488" s="1"/>
      <c r="B488" s="29"/>
      <c r="C488" s="29"/>
      <c r="D488" s="29"/>
      <c r="E488" s="29"/>
      <c r="F488" s="46"/>
      <c r="G488" s="46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</row>
    <row r="489" spans="1:27" x14ac:dyDescent="0.2">
      <c r="A489" s="1"/>
      <c r="B489" s="29"/>
      <c r="C489" s="29"/>
      <c r="D489" s="29"/>
      <c r="E489" s="29"/>
      <c r="F489" s="46"/>
      <c r="G489" s="46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</row>
    <row r="490" spans="1:27" x14ac:dyDescent="0.2">
      <c r="A490" s="1"/>
      <c r="B490" s="29"/>
      <c r="C490" s="29"/>
      <c r="D490" s="29"/>
      <c r="E490" s="29"/>
      <c r="F490" s="46"/>
      <c r="G490" s="46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</row>
    <row r="491" spans="1:27" x14ac:dyDescent="0.2">
      <c r="A491" s="1"/>
      <c r="B491" s="29"/>
      <c r="C491" s="29"/>
      <c r="D491" s="29"/>
      <c r="E491" s="29"/>
      <c r="F491" s="46"/>
      <c r="G491" s="46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</row>
    <row r="492" spans="1:27" x14ac:dyDescent="0.2">
      <c r="A492" s="1"/>
      <c r="B492" s="29"/>
      <c r="C492" s="29"/>
      <c r="D492" s="29"/>
      <c r="E492" s="29"/>
      <c r="F492" s="46"/>
      <c r="G492" s="46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</row>
    <row r="493" spans="1:27" x14ac:dyDescent="0.2">
      <c r="A493" s="1"/>
      <c r="B493" s="29"/>
      <c r="C493" s="29"/>
      <c r="D493" s="29"/>
      <c r="E493" s="29"/>
      <c r="F493" s="46"/>
      <c r="G493" s="46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</row>
    <row r="494" spans="1:27" x14ac:dyDescent="0.2">
      <c r="A494" s="1"/>
      <c r="B494" s="29"/>
      <c r="C494" s="29"/>
      <c r="D494" s="29"/>
      <c r="E494" s="29"/>
      <c r="F494" s="46"/>
      <c r="G494" s="46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</row>
    <row r="495" spans="1:27" x14ac:dyDescent="0.2">
      <c r="A495" s="1"/>
      <c r="B495" s="29"/>
      <c r="C495" s="29"/>
      <c r="D495" s="29"/>
      <c r="E495" s="29"/>
      <c r="F495" s="46"/>
      <c r="G495" s="46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</row>
    <row r="496" spans="1:27" x14ac:dyDescent="0.2">
      <c r="A496" s="1"/>
      <c r="B496" s="29"/>
      <c r="C496" s="29"/>
      <c r="D496" s="29"/>
      <c r="E496" s="29"/>
      <c r="F496" s="46"/>
      <c r="G496" s="46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</row>
    <row r="497" spans="1:27" x14ac:dyDescent="0.2">
      <c r="A497" s="1"/>
      <c r="B497" s="29"/>
      <c r="C497" s="29"/>
      <c r="D497" s="29"/>
      <c r="E497" s="29"/>
      <c r="F497" s="46"/>
      <c r="G497" s="46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</row>
    <row r="498" spans="1:27" x14ac:dyDescent="0.2">
      <c r="A498" s="1"/>
      <c r="B498" s="29"/>
      <c r="C498" s="29"/>
      <c r="D498" s="29"/>
      <c r="E498" s="29"/>
      <c r="F498" s="46"/>
      <c r="G498" s="46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</row>
    <row r="499" spans="1:27" x14ac:dyDescent="0.2">
      <c r="A499" s="1"/>
      <c r="B499" s="29"/>
      <c r="C499" s="29"/>
      <c r="D499" s="29"/>
      <c r="E499" s="29"/>
      <c r="F499" s="46"/>
      <c r="G499" s="46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</row>
    <row r="500" spans="1:27" x14ac:dyDescent="0.2">
      <c r="A500" s="1"/>
      <c r="B500" s="29"/>
      <c r="C500" s="29"/>
      <c r="D500" s="29"/>
      <c r="E500" s="29"/>
      <c r="F500" s="46"/>
      <c r="G500" s="46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</row>
    <row r="501" spans="1:27" x14ac:dyDescent="0.2">
      <c r="A501" s="1"/>
      <c r="B501" s="29"/>
      <c r="C501" s="29"/>
      <c r="D501" s="29"/>
      <c r="E501" s="29"/>
      <c r="F501" s="46"/>
      <c r="G501" s="46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</row>
    <row r="502" spans="1:27" x14ac:dyDescent="0.2">
      <c r="A502" s="1"/>
      <c r="B502" s="29"/>
      <c r="C502" s="29"/>
      <c r="D502" s="29"/>
      <c r="E502" s="29"/>
      <c r="F502" s="46"/>
      <c r="G502" s="46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</row>
    <row r="503" spans="1:27" x14ac:dyDescent="0.2">
      <c r="A503" s="1"/>
      <c r="B503" s="29"/>
      <c r="C503" s="29"/>
      <c r="D503" s="29"/>
      <c r="E503" s="29"/>
      <c r="F503" s="46"/>
      <c r="G503" s="46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</row>
    <row r="504" spans="1:27" x14ac:dyDescent="0.2">
      <c r="A504" s="1"/>
      <c r="B504" s="29"/>
      <c r="C504" s="29"/>
      <c r="D504" s="29"/>
      <c r="E504" s="29"/>
      <c r="F504" s="46"/>
      <c r="G504" s="46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</row>
    <row r="505" spans="1:27" x14ac:dyDescent="0.2">
      <c r="A505" s="1"/>
      <c r="B505" s="29"/>
      <c r="C505" s="29"/>
      <c r="D505" s="29"/>
      <c r="E505" s="29"/>
      <c r="F505" s="46"/>
      <c r="G505" s="46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</row>
    <row r="506" spans="1:27" x14ac:dyDescent="0.2">
      <c r="A506" s="1"/>
      <c r="B506" s="29"/>
      <c r="C506" s="29"/>
      <c r="D506" s="29"/>
      <c r="E506" s="29"/>
      <c r="F506" s="46"/>
      <c r="G506" s="46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</row>
    <row r="507" spans="1:27" x14ac:dyDescent="0.2">
      <c r="A507" s="1"/>
      <c r="B507" s="29"/>
      <c r="C507" s="29"/>
      <c r="D507" s="29"/>
      <c r="E507" s="29"/>
      <c r="F507" s="46"/>
      <c r="G507" s="46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</row>
    <row r="508" spans="1:27" x14ac:dyDescent="0.2">
      <c r="A508" s="1"/>
      <c r="B508" s="29"/>
      <c r="C508" s="29"/>
      <c r="D508" s="29"/>
      <c r="E508" s="29"/>
      <c r="F508" s="46"/>
      <c r="G508" s="46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</row>
    <row r="509" spans="1:27" x14ac:dyDescent="0.2">
      <c r="A509" s="1"/>
      <c r="B509" s="29"/>
      <c r="C509" s="29"/>
      <c r="D509" s="29"/>
      <c r="E509" s="29"/>
      <c r="F509" s="46"/>
      <c r="G509" s="46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</row>
    <row r="510" spans="1:27" x14ac:dyDescent="0.2">
      <c r="A510" s="1"/>
      <c r="B510" s="29"/>
      <c r="C510" s="29"/>
      <c r="D510" s="29"/>
      <c r="E510" s="29"/>
      <c r="F510" s="46"/>
      <c r="G510" s="46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</row>
    <row r="511" spans="1:27" x14ac:dyDescent="0.2">
      <c r="A511" s="1"/>
      <c r="B511" s="29"/>
      <c r="C511" s="29"/>
      <c r="D511" s="29"/>
      <c r="E511" s="29"/>
      <c r="F511" s="46"/>
      <c r="G511" s="46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</row>
    <row r="512" spans="1:27" x14ac:dyDescent="0.2">
      <c r="A512" s="1"/>
      <c r="B512" s="29"/>
      <c r="C512" s="29"/>
      <c r="D512" s="29"/>
      <c r="E512" s="29"/>
      <c r="F512" s="46"/>
      <c r="G512" s="46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</row>
    <row r="513" spans="1:27" x14ac:dyDescent="0.2">
      <c r="A513" s="1"/>
      <c r="B513" s="29"/>
      <c r="C513" s="29"/>
      <c r="D513" s="29"/>
      <c r="E513" s="29"/>
      <c r="F513" s="46"/>
      <c r="G513" s="46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</row>
    <row r="514" spans="1:27" x14ac:dyDescent="0.2">
      <c r="A514" s="1"/>
      <c r="B514" s="29"/>
      <c r="C514" s="29"/>
      <c r="D514" s="29"/>
      <c r="E514" s="29"/>
      <c r="F514" s="46"/>
      <c r="G514" s="46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</row>
    <row r="515" spans="1:27" x14ac:dyDescent="0.2">
      <c r="A515" s="1"/>
      <c r="B515" s="29"/>
      <c r="C515" s="29"/>
      <c r="D515" s="29"/>
      <c r="E515" s="29"/>
      <c r="F515" s="46"/>
      <c r="G515" s="46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</row>
    <row r="516" spans="1:27" x14ac:dyDescent="0.2">
      <c r="A516" s="1"/>
      <c r="B516" s="29"/>
      <c r="C516" s="29"/>
      <c r="D516" s="29"/>
      <c r="E516" s="29"/>
      <c r="F516" s="46"/>
      <c r="G516" s="46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</row>
    <row r="517" spans="1:27" x14ac:dyDescent="0.2">
      <c r="A517" s="1"/>
      <c r="B517" s="29"/>
      <c r="C517" s="29"/>
      <c r="D517" s="29"/>
      <c r="E517" s="29"/>
      <c r="F517" s="46"/>
      <c r="G517" s="46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</row>
    <row r="518" spans="1:27" x14ac:dyDescent="0.2">
      <c r="A518" s="1"/>
      <c r="B518" s="29"/>
      <c r="C518" s="29"/>
      <c r="D518" s="29"/>
      <c r="E518" s="29"/>
      <c r="F518" s="46"/>
      <c r="G518" s="46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</row>
    <row r="519" spans="1:27" x14ac:dyDescent="0.2">
      <c r="A519" s="1"/>
      <c r="B519" s="29"/>
      <c r="C519" s="29"/>
      <c r="D519" s="29"/>
      <c r="E519" s="29"/>
      <c r="F519" s="46"/>
      <c r="G519" s="46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</row>
    <row r="520" spans="1:27" x14ac:dyDescent="0.2">
      <c r="A520" s="1"/>
      <c r="B520" s="29"/>
      <c r="C520" s="29"/>
      <c r="D520" s="29"/>
      <c r="E520" s="29"/>
      <c r="F520" s="46"/>
      <c r="G520" s="46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</row>
    <row r="521" spans="1:27" x14ac:dyDescent="0.2">
      <c r="A521" s="1"/>
      <c r="B521" s="29"/>
      <c r="C521" s="29"/>
      <c r="D521" s="29"/>
      <c r="E521" s="29"/>
      <c r="F521" s="46"/>
      <c r="G521" s="46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</row>
    <row r="522" spans="1:27" x14ac:dyDescent="0.2">
      <c r="A522" s="1"/>
      <c r="B522" s="29"/>
      <c r="C522" s="29"/>
      <c r="D522" s="29"/>
      <c r="E522" s="29"/>
      <c r="F522" s="46"/>
      <c r="G522" s="46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</row>
    <row r="523" spans="1:27" x14ac:dyDescent="0.2">
      <c r="A523" s="1"/>
      <c r="B523" s="29"/>
      <c r="C523" s="29"/>
      <c r="D523" s="29"/>
      <c r="E523" s="29"/>
      <c r="F523" s="46"/>
      <c r="G523" s="46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</row>
    <row r="524" spans="1:27" x14ac:dyDescent="0.2">
      <c r="A524" s="1"/>
      <c r="B524" s="29"/>
      <c r="C524" s="29"/>
      <c r="D524" s="29"/>
      <c r="E524" s="29"/>
      <c r="F524" s="46"/>
      <c r="G524" s="46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</row>
    <row r="525" spans="1:27" x14ac:dyDescent="0.2">
      <c r="A525" s="1"/>
      <c r="B525" s="29"/>
      <c r="C525" s="29"/>
      <c r="D525" s="29"/>
      <c r="E525" s="29"/>
      <c r="F525" s="46"/>
      <c r="G525" s="46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</row>
    <row r="526" spans="1:27" x14ac:dyDescent="0.2">
      <c r="A526" s="1"/>
      <c r="B526" s="29"/>
      <c r="C526" s="29"/>
      <c r="D526" s="29"/>
      <c r="E526" s="29"/>
      <c r="F526" s="46"/>
      <c r="G526" s="46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</row>
    <row r="527" spans="1:27" x14ac:dyDescent="0.2">
      <c r="A527" s="1"/>
      <c r="B527" s="29"/>
      <c r="C527" s="29"/>
      <c r="D527" s="29"/>
      <c r="E527" s="29"/>
      <c r="F527" s="46"/>
      <c r="G527" s="46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</row>
    <row r="528" spans="1:27" x14ac:dyDescent="0.2">
      <c r="A528" s="1"/>
      <c r="B528" s="29"/>
      <c r="C528" s="29"/>
      <c r="D528" s="29"/>
      <c r="E528" s="29"/>
      <c r="F528" s="46"/>
      <c r="G528" s="46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</row>
    <row r="529" spans="1:27" x14ac:dyDescent="0.2">
      <c r="A529" s="1"/>
      <c r="B529" s="29"/>
      <c r="C529" s="29"/>
      <c r="D529" s="29"/>
      <c r="E529" s="29"/>
      <c r="F529" s="46"/>
      <c r="G529" s="46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</row>
    <row r="530" spans="1:27" x14ac:dyDescent="0.2">
      <c r="A530" s="1"/>
      <c r="B530" s="29"/>
      <c r="C530" s="29"/>
      <c r="D530" s="29"/>
      <c r="E530" s="29"/>
      <c r="F530" s="46"/>
      <c r="G530" s="46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</row>
    <row r="531" spans="1:27" x14ac:dyDescent="0.2">
      <c r="A531" s="1"/>
      <c r="B531" s="29"/>
      <c r="C531" s="29"/>
      <c r="D531" s="29"/>
      <c r="E531" s="29"/>
      <c r="F531" s="46"/>
      <c r="G531" s="46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</row>
    <row r="532" spans="1:27" x14ac:dyDescent="0.2">
      <c r="A532" s="1"/>
      <c r="B532" s="29"/>
      <c r="C532" s="29"/>
      <c r="D532" s="29"/>
      <c r="E532" s="29"/>
      <c r="F532" s="46"/>
      <c r="G532" s="46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</row>
    <row r="533" spans="1:27" x14ac:dyDescent="0.2">
      <c r="A533" s="1"/>
      <c r="B533" s="29"/>
      <c r="C533" s="29"/>
      <c r="D533" s="29"/>
      <c r="E533" s="29"/>
      <c r="F533" s="46"/>
      <c r="G533" s="46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</row>
    <row r="534" spans="1:27" x14ac:dyDescent="0.2">
      <c r="A534" s="1"/>
      <c r="B534" s="29"/>
      <c r="C534" s="29"/>
      <c r="D534" s="29"/>
      <c r="E534" s="29"/>
      <c r="F534" s="46"/>
      <c r="G534" s="46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</row>
    <row r="535" spans="1:27" x14ac:dyDescent="0.2">
      <c r="A535" s="1"/>
      <c r="B535" s="29"/>
      <c r="C535" s="29"/>
      <c r="D535" s="29"/>
      <c r="E535" s="29"/>
      <c r="F535" s="46"/>
      <c r="G535" s="46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</row>
    <row r="536" spans="1:27" x14ac:dyDescent="0.2">
      <c r="A536" s="1"/>
      <c r="B536" s="29"/>
      <c r="C536" s="29"/>
      <c r="D536" s="29"/>
      <c r="E536" s="29"/>
      <c r="F536" s="46"/>
      <c r="G536" s="46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</row>
    <row r="537" spans="1:27" x14ac:dyDescent="0.2">
      <c r="A537" s="1"/>
      <c r="B537" s="29"/>
      <c r="C537" s="29"/>
      <c r="D537" s="29"/>
      <c r="E537" s="29"/>
      <c r="F537" s="46"/>
      <c r="G537" s="46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</row>
    <row r="538" spans="1:27" x14ac:dyDescent="0.2">
      <c r="A538" s="1"/>
      <c r="B538" s="29"/>
      <c r="C538" s="29"/>
      <c r="D538" s="29"/>
      <c r="E538" s="29"/>
      <c r="F538" s="46"/>
      <c r="G538" s="46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</row>
    <row r="539" spans="1:27" x14ac:dyDescent="0.2">
      <c r="A539" s="1"/>
      <c r="B539" s="29"/>
      <c r="C539" s="29"/>
      <c r="D539" s="29"/>
      <c r="E539" s="29"/>
      <c r="F539" s="46"/>
      <c r="G539" s="46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</row>
    <row r="540" spans="1:27" x14ac:dyDescent="0.2">
      <c r="A540" s="1"/>
      <c r="B540" s="29"/>
      <c r="C540" s="29"/>
      <c r="D540" s="29"/>
      <c r="E540" s="29"/>
      <c r="F540" s="46"/>
      <c r="G540" s="46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</row>
    <row r="541" spans="1:27" x14ac:dyDescent="0.2">
      <c r="A541" s="1"/>
      <c r="B541" s="29"/>
      <c r="C541" s="29"/>
      <c r="D541" s="29"/>
      <c r="E541" s="29"/>
      <c r="F541" s="46"/>
      <c r="G541" s="46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</row>
    <row r="542" spans="1:27" x14ac:dyDescent="0.2">
      <c r="A542" s="1"/>
      <c r="B542" s="29"/>
      <c r="C542" s="29"/>
      <c r="D542" s="29"/>
      <c r="E542" s="29"/>
      <c r="F542" s="46"/>
      <c r="G542" s="46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</row>
    <row r="543" spans="1:27" x14ac:dyDescent="0.2">
      <c r="A543" s="1"/>
      <c r="B543" s="29"/>
      <c r="C543" s="29"/>
      <c r="D543" s="29"/>
      <c r="E543" s="29"/>
      <c r="F543" s="46"/>
      <c r="G543" s="46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</row>
    <row r="544" spans="1:27" x14ac:dyDescent="0.2">
      <c r="A544" s="1"/>
      <c r="B544" s="29"/>
      <c r="C544" s="29"/>
      <c r="D544" s="29"/>
      <c r="E544" s="29"/>
      <c r="F544" s="46"/>
      <c r="G544" s="46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</row>
    <row r="545" spans="1:27" x14ac:dyDescent="0.2">
      <c r="A545" s="1"/>
      <c r="B545" s="29"/>
      <c r="C545" s="29"/>
      <c r="D545" s="29"/>
      <c r="E545" s="29"/>
      <c r="F545" s="46"/>
      <c r="G545" s="46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</row>
    <row r="546" spans="1:27" x14ac:dyDescent="0.2">
      <c r="A546" s="1"/>
      <c r="B546" s="29"/>
      <c r="C546" s="29"/>
      <c r="D546" s="29"/>
      <c r="E546" s="29"/>
      <c r="F546" s="46"/>
      <c r="G546" s="46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</row>
    <row r="547" spans="1:27" x14ac:dyDescent="0.2">
      <c r="A547" s="1"/>
      <c r="B547" s="29"/>
      <c r="C547" s="29"/>
      <c r="D547" s="29"/>
      <c r="E547" s="29"/>
      <c r="F547" s="46"/>
      <c r="G547" s="46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</row>
    <row r="548" spans="1:27" x14ac:dyDescent="0.2">
      <c r="A548" s="1"/>
      <c r="B548" s="29"/>
      <c r="C548" s="29"/>
      <c r="D548" s="29"/>
      <c r="E548" s="29"/>
      <c r="F548" s="46"/>
      <c r="G548" s="46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</row>
    <row r="549" spans="1:27" x14ac:dyDescent="0.2">
      <c r="A549" s="1"/>
      <c r="B549" s="29"/>
      <c r="C549" s="29"/>
      <c r="D549" s="29"/>
      <c r="E549" s="29"/>
      <c r="F549" s="46"/>
      <c r="G549" s="46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</row>
    <row r="550" spans="1:27" x14ac:dyDescent="0.2">
      <c r="A550" s="1"/>
      <c r="B550" s="29"/>
      <c r="C550" s="29"/>
      <c r="D550" s="29"/>
      <c r="E550" s="29"/>
      <c r="F550" s="46"/>
      <c r="G550" s="46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</row>
    <row r="551" spans="1:27" x14ac:dyDescent="0.2">
      <c r="A551" s="1"/>
      <c r="B551" s="29"/>
      <c r="C551" s="29"/>
      <c r="D551" s="29"/>
      <c r="E551" s="29"/>
      <c r="F551" s="46"/>
      <c r="G551" s="46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</row>
    <row r="552" spans="1:27" x14ac:dyDescent="0.2">
      <c r="A552" s="1"/>
      <c r="B552" s="29"/>
      <c r="C552" s="29"/>
      <c r="D552" s="29"/>
      <c r="E552" s="29"/>
      <c r="F552" s="46"/>
      <c r="G552" s="46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</row>
    <row r="553" spans="1:27" x14ac:dyDescent="0.2">
      <c r="A553" s="1"/>
      <c r="B553" s="29"/>
      <c r="C553" s="29"/>
      <c r="D553" s="29"/>
      <c r="E553" s="29"/>
      <c r="F553" s="46"/>
      <c r="G553" s="46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</row>
    <row r="554" spans="1:27" x14ac:dyDescent="0.2">
      <c r="A554" s="1"/>
      <c r="B554" s="29"/>
      <c r="C554" s="29"/>
      <c r="D554" s="29"/>
      <c r="E554" s="29"/>
      <c r="F554" s="46"/>
      <c r="G554" s="46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</row>
    <row r="555" spans="1:27" x14ac:dyDescent="0.2">
      <c r="A555" s="1"/>
      <c r="B555" s="29"/>
      <c r="C555" s="29"/>
      <c r="D555" s="29"/>
      <c r="E555" s="29"/>
      <c r="F555" s="46"/>
      <c r="G555" s="46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</row>
    <row r="556" spans="1:27" x14ac:dyDescent="0.2">
      <c r="A556" s="1"/>
      <c r="B556" s="29"/>
      <c r="C556" s="29"/>
      <c r="D556" s="29"/>
      <c r="E556" s="29"/>
      <c r="F556" s="46"/>
      <c r="G556" s="46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</row>
    <row r="557" spans="1:27" x14ac:dyDescent="0.2">
      <c r="A557" s="1"/>
      <c r="B557" s="29"/>
      <c r="C557" s="29"/>
      <c r="D557" s="29"/>
      <c r="E557" s="29"/>
      <c r="F557" s="46"/>
      <c r="G557" s="46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</row>
    <row r="558" spans="1:27" x14ac:dyDescent="0.2">
      <c r="A558" s="1"/>
      <c r="B558" s="29"/>
      <c r="C558" s="29"/>
      <c r="D558" s="29"/>
      <c r="E558" s="29"/>
      <c r="F558" s="46"/>
      <c r="G558" s="46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</row>
    <row r="559" spans="1:27" x14ac:dyDescent="0.2">
      <c r="A559" s="1"/>
      <c r="B559" s="29"/>
      <c r="C559" s="29"/>
      <c r="D559" s="29"/>
      <c r="E559" s="29"/>
      <c r="F559" s="46"/>
      <c r="G559" s="46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</row>
    <row r="560" spans="1:27" x14ac:dyDescent="0.2">
      <c r="A560" s="1"/>
      <c r="B560" s="29"/>
      <c r="C560" s="29"/>
      <c r="D560" s="29"/>
      <c r="E560" s="29"/>
      <c r="F560" s="46"/>
      <c r="G560" s="46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</row>
    <row r="561" spans="1:27" x14ac:dyDescent="0.2">
      <c r="A561" s="1"/>
      <c r="B561" s="29"/>
      <c r="C561" s="29"/>
      <c r="D561" s="29"/>
      <c r="E561" s="29"/>
      <c r="F561" s="46"/>
      <c r="G561" s="46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</row>
    <row r="562" spans="1:27" x14ac:dyDescent="0.2">
      <c r="A562" s="1"/>
      <c r="B562" s="29"/>
      <c r="C562" s="29"/>
      <c r="D562" s="29"/>
      <c r="E562" s="29"/>
      <c r="F562" s="46"/>
      <c r="G562" s="46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</row>
    <row r="563" spans="1:27" x14ac:dyDescent="0.2">
      <c r="A563" s="1"/>
      <c r="B563" s="29"/>
      <c r="C563" s="29"/>
      <c r="D563" s="29"/>
      <c r="E563" s="29"/>
      <c r="F563" s="46"/>
      <c r="G563" s="46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</row>
    <row r="564" spans="1:27" x14ac:dyDescent="0.2">
      <c r="A564" s="1"/>
      <c r="B564" s="29"/>
      <c r="C564" s="29"/>
      <c r="D564" s="29"/>
      <c r="E564" s="29"/>
      <c r="F564" s="46"/>
      <c r="G564" s="46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</row>
    <row r="565" spans="1:27" x14ac:dyDescent="0.2">
      <c r="A565" s="1"/>
      <c r="B565" s="29"/>
      <c r="C565" s="29"/>
      <c r="D565" s="29"/>
      <c r="E565" s="29"/>
      <c r="F565" s="46"/>
      <c r="G565" s="46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</row>
    <row r="566" spans="1:27" x14ac:dyDescent="0.2">
      <c r="A566" s="1"/>
      <c r="B566" s="29"/>
      <c r="C566" s="29"/>
      <c r="D566" s="29"/>
      <c r="E566" s="29"/>
      <c r="F566" s="46"/>
      <c r="G566" s="46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</row>
    <row r="567" spans="1:27" x14ac:dyDescent="0.2">
      <c r="A567" s="1"/>
      <c r="B567" s="29"/>
      <c r="C567" s="29"/>
      <c r="D567" s="29"/>
      <c r="E567" s="29"/>
      <c r="F567" s="46"/>
      <c r="G567" s="46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</row>
    <row r="568" spans="1:27" x14ac:dyDescent="0.2">
      <c r="A568" s="1"/>
      <c r="B568" s="29"/>
      <c r="C568" s="29"/>
      <c r="D568" s="29"/>
      <c r="E568" s="29"/>
      <c r="F568" s="46"/>
      <c r="G568" s="46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</row>
    <row r="569" spans="1:27" x14ac:dyDescent="0.2">
      <c r="A569" s="1"/>
      <c r="B569" s="29"/>
      <c r="C569" s="29"/>
      <c r="D569" s="29"/>
      <c r="E569" s="29"/>
      <c r="F569" s="46"/>
      <c r="G569" s="46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</row>
    <row r="570" spans="1:27" x14ac:dyDescent="0.2">
      <c r="A570" s="1"/>
      <c r="B570" s="29"/>
      <c r="C570" s="29"/>
      <c r="D570" s="29"/>
      <c r="E570" s="29"/>
      <c r="F570" s="46"/>
      <c r="G570" s="46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</row>
    <row r="571" spans="1:27" x14ac:dyDescent="0.2">
      <c r="A571" s="1"/>
      <c r="B571" s="29"/>
      <c r="C571" s="29"/>
      <c r="D571" s="29"/>
      <c r="E571" s="29"/>
      <c r="F571" s="46"/>
      <c r="G571" s="46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</row>
    <row r="572" spans="1:27" x14ac:dyDescent="0.2">
      <c r="A572" s="1"/>
      <c r="B572" s="29"/>
      <c r="C572" s="29"/>
      <c r="D572" s="29"/>
      <c r="E572" s="29"/>
      <c r="F572" s="46"/>
      <c r="G572" s="46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</row>
    <row r="573" spans="1:27" x14ac:dyDescent="0.2">
      <c r="A573" s="1"/>
      <c r="B573" s="29"/>
      <c r="C573" s="29"/>
      <c r="D573" s="29"/>
      <c r="E573" s="29"/>
      <c r="F573" s="46"/>
      <c r="G573" s="46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</row>
    <row r="574" spans="1:27" x14ac:dyDescent="0.2">
      <c r="A574" s="1"/>
      <c r="B574" s="29"/>
      <c r="C574" s="29"/>
      <c r="D574" s="29"/>
      <c r="E574" s="29"/>
      <c r="F574" s="46"/>
      <c r="G574" s="46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</row>
    <row r="575" spans="1:27" x14ac:dyDescent="0.2">
      <c r="A575" s="1"/>
      <c r="B575" s="29"/>
      <c r="C575" s="29"/>
      <c r="D575" s="29"/>
      <c r="E575" s="29"/>
      <c r="F575" s="46"/>
      <c r="G575" s="46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</row>
    <row r="576" spans="1:27" x14ac:dyDescent="0.2">
      <c r="A576" s="1"/>
      <c r="B576" s="29"/>
      <c r="C576" s="29"/>
      <c r="D576" s="29"/>
      <c r="E576" s="29"/>
      <c r="F576" s="46"/>
      <c r="G576" s="46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</row>
    <row r="577" spans="1:27" x14ac:dyDescent="0.2">
      <c r="A577" s="1"/>
      <c r="B577" s="29"/>
      <c r="C577" s="29"/>
      <c r="D577" s="29"/>
      <c r="E577" s="29"/>
      <c r="F577" s="46"/>
      <c r="G577" s="46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</row>
    <row r="578" spans="1:27" x14ac:dyDescent="0.2">
      <c r="A578" s="1"/>
      <c r="B578" s="29"/>
      <c r="C578" s="29"/>
      <c r="D578" s="29"/>
      <c r="E578" s="29"/>
      <c r="F578" s="46"/>
      <c r="G578" s="46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</row>
    <row r="579" spans="1:27" x14ac:dyDescent="0.2">
      <c r="A579" s="1"/>
      <c r="B579" s="29"/>
      <c r="C579" s="29"/>
      <c r="D579" s="29"/>
      <c r="E579" s="29"/>
      <c r="F579" s="46"/>
      <c r="G579" s="46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</row>
    <row r="580" spans="1:27" x14ac:dyDescent="0.2">
      <c r="A580" s="1"/>
      <c r="B580" s="29"/>
      <c r="C580" s="29"/>
      <c r="D580" s="29"/>
      <c r="E580" s="29"/>
      <c r="F580" s="46"/>
      <c r="G580" s="46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</row>
    <row r="581" spans="1:27" x14ac:dyDescent="0.2">
      <c r="A581" s="1"/>
      <c r="B581" s="29"/>
      <c r="C581" s="29"/>
      <c r="D581" s="29"/>
      <c r="E581" s="29"/>
      <c r="F581" s="46"/>
      <c r="G581" s="46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</row>
    <row r="582" spans="1:27" x14ac:dyDescent="0.2">
      <c r="A582" s="1"/>
      <c r="B582" s="29"/>
      <c r="C582" s="29"/>
      <c r="D582" s="29"/>
      <c r="E582" s="29"/>
      <c r="F582" s="46"/>
      <c r="G582" s="46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</row>
    <row r="583" spans="1:27" x14ac:dyDescent="0.2">
      <c r="A583" s="1"/>
      <c r="B583" s="29"/>
      <c r="C583" s="29"/>
      <c r="D583" s="29"/>
      <c r="E583" s="29"/>
      <c r="F583" s="46"/>
      <c r="G583" s="46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</row>
    <row r="584" spans="1:27" x14ac:dyDescent="0.2">
      <c r="A584" s="1"/>
      <c r="B584" s="29"/>
      <c r="C584" s="29"/>
      <c r="D584" s="29"/>
      <c r="E584" s="29"/>
      <c r="F584" s="46"/>
      <c r="G584" s="46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</row>
    <row r="585" spans="1:27" x14ac:dyDescent="0.2">
      <c r="A585" s="1"/>
      <c r="B585" s="29"/>
      <c r="C585" s="29"/>
      <c r="D585" s="29"/>
      <c r="E585" s="29"/>
      <c r="F585" s="46"/>
      <c r="G585" s="46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</row>
    <row r="586" spans="1:27" x14ac:dyDescent="0.2">
      <c r="A586" s="1"/>
      <c r="B586" s="29"/>
      <c r="C586" s="29"/>
      <c r="D586" s="29"/>
      <c r="E586" s="29"/>
      <c r="F586" s="46"/>
      <c r="G586" s="46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</row>
    <row r="587" spans="1:27" x14ac:dyDescent="0.2">
      <c r="A587" s="1"/>
      <c r="B587" s="29"/>
      <c r="C587" s="29"/>
      <c r="D587" s="29"/>
      <c r="E587" s="29"/>
      <c r="F587" s="46"/>
      <c r="G587" s="46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</row>
    <row r="588" spans="1:27" x14ac:dyDescent="0.2">
      <c r="A588" s="1"/>
      <c r="B588" s="29"/>
      <c r="C588" s="29"/>
      <c r="D588" s="29"/>
      <c r="E588" s="29"/>
      <c r="F588" s="46"/>
      <c r="G588" s="46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</row>
    <row r="589" spans="1:27" x14ac:dyDescent="0.2">
      <c r="A589" s="1"/>
      <c r="B589" s="29"/>
      <c r="C589" s="29"/>
      <c r="D589" s="29"/>
      <c r="E589" s="29"/>
      <c r="F589" s="46"/>
      <c r="G589" s="46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</row>
    <row r="590" spans="1:27" x14ac:dyDescent="0.2">
      <c r="A590" s="1"/>
      <c r="B590" s="29"/>
      <c r="C590" s="29"/>
      <c r="D590" s="29"/>
      <c r="E590" s="29"/>
      <c r="F590" s="46"/>
      <c r="G590" s="46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</row>
    <row r="591" spans="1:27" x14ac:dyDescent="0.2">
      <c r="A591" s="1"/>
      <c r="B591" s="29"/>
      <c r="C591" s="29"/>
      <c r="D591" s="29"/>
      <c r="E591" s="29"/>
      <c r="F591" s="46"/>
      <c r="G591" s="46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</row>
    <row r="592" spans="1:27" x14ac:dyDescent="0.2">
      <c r="A592" s="1"/>
      <c r="B592" s="29"/>
      <c r="C592" s="29"/>
      <c r="D592" s="29"/>
      <c r="E592" s="29"/>
      <c r="F592" s="46"/>
      <c r="G592" s="46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</row>
    <row r="593" spans="1:27" x14ac:dyDescent="0.2">
      <c r="A593" s="1"/>
      <c r="B593" s="29"/>
      <c r="C593" s="29"/>
      <c r="D593" s="29"/>
      <c r="E593" s="29"/>
      <c r="F593" s="46"/>
      <c r="G593" s="46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</row>
    <row r="594" spans="1:27" x14ac:dyDescent="0.2">
      <c r="A594" s="1"/>
      <c r="B594" s="29"/>
      <c r="C594" s="29"/>
      <c r="D594" s="29"/>
      <c r="E594" s="29"/>
      <c r="F594" s="46"/>
      <c r="G594" s="46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</row>
    <row r="595" spans="1:27" x14ac:dyDescent="0.2">
      <c r="A595" s="1"/>
      <c r="B595" s="29"/>
      <c r="C595" s="29"/>
      <c r="D595" s="29"/>
      <c r="E595" s="29"/>
      <c r="F595" s="46"/>
      <c r="G595" s="46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</row>
    <row r="596" spans="1:27" x14ac:dyDescent="0.2">
      <c r="A596" s="1"/>
      <c r="B596" s="29"/>
      <c r="C596" s="29"/>
      <c r="D596" s="29"/>
      <c r="E596" s="29"/>
      <c r="F596" s="46"/>
      <c r="G596" s="46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</row>
    <row r="597" spans="1:27" x14ac:dyDescent="0.2">
      <c r="A597" s="1"/>
      <c r="B597" s="29"/>
      <c r="C597" s="29"/>
      <c r="D597" s="29"/>
      <c r="E597" s="29"/>
      <c r="F597" s="46"/>
      <c r="G597" s="46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</row>
    <row r="598" spans="1:27" x14ac:dyDescent="0.2">
      <c r="A598" s="1"/>
      <c r="B598" s="29"/>
      <c r="C598" s="29"/>
      <c r="D598" s="29"/>
      <c r="E598" s="29"/>
      <c r="F598" s="46"/>
      <c r="G598" s="46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</row>
    <row r="599" spans="1:27" x14ac:dyDescent="0.2">
      <c r="A599" s="1"/>
      <c r="B599" s="29"/>
      <c r="C599" s="29"/>
      <c r="D599" s="29"/>
      <c r="E599" s="29"/>
      <c r="F599" s="46"/>
      <c r="G599" s="46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</row>
    <row r="600" spans="1:27" x14ac:dyDescent="0.2">
      <c r="A600" s="1"/>
      <c r="B600" s="29"/>
      <c r="C600" s="29"/>
      <c r="D600" s="29"/>
      <c r="E600" s="29"/>
      <c r="F600" s="46"/>
      <c r="G600" s="46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</row>
    <row r="601" spans="1:27" x14ac:dyDescent="0.2">
      <c r="A601" s="1"/>
      <c r="B601" s="29"/>
      <c r="C601" s="29"/>
      <c r="D601" s="29"/>
      <c r="E601" s="29"/>
      <c r="F601" s="46"/>
      <c r="G601" s="46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</row>
    <row r="602" spans="1:27" x14ac:dyDescent="0.2">
      <c r="A602" s="1"/>
      <c r="B602" s="29"/>
      <c r="C602" s="29"/>
      <c r="D602" s="29"/>
      <c r="E602" s="29"/>
      <c r="F602" s="46"/>
      <c r="G602" s="46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</row>
    <row r="603" spans="1:27" x14ac:dyDescent="0.2">
      <c r="A603" s="1"/>
      <c r="B603" s="29"/>
      <c r="C603" s="29"/>
      <c r="D603" s="29"/>
      <c r="E603" s="29"/>
      <c r="F603" s="46"/>
      <c r="G603" s="46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</row>
    <row r="604" spans="1:27" x14ac:dyDescent="0.2">
      <c r="A604" s="1"/>
      <c r="B604" s="29"/>
      <c r="C604" s="29"/>
      <c r="D604" s="29"/>
      <c r="E604" s="29"/>
      <c r="F604" s="46"/>
      <c r="G604" s="46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</row>
    <row r="605" spans="1:27" x14ac:dyDescent="0.2">
      <c r="A605" s="1"/>
      <c r="B605" s="29"/>
      <c r="C605" s="29"/>
      <c r="D605" s="29"/>
      <c r="E605" s="29"/>
      <c r="F605" s="46"/>
      <c r="G605" s="46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</row>
    <row r="606" spans="1:27" x14ac:dyDescent="0.2">
      <c r="A606" s="1"/>
      <c r="B606" s="29"/>
      <c r="C606" s="29"/>
      <c r="D606" s="29"/>
      <c r="E606" s="29"/>
      <c r="F606" s="46"/>
      <c r="G606" s="46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</row>
    <row r="607" spans="1:27" x14ac:dyDescent="0.2">
      <c r="A607" s="1"/>
      <c r="B607" s="29"/>
      <c r="C607" s="29"/>
      <c r="D607" s="29"/>
      <c r="E607" s="29"/>
      <c r="F607" s="46"/>
      <c r="G607" s="46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</row>
    <row r="608" spans="1:27" x14ac:dyDescent="0.2">
      <c r="A608" s="1"/>
      <c r="B608" s="29"/>
      <c r="C608" s="29"/>
      <c r="D608" s="29"/>
      <c r="E608" s="29"/>
      <c r="F608" s="46"/>
      <c r="G608" s="46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</row>
    <row r="609" spans="1:27" x14ac:dyDescent="0.2">
      <c r="A609" s="1"/>
      <c r="B609" s="29"/>
      <c r="C609" s="29"/>
      <c r="D609" s="29"/>
      <c r="E609" s="29"/>
      <c r="F609" s="46"/>
      <c r="G609" s="46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</row>
    <row r="610" spans="1:27" x14ac:dyDescent="0.2">
      <c r="A610" s="1"/>
      <c r="B610" s="29"/>
      <c r="C610" s="29"/>
      <c r="D610" s="29"/>
      <c r="E610" s="29"/>
      <c r="F610" s="46"/>
      <c r="G610" s="46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</row>
    <row r="611" spans="1:27" x14ac:dyDescent="0.2">
      <c r="A611" s="1"/>
      <c r="B611" s="29"/>
      <c r="C611" s="29"/>
      <c r="D611" s="29"/>
      <c r="E611" s="29"/>
      <c r="F611" s="46"/>
      <c r="G611" s="46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</row>
    <row r="612" spans="1:27" x14ac:dyDescent="0.2">
      <c r="A612" s="1"/>
      <c r="B612" s="29"/>
      <c r="C612" s="29"/>
      <c r="D612" s="29"/>
      <c r="E612" s="29"/>
      <c r="F612" s="46"/>
      <c r="G612" s="46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</row>
    <row r="613" spans="1:27" x14ac:dyDescent="0.2">
      <c r="A613" s="1"/>
      <c r="B613" s="29"/>
      <c r="C613" s="29"/>
      <c r="D613" s="29"/>
      <c r="E613" s="29"/>
      <c r="F613" s="46"/>
      <c r="G613" s="46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</row>
    <row r="614" spans="1:27" x14ac:dyDescent="0.2">
      <c r="A614" s="1"/>
      <c r="B614" s="29"/>
      <c r="C614" s="29"/>
      <c r="D614" s="29"/>
      <c r="E614" s="29"/>
      <c r="F614" s="46"/>
      <c r="G614" s="46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</row>
    <row r="615" spans="1:27" x14ac:dyDescent="0.2">
      <c r="A615" s="1"/>
      <c r="B615" s="29"/>
      <c r="C615" s="29"/>
      <c r="D615" s="29"/>
      <c r="E615" s="29"/>
      <c r="F615" s="46"/>
      <c r="G615" s="46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</row>
    <row r="616" spans="1:27" x14ac:dyDescent="0.2">
      <c r="A616" s="1"/>
      <c r="B616" s="29"/>
      <c r="C616" s="29"/>
      <c r="D616" s="29"/>
      <c r="E616" s="29"/>
      <c r="F616" s="46"/>
      <c r="G616" s="46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</row>
    <row r="617" spans="1:27" x14ac:dyDescent="0.2">
      <c r="A617" s="1"/>
      <c r="B617" s="29"/>
      <c r="C617" s="29"/>
      <c r="D617" s="29"/>
      <c r="E617" s="29"/>
      <c r="F617" s="46"/>
      <c r="G617" s="46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</row>
    <row r="618" spans="1:27" x14ac:dyDescent="0.2">
      <c r="A618" s="1"/>
      <c r="B618" s="29"/>
      <c r="C618" s="29"/>
      <c r="D618" s="29"/>
      <c r="E618" s="29"/>
      <c r="F618" s="46"/>
      <c r="G618" s="46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</row>
    <row r="619" spans="1:27" x14ac:dyDescent="0.2">
      <c r="A619" s="1"/>
      <c r="B619" s="29"/>
      <c r="C619" s="29"/>
      <c r="D619" s="29"/>
      <c r="E619" s="29"/>
      <c r="F619" s="46"/>
      <c r="G619" s="46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</row>
    <row r="620" spans="1:27" x14ac:dyDescent="0.2">
      <c r="A620" s="1"/>
      <c r="B620" s="29"/>
      <c r="C620" s="29"/>
      <c r="D620" s="29"/>
      <c r="E620" s="29"/>
      <c r="F620" s="46"/>
      <c r="G620" s="46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</row>
    <row r="621" spans="1:27" x14ac:dyDescent="0.2">
      <c r="A621" s="1"/>
      <c r="B621" s="29"/>
      <c r="C621" s="29"/>
      <c r="D621" s="29"/>
      <c r="E621" s="29"/>
      <c r="F621" s="46"/>
      <c r="G621" s="46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</row>
    <row r="622" spans="1:27" x14ac:dyDescent="0.2">
      <c r="A622" s="1"/>
      <c r="B622" s="29"/>
      <c r="C622" s="29"/>
      <c r="D622" s="29"/>
      <c r="E622" s="29"/>
      <c r="F622" s="46"/>
      <c r="G622" s="46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</row>
    <row r="623" spans="1:27" x14ac:dyDescent="0.2">
      <c r="A623" s="1"/>
      <c r="B623" s="29"/>
      <c r="C623" s="29"/>
      <c r="D623" s="29"/>
      <c r="E623" s="29"/>
      <c r="F623" s="46"/>
      <c r="G623" s="46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</row>
    <row r="624" spans="1:27" x14ac:dyDescent="0.2">
      <c r="A624" s="1"/>
      <c r="B624" s="29"/>
      <c r="C624" s="29"/>
      <c r="D624" s="29"/>
      <c r="E624" s="29"/>
      <c r="F624" s="46"/>
      <c r="G624" s="46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</row>
    <row r="625" spans="1:27" x14ac:dyDescent="0.2">
      <c r="A625" s="1"/>
      <c r="B625" s="29"/>
      <c r="C625" s="29"/>
      <c r="D625" s="29"/>
      <c r="E625" s="29"/>
      <c r="F625" s="46"/>
      <c r="G625" s="46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</row>
    <row r="626" spans="1:27" x14ac:dyDescent="0.2">
      <c r="A626" s="1"/>
      <c r="B626" s="29"/>
      <c r="C626" s="29"/>
      <c r="D626" s="29"/>
      <c r="E626" s="29"/>
      <c r="F626" s="46"/>
      <c r="G626" s="46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</row>
    <row r="627" spans="1:27" x14ac:dyDescent="0.2">
      <c r="A627" s="1"/>
      <c r="B627" s="29"/>
      <c r="C627" s="29"/>
      <c r="D627" s="29"/>
      <c r="E627" s="29"/>
      <c r="F627" s="46"/>
      <c r="G627" s="46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</row>
    <row r="628" spans="1:27" x14ac:dyDescent="0.2">
      <c r="A628" s="1"/>
      <c r="B628" s="29"/>
      <c r="C628" s="29"/>
      <c r="D628" s="29"/>
      <c r="E628" s="29"/>
      <c r="F628" s="46"/>
      <c r="G628" s="46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</row>
    <row r="629" spans="1:27" x14ac:dyDescent="0.2">
      <c r="A629" s="1"/>
      <c r="B629" s="29"/>
      <c r="C629" s="29"/>
      <c r="D629" s="29"/>
      <c r="E629" s="29"/>
      <c r="F629" s="46"/>
      <c r="G629" s="46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</row>
    <row r="630" spans="1:27" x14ac:dyDescent="0.2">
      <c r="A630" s="1"/>
      <c r="B630" s="29"/>
      <c r="C630" s="29"/>
      <c r="D630" s="29"/>
      <c r="E630" s="29"/>
      <c r="F630" s="46"/>
      <c r="G630" s="46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</row>
  </sheetData>
  <mergeCells count="2">
    <mergeCell ref="B56:G56"/>
    <mergeCell ref="B3:AA4"/>
  </mergeCells>
  <printOptions horizontalCentered="1"/>
  <pageMargins left="0.45" right="0.45" top="0.5" bottom="0.5" header="0.3" footer="0.3"/>
  <pageSetup paperSize="258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27"/>
  <sheetViews>
    <sheetView workbookViewId="0">
      <selection activeCell="AA11" sqref="AA11"/>
    </sheetView>
  </sheetViews>
  <sheetFormatPr defaultRowHeight="12" x14ac:dyDescent="0.2"/>
  <cols>
    <col min="1" max="1" width="6.5703125" style="1" customWidth="1"/>
    <col min="2" max="2" width="4" style="1" bestFit="1" customWidth="1"/>
    <col min="3" max="3" width="13.7109375" style="1" customWidth="1"/>
    <col min="4" max="4" width="17.140625" style="1" customWidth="1"/>
    <col min="5" max="5" width="5.7109375" style="1" customWidth="1"/>
    <col min="6" max="6" width="8.5703125" style="56" customWidth="1"/>
    <col min="7" max="7" width="16.140625" style="1" bestFit="1" customWidth="1"/>
    <col min="8" max="9" width="5" style="1" bestFit="1" customWidth="1"/>
    <col min="10" max="10" width="5.140625" style="1" bestFit="1" customWidth="1"/>
    <col min="11" max="11" width="5.85546875" style="1" bestFit="1" customWidth="1"/>
    <col min="12" max="12" width="4" style="1" bestFit="1" customWidth="1"/>
    <col min="13" max="13" width="5.140625" style="1" bestFit="1" customWidth="1"/>
    <col min="14" max="14" width="5" style="1" bestFit="1" customWidth="1"/>
    <col min="15" max="15" width="4.5703125" style="1" bestFit="1" customWidth="1"/>
    <col min="16" max="16" width="5.5703125" style="1" bestFit="1" customWidth="1"/>
    <col min="17" max="17" width="4" style="1" bestFit="1" customWidth="1"/>
    <col min="18" max="18" width="4.5703125" style="1" bestFit="1" customWidth="1"/>
    <col min="19" max="19" width="5.5703125" style="1" bestFit="1" customWidth="1"/>
    <col min="20" max="20" width="4.7109375" style="1" bestFit="1" customWidth="1"/>
    <col min="21" max="21" width="7.28515625" style="1" bestFit="1" customWidth="1"/>
    <col min="22" max="22" width="5.5703125" style="1" bestFit="1" customWidth="1"/>
    <col min="23" max="23" width="3" style="1" bestFit="1" customWidth="1"/>
    <col min="24" max="24" width="5.5703125" style="1" bestFit="1" customWidth="1"/>
    <col min="25" max="25" width="3" style="1" customWidth="1"/>
    <col min="26" max="26" width="3" style="1" bestFit="1" customWidth="1"/>
    <col min="27" max="27" width="19.140625" style="9" customWidth="1"/>
    <col min="28" max="29" width="9.140625" style="29"/>
    <col min="30" max="256" width="9.140625" style="1"/>
    <col min="257" max="257" width="3.5703125" style="1" bestFit="1" customWidth="1"/>
    <col min="258" max="258" width="26.7109375" style="1" bestFit="1" customWidth="1"/>
    <col min="259" max="259" width="26.85546875" style="1" bestFit="1" customWidth="1"/>
    <col min="260" max="260" width="8.42578125" style="1" bestFit="1" customWidth="1"/>
    <col min="261" max="261" width="9.28515625" style="1" bestFit="1" customWidth="1"/>
    <col min="262" max="262" width="16.140625" style="1" bestFit="1" customWidth="1"/>
    <col min="263" max="264" width="4.42578125" style="1" bestFit="1" customWidth="1"/>
    <col min="265" max="265" width="5" style="1" bestFit="1" customWidth="1"/>
    <col min="266" max="266" width="5.7109375" style="1" bestFit="1" customWidth="1"/>
    <col min="267" max="267" width="3.5703125" style="1" bestFit="1" customWidth="1"/>
    <col min="268" max="268" width="5" style="1" bestFit="1" customWidth="1"/>
    <col min="269" max="270" width="4.42578125" style="1" bestFit="1" customWidth="1"/>
    <col min="271" max="271" width="4.5703125" style="1" bestFit="1" customWidth="1"/>
    <col min="272" max="272" width="3.5703125" style="1" bestFit="1" customWidth="1"/>
    <col min="273" max="273" width="4.42578125" style="1" bestFit="1" customWidth="1"/>
    <col min="274" max="274" width="5.42578125" style="1" bestFit="1" customWidth="1"/>
    <col min="275" max="275" width="4.5703125" style="1" bestFit="1" customWidth="1"/>
    <col min="276" max="276" width="7.140625" style="1" bestFit="1" customWidth="1"/>
    <col min="277" max="277" width="4.5703125" style="1" bestFit="1" customWidth="1"/>
    <col min="278" max="278" width="2.85546875" style="1" bestFit="1" customWidth="1"/>
    <col min="279" max="279" width="4.85546875" style="1" bestFit="1" customWidth="1"/>
    <col min="280" max="280" width="3.85546875" style="1" customWidth="1"/>
    <col min="281" max="281" width="2.85546875" style="1" bestFit="1" customWidth="1"/>
    <col min="282" max="282" width="9.140625" style="1" bestFit="1" customWidth="1"/>
    <col min="283" max="283" width="11.140625" style="1" customWidth="1"/>
    <col min="284" max="512" width="9.140625" style="1"/>
    <col min="513" max="513" width="3.5703125" style="1" bestFit="1" customWidth="1"/>
    <col min="514" max="514" width="26.7109375" style="1" bestFit="1" customWidth="1"/>
    <col min="515" max="515" width="26.85546875" style="1" bestFit="1" customWidth="1"/>
    <col min="516" max="516" width="8.42578125" style="1" bestFit="1" customWidth="1"/>
    <col min="517" max="517" width="9.28515625" style="1" bestFit="1" customWidth="1"/>
    <col min="518" max="518" width="16.140625" style="1" bestFit="1" customWidth="1"/>
    <col min="519" max="520" width="4.42578125" style="1" bestFit="1" customWidth="1"/>
    <col min="521" max="521" width="5" style="1" bestFit="1" customWidth="1"/>
    <col min="522" max="522" width="5.7109375" style="1" bestFit="1" customWidth="1"/>
    <col min="523" max="523" width="3.5703125" style="1" bestFit="1" customWidth="1"/>
    <col min="524" max="524" width="5" style="1" bestFit="1" customWidth="1"/>
    <col min="525" max="526" width="4.42578125" style="1" bestFit="1" customWidth="1"/>
    <col min="527" max="527" width="4.5703125" style="1" bestFit="1" customWidth="1"/>
    <col min="528" max="528" width="3.5703125" style="1" bestFit="1" customWidth="1"/>
    <col min="529" max="529" width="4.42578125" style="1" bestFit="1" customWidth="1"/>
    <col min="530" max="530" width="5.42578125" style="1" bestFit="1" customWidth="1"/>
    <col min="531" max="531" width="4.5703125" style="1" bestFit="1" customWidth="1"/>
    <col min="532" max="532" width="7.140625" style="1" bestFit="1" customWidth="1"/>
    <col min="533" max="533" width="4.5703125" style="1" bestFit="1" customWidth="1"/>
    <col min="534" max="534" width="2.85546875" style="1" bestFit="1" customWidth="1"/>
    <col min="535" max="535" width="4.85546875" style="1" bestFit="1" customWidth="1"/>
    <col min="536" max="536" width="3.85546875" style="1" customWidth="1"/>
    <col min="537" max="537" width="2.85546875" style="1" bestFit="1" customWidth="1"/>
    <col min="538" max="538" width="9.140625" style="1" bestFit="1" customWidth="1"/>
    <col min="539" max="539" width="11.140625" style="1" customWidth="1"/>
    <col min="540" max="768" width="9.140625" style="1"/>
    <col min="769" max="769" width="3.5703125" style="1" bestFit="1" customWidth="1"/>
    <col min="770" max="770" width="26.7109375" style="1" bestFit="1" customWidth="1"/>
    <col min="771" max="771" width="26.85546875" style="1" bestFit="1" customWidth="1"/>
    <col min="772" max="772" width="8.42578125" style="1" bestFit="1" customWidth="1"/>
    <col min="773" max="773" width="9.28515625" style="1" bestFit="1" customWidth="1"/>
    <col min="774" max="774" width="16.140625" style="1" bestFit="1" customWidth="1"/>
    <col min="775" max="776" width="4.42578125" style="1" bestFit="1" customWidth="1"/>
    <col min="777" max="777" width="5" style="1" bestFit="1" customWidth="1"/>
    <col min="778" max="778" width="5.7109375" style="1" bestFit="1" customWidth="1"/>
    <col min="779" max="779" width="3.5703125" style="1" bestFit="1" customWidth="1"/>
    <col min="780" max="780" width="5" style="1" bestFit="1" customWidth="1"/>
    <col min="781" max="782" width="4.42578125" style="1" bestFit="1" customWidth="1"/>
    <col min="783" max="783" width="4.5703125" style="1" bestFit="1" customWidth="1"/>
    <col min="784" max="784" width="3.5703125" style="1" bestFit="1" customWidth="1"/>
    <col min="785" max="785" width="4.42578125" style="1" bestFit="1" customWidth="1"/>
    <col min="786" max="786" width="5.42578125" style="1" bestFit="1" customWidth="1"/>
    <col min="787" max="787" width="4.5703125" style="1" bestFit="1" customWidth="1"/>
    <col min="788" max="788" width="7.140625" style="1" bestFit="1" customWidth="1"/>
    <col min="789" max="789" width="4.5703125" style="1" bestFit="1" customWidth="1"/>
    <col min="790" max="790" width="2.85546875" style="1" bestFit="1" customWidth="1"/>
    <col min="791" max="791" width="4.85546875" style="1" bestFit="1" customWidth="1"/>
    <col min="792" max="792" width="3.85546875" style="1" customWidth="1"/>
    <col min="793" max="793" width="2.85546875" style="1" bestFit="1" customWidth="1"/>
    <col min="794" max="794" width="9.140625" style="1" bestFit="1" customWidth="1"/>
    <col min="795" max="795" width="11.140625" style="1" customWidth="1"/>
    <col min="796" max="1024" width="9.140625" style="1"/>
    <col min="1025" max="1025" width="3.5703125" style="1" bestFit="1" customWidth="1"/>
    <col min="1026" max="1026" width="26.7109375" style="1" bestFit="1" customWidth="1"/>
    <col min="1027" max="1027" width="26.85546875" style="1" bestFit="1" customWidth="1"/>
    <col min="1028" max="1028" width="8.42578125" style="1" bestFit="1" customWidth="1"/>
    <col min="1029" max="1029" width="9.28515625" style="1" bestFit="1" customWidth="1"/>
    <col min="1030" max="1030" width="16.140625" style="1" bestFit="1" customWidth="1"/>
    <col min="1031" max="1032" width="4.42578125" style="1" bestFit="1" customWidth="1"/>
    <col min="1033" max="1033" width="5" style="1" bestFit="1" customWidth="1"/>
    <col min="1034" max="1034" width="5.7109375" style="1" bestFit="1" customWidth="1"/>
    <col min="1035" max="1035" width="3.5703125" style="1" bestFit="1" customWidth="1"/>
    <col min="1036" max="1036" width="5" style="1" bestFit="1" customWidth="1"/>
    <col min="1037" max="1038" width="4.42578125" style="1" bestFit="1" customWidth="1"/>
    <col min="1039" max="1039" width="4.5703125" style="1" bestFit="1" customWidth="1"/>
    <col min="1040" max="1040" width="3.5703125" style="1" bestFit="1" customWidth="1"/>
    <col min="1041" max="1041" width="4.42578125" style="1" bestFit="1" customWidth="1"/>
    <col min="1042" max="1042" width="5.42578125" style="1" bestFit="1" customWidth="1"/>
    <col min="1043" max="1043" width="4.5703125" style="1" bestFit="1" customWidth="1"/>
    <col min="1044" max="1044" width="7.140625" style="1" bestFit="1" customWidth="1"/>
    <col min="1045" max="1045" width="4.5703125" style="1" bestFit="1" customWidth="1"/>
    <col min="1046" max="1046" width="2.85546875" style="1" bestFit="1" customWidth="1"/>
    <col min="1047" max="1047" width="4.85546875" style="1" bestFit="1" customWidth="1"/>
    <col min="1048" max="1048" width="3.85546875" style="1" customWidth="1"/>
    <col min="1049" max="1049" width="2.85546875" style="1" bestFit="1" customWidth="1"/>
    <col min="1050" max="1050" width="9.140625" style="1" bestFit="1" customWidth="1"/>
    <col min="1051" max="1051" width="11.140625" style="1" customWidth="1"/>
    <col min="1052" max="1280" width="9.140625" style="1"/>
    <col min="1281" max="1281" width="3.5703125" style="1" bestFit="1" customWidth="1"/>
    <col min="1282" max="1282" width="26.7109375" style="1" bestFit="1" customWidth="1"/>
    <col min="1283" max="1283" width="26.85546875" style="1" bestFit="1" customWidth="1"/>
    <col min="1284" max="1284" width="8.42578125" style="1" bestFit="1" customWidth="1"/>
    <col min="1285" max="1285" width="9.28515625" style="1" bestFit="1" customWidth="1"/>
    <col min="1286" max="1286" width="16.140625" style="1" bestFit="1" customWidth="1"/>
    <col min="1287" max="1288" width="4.42578125" style="1" bestFit="1" customWidth="1"/>
    <col min="1289" max="1289" width="5" style="1" bestFit="1" customWidth="1"/>
    <col min="1290" max="1290" width="5.7109375" style="1" bestFit="1" customWidth="1"/>
    <col min="1291" max="1291" width="3.5703125" style="1" bestFit="1" customWidth="1"/>
    <col min="1292" max="1292" width="5" style="1" bestFit="1" customWidth="1"/>
    <col min="1293" max="1294" width="4.42578125" style="1" bestFit="1" customWidth="1"/>
    <col min="1295" max="1295" width="4.5703125" style="1" bestFit="1" customWidth="1"/>
    <col min="1296" max="1296" width="3.5703125" style="1" bestFit="1" customWidth="1"/>
    <col min="1297" max="1297" width="4.42578125" style="1" bestFit="1" customWidth="1"/>
    <col min="1298" max="1298" width="5.42578125" style="1" bestFit="1" customWidth="1"/>
    <col min="1299" max="1299" width="4.5703125" style="1" bestFit="1" customWidth="1"/>
    <col min="1300" max="1300" width="7.140625" style="1" bestFit="1" customWidth="1"/>
    <col min="1301" max="1301" width="4.5703125" style="1" bestFit="1" customWidth="1"/>
    <col min="1302" max="1302" width="2.85546875" style="1" bestFit="1" customWidth="1"/>
    <col min="1303" max="1303" width="4.85546875" style="1" bestFit="1" customWidth="1"/>
    <col min="1304" max="1304" width="3.85546875" style="1" customWidth="1"/>
    <col min="1305" max="1305" width="2.85546875" style="1" bestFit="1" customWidth="1"/>
    <col min="1306" max="1306" width="9.140625" style="1" bestFit="1" customWidth="1"/>
    <col min="1307" max="1307" width="11.140625" style="1" customWidth="1"/>
    <col min="1308" max="1536" width="9.140625" style="1"/>
    <col min="1537" max="1537" width="3.5703125" style="1" bestFit="1" customWidth="1"/>
    <col min="1538" max="1538" width="26.7109375" style="1" bestFit="1" customWidth="1"/>
    <col min="1539" max="1539" width="26.85546875" style="1" bestFit="1" customWidth="1"/>
    <col min="1540" max="1540" width="8.42578125" style="1" bestFit="1" customWidth="1"/>
    <col min="1541" max="1541" width="9.28515625" style="1" bestFit="1" customWidth="1"/>
    <col min="1542" max="1542" width="16.140625" style="1" bestFit="1" customWidth="1"/>
    <col min="1543" max="1544" width="4.42578125" style="1" bestFit="1" customWidth="1"/>
    <col min="1545" max="1545" width="5" style="1" bestFit="1" customWidth="1"/>
    <col min="1546" max="1546" width="5.7109375" style="1" bestFit="1" customWidth="1"/>
    <col min="1547" max="1547" width="3.5703125" style="1" bestFit="1" customWidth="1"/>
    <col min="1548" max="1548" width="5" style="1" bestFit="1" customWidth="1"/>
    <col min="1549" max="1550" width="4.42578125" style="1" bestFit="1" customWidth="1"/>
    <col min="1551" max="1551" width="4.5703125" style="1" bestFit="1" customWidth="1"/>
    <col min="1552" max="1552" width="3.5703125" style="1" bestFit="1" customWidth="1"/>
    <col min="1553" max="1553" width="4.42578125" style="1" bestFit="1" customWidth="1"/>
    <col min="1554" max="1554" width="5.42578125" style="1" bestFit="1" customWidth="1"/>
    <col min="1555" max="1555" width="4.5703125" style="1" bestFit="1" customWidth="1"/>
    <col min="1556" max="1556" width="7.140625" style="1" bestFit="1" customWidth="1"/>
    <col min="1557" max="1557" width="4.5703125" style="1" bestFit="1" customWidth="1"/>
    <col min="1558" max="1558" width="2.85546875" style="1" bestFit="1" customWidth="1"/>
    <col min="1559" max="1559" width="4.85546875" style="1" bestFit="1" customWidth="1"/>
    <col min="1560" max="1560" width="3.85546875" style="1" customWidth="1"/>
    <col min="1561" max="1561" width="2.85546875" style="1" bestFit="1" customWidth="1"/>
    <col min="1562" max="1562" width="9.140625" style="1" bestFit="1" customWidth="1"/>
    <col min="1563" max="1563" width="11.140625" style="1" customWidth="1"/>
    <col min="1564" max="1792" width="9.140625" style="1"/>
    <col min="1793" max="1793" width="3.5703125" style="1" bestFit="1" customWidth="1"/>
    <col min="1794" max="1794" width="26.7109375" style="1" bestFit="1" customWidth="1"/>
    <col min="1795" max="1795" width="26.85546875" style="1" bestFit="1" customWidth="1"/>
    <col min="1796" max="1796" width="8.42578125" style="1" bestFit="1" customWidth="1"/>
    <col min="1797" max="1797" width="9.28515625" style="1" bestFit="1" customWidth="1"/>
    <col min="1798" max="1798" width="16.140625" style="1" bestFit="1" customWidth="1"/>
    <col min="1799" max="1800" width="4.42578125" style="1" bestFit="1" customWidth="1"/>
    <col min="1801" max="1801" width="5" style="1" bestFit="1" customWidth="1"/>
    <col min="1802" max="1802" width="5.7109375" style="1" bestFit="1" customWidth="1"/>
    <col min="1803" max="1803" width="3.5703125" style="1" bestFit="1" customWidth="1"/>
    <col min="1804" max="1804" width="5" style="1" bestFit="1" customWidth="1"/>
    <col min="1805" max="1806" width="4.42578125" style="1" bestFit="1" customWidth="1"/>
    <col min="1807" max="1807" width="4.5703125" style="1" bestFit="1" customWidth="1"/>
    <col min="1808" max="1808" width="3.5703125" style="1" bestFit="1" customWidth="1"/>
    <col min="1809" max="1809" width="4.42578125" style="1" bestFit="1" customWidth="1"/>
    <col min="1810" max="1810" width="5.42578125" style="1" bestFit="1" customWidth="1"/>
    <col min="1811" max="1811" width="4.5703125" style="1" bestFit="1" customWidth="1"/>
    <col min="1812" max="1812" width="7.140625" style="1" bestFit="1" customWidth="1"/>
    <col min="1813" max="1813" width="4.5703125" style="1" bestFit="1" customWidth="1"/>
    <col min="1814" max="1814" width="2.85546875" style="1" bestFit="1" customWidth="1"/>
    <col min="1815" max="1815" width="4.85546875" style="1" bestFit="1" customWidth="1"/>
    <col min="1816" max="1816" width="3.85546875" style="1" customWidth="1"/>
    <col min="1817" max="1817" width="2.85546875" style="1" bestFit="1" customWidth="1"/>
    <col min="1818" max="1818" width="9.140625" style="1" bestFit="1" customWidth="1"/>
    <col min="1819" max="1819" width="11.140625" style="1" customWidth="1"/>
    <col min="1820" max="2048" width="9.140625" style="1"/>
    <col min="2049" max="2049" width="3.5703125" style="1" bestFit="1" customWidth="1"/>
    <col min="2050" max="2050" width="26.7109375" style="1" bestFit="1" customWidth="1"/>
    <col min="2051" max="2051" width="26.85546875" style="1" bestFit="1" customWidth="1"/>
    <col min="2052" max="2052" width="8.42578125" style="1" bestFit="1" customWidth="1"/>
    <col min="2053" max="2053" width="9.28515625" style="1" bestFit="1" customWidth="1"/>
    <col min="2054" max="2054" width="16.140625" style="1" bestFit="1" customWidth="1"/>
    <col min="2055" max="2056" width="4.42578125" style="1" bestFit="1" customWidth="1"/>
    <col min="2057" max="2057" width="5" style="1" bestFit="1" customWidth="1"/>
    <col min="2058" max="2058" width="5.7109375" style="1" bestFit="1" customWidth="1"/>
    <col min="2059" max="2059" width="3.5703125" style="1" bestFit="1" customWidth="1"/>
    <col min="2060" max="2060" width="5" style="1" bestFit="1" customWidth="1"/>
    <col min="2061" max="2062" width="4.42578125" style="1" bestFit="1" customWidth="1"/>
    <col min="2063" max="2063" width="4.5703125" style="1" bestFit="1" customWidth="1"/>
    <col min="2064" max="2064" width="3.5703125" style="1" bestFit="1" customWidth="1"/>
    <col min="2065" max="2065" width="4.42578125" style="1" bestFit="1" customWidth="1"/>
    <col min="2066" max="2066" width="5.42578125" style="1" bestFit="1" customWidth="1"/>
    <col min="2067" max="2067" width="4.5703125" style="1" bestFit="1" customWidth="1"/>
    <col min="2068" max="2068" width="7.140625" style="1" bestFit="1" customWidth="1"/>
    <col min="2069" max="2069" width="4.5703125" style="1" bestFit="1" customWidth="1"/>
    <col min="2070" max="2070" width="2.85546875" style="1" bestFit="1" customWidth="1"/>
    <col min="2071" max="2071" width="4.85546875" style="1" bestFit="1" customWidth="1"/>
    <col min="2072" max="2072" width="3.85546875" style="1" customWidth="1"/>
    <col min="2073" max="2073" width="2.85546875" style="1" bestFit="1" customWidth="1"/>
    <col min="2074" max="2074" width="9.140625" style="1" bestFit="1" customWidth="1"/>
    <col min="2075" max="2075" width="11.140625" style="1" customWidth="1"/>
    <col min="2076" max="2304" width="9.140625" style="1"/>
    <col min="2305" max="2305" width="3.5703125" style="1" bestFit="1" customWidth="1"/>
    <col min="2306" max="2306" width="26.7109375" style="1" bestFit="1" customWidth="1"/>
    <col min="2307" max="2307" width="26.85546875" style="1" bestFit="1" customWidth="1"/>
    <col min="2308" max="2308" width="8.42578125" style="1" bestFit="1" customWidth="1"/>
    <col min="2309" max="2309" width="9.28515625" style="1" bestFit="1" customWidth="1"/>
    <col min="2310" max="2310" width="16.140625" style="1" bestFit="1" customWidth="1"/>
    <col min="2311" max="2312" width="4.42578125" style="1" bestFit="1" customWidth="1"/>
    <col min="2313" max="2313" width="5" style="1" bestFit="1" customWidth="1"/>
    <col min="2314" max="2314" width="5.7109375" style="1" bestFit="1" customWidth="1"/>
    <col min="2315" max="2315" width="3.5703125" style="1" bestFit="1" customWidth="1"/>
    <col min="2316" max="2316" width="5" style="1" bestFit="1" customWidth="1"/>
    <col min="2317" max="2318" width="4.42578125" style="1" bestFit="1" customWidth="1"/>
    <col min="2319" max="2319" width="4.5703125" style="1" bestFit="1" customWidth="1"/>
    <col min="2320" max="2320" width="3.5703125" style="1" bestFit="1" customWidth="1"/>
    <col min="2321" max="2321" width="4.42578125" style="1" bestFit="1" customWidth="1"/>
    <col min="2322" max="2322" width="5.42578125" style="1" bestFit="1" customWidth="1"/>
    <col min="2323" max="2323" width="4.5703125" style="1" bestFit="1" customWidth="1"/>
    <col min="2324" max="2324" width="7.140625" style="1" bestFit="1" customWidth="1"/>
    <col min="2325" max="2325" width="4.5703125" style="1" bestFit="1" customWidth="1"/>
    <col min="2326" max="2326" width="2.85546875" style="1" bestFit="1" customWidth="1"/>
    <col min="2327" max="2327" width="4.85546875" style="1" bestFit="1" customWidth="1"/>
    <col min="2328" max="2328" width="3.85546875" style="1" customWidth="1"/>
    <col min="2329" max="2329" width="2.85546875" style="1" bestFit="1" customWidth="1"/>
    <col min="2330" max="2330" width="9.140625" style="1" bestFit="1" customWidth="1"/>
    <col min="2331" max="2331" width="11.140625" style="1" customWidth="1"/>
    <col min="2332" max="2560" width="9.140625" style="1"/>
    <col min="2561" max="2561" width="3.5703125" style="1" bestFit="1" customWidth="1"/>
    <col min="2562" max="2562" width="26.7109375" style="1" bestFit="1" customWidth="1"/>
    <col min="2563" max="2563" width="26.85546875" style="1" bestFit="1" customWidth="1"/>
    <col min="2564" max="2564" width="8.42578125" style="1" bestFit="1" customWidth="1"/>
    <col min="2565" max="2565" width="9.28515625" style="1" bestFit="1" customWidth="1"/>
    <col min="2566" max="2566" width="16.140625" style="1" bestFit="1" customWidth="1"/>
    <col min="2567" max="2568" width="4.42578125" style="1" bestFit="1" customWidth="1"/>
    <col min="2569" max="2569" width="5" style="1" bestFit="1" customWidth="1"/>
    <col min="2570" max="2570" width="5.7109375" style="1" bestFit="1" customWidth="1"/>
    <col min="2571" max="2571" width="3.5703125" style="1" bestFit="1" customWidth="1"/>
    <col min="2572" max="2572" width="5" style="1" bestFit="1" customWidth="1"/>
    <col min="2573" max="2574" width="4.42578125" style="1" bestFit="1" customWidth="1"/>
    <col min="2575" max="2575" width="4.5703125" style="1" bestFit="1" customWidth="1"/>
    <col min="2576" max="2576" width="3.5703125" style="1" bestFit="1" customWidth="1"/>
    <col min="2577" max="2577" width="4.42578125" style="1" bestFit="1" customWidth="1"/>
    <col min="2578" max="2578" width="5.42578125" style="1" bestFit="1" customWidth="1"/>
    <col min="2579" max="2579" width="4.5703125" style="1" bestFit="1" customWidth="1"/>
    <col min="2580" max="2580" width="7.140625" style="1" bestFit="1" customWidth="1"/>
    <col min="2581" max="2581" width="4.5703125" style="1" bestFit="1" customWidth="1"/>
    <col min="2582" max="2582" width="2.85546875" style="1" bestFit="1" customWidth="1"/>
    <col min="2583" max="2583" width="4.85546875" style="1" bestFit="1" customWidth="1"/>
    <col min="2584" max="2584" width="3.85546875" style="1" customWidth="1"/>
    <col min="2585" max="2585" width="2.85546875" style="1" bestFit="1" customWidth="1"/>
    <col min="2586" max="2586" width="9.140625" style="1" bestFit="1" customWidth="1"/>
    <col min="2587" max="2587" width="11.140625" style="1" customWidth="1"/>
    <col min="2588" max="2816" width="9.140625" style="1"/>
    <col min="2817" max="2817" width="3.5703125" style="1" bestFit="1" customWidth="1"/>
    <col min="2818" max="2818" width="26.7109375" style="1" bestFit="1" customWidth="1"/>
    <col min="2819" max="2819" width="26.85546875" style="1" bestFit="1" customWidth="1"/>
    <col min="2820" max="2820" width="8.42578125" style="1" bestFit="1" customWidth="1"/>
    <col min="2821" max="2821" width="9.28515625" style="1" bestFit="1" customWidth="1"/>
    <col min="2822" max="2822" width="16.140625" style="1" bestFit="1" customWidth="1"/>
    <col min="2823" max="2824" width="4.42578125" style="1" bestFit="1" customWidth="1"/>
    <col min="2825" max="2825" width="5" style="1" bestFit="1" customWidth="1"/>
    <col min="2826" max="2826" width="5.7109375" style="1" bestFit="1" customWidth="1"/>
    <col min="2827" max="2827" width="3.5703125" style="1" bestFit="1" customWidth="1"/>
    <col min="2828" max="2828" width="5" style="1" bestFit="1" customWidth="1"/>
    <col min="2829" max="2830" width="4.42578125" style="1" bestFit="1" customWidth="1"/>
    <col min="2831" max="2831" width="4.5703125" style="1" bestFit="1" customWidth="1"/>
    <col min="2832" max="2832" width="3.5703125" style="1" bestFit="1" customWidth="1"/>
    <col min="2833" max="2833" width="4.42578125" style="1" bestFit="1" customWidth="1"/>
    <col min="2834" max="2834" width="5.42578125" style="1" bestFit="1" customWidth="1"/>
    <col min="2835" max="2835" width="4.5703125" style="1" bestFit="1" customWidth="1"/>
    <col min="2836" max="2836" width="7.140625" style="1" bestFit="1" customWidth="1"/>
    <col min="2837" max="2837" width="4.5703125" style="1" bestFit="1" customWidth="1"/>
    <col min="2838" max="2838" width="2.85546875" style="1" bestFit="1" customWidth="1"/>
    <col min="2839" max="2839" width="4.85546875" style="1" bestFit="1" customWidth="1"/>
    <col min="2840" max="2840" width="3.85546875" style="1" customWidth="1"/>
    <col min="2841" max="2841" width="2.85546875" style="1" bestFit="1" customWidth="1"/>
    <col min="2842" max="2842" width="9.140625" style="1" bestFit="1" customWidth="1"/>
    <col min="2843" max="2843" width="11.140625" style="1" customWidth="1"/>
    <col min="2844" max="3072" width="9.140625" style="1"/>
    <col min="3073" max="3073" width="3.5703125" style="1" bestFit="1" customWidth="1"/>
    <col min="3074" max="3074" width="26.7109375" style="1" bestFit="1" customWidth="1"/>
    <col min="3075" max="3075" width="26.85546875" style="1" bestFit="1" customWidth="1"/>
    <col min="3076" max="3076" width="8.42578125" style="1" bestFit="1" customWidth="1"/>
    <col min="3077" max="3077" width="9.28515625" style="1" bestFit="1" customWidth="1"/>
    <col min="3078" max="3078" width="16.140625" style="1" bestFit="1" customWidth="1"/>
    <col min="3079" max="3080" width="4.42578125" style="1" bestFit="1" customWidth="1"/>
    <col min="3081" max="3081" width="5" style="1" bestFit="1" customWidth="1"/>
    <col min="3082" max="3082" width="5.7109375" style="1" bestFit="1" customWidth="1"/>
    <col min="3083" max="3083" width="3.5703125" style="1" bestFit="1" customWidth="1"/>
    <col min="3084" max="3084" width="5" style="1" bestFit="1" customWidth="1"/>
    <col min="3085" max="3086" width="4.42578125" style="1" bestFit="1" customWidth="1"/>
    <col min="3087" max="3087" width="4.5703125" style="1" bestFit="1" customWidth="1"/>
    <col min="3088" max="3088" width="3.5703125" style="1" bestFit="1" customWidth="1"/>
    <col min="3089" max="3089" width="4.42578125" style="1" bestFit="1" customWidth="1"/>
    <col min="3090" max="3090" width="5.42578125" style="1" bestFit="1" customWidth="1"/>
    <col min="3091" max="3091" width="4.5703125" style="1" bestFit="1" customWidth="1"/>
    <col min="3092" max="3092" width="7.140625" style="1" bestFit="1" customWidth="1"/>
    <col min="3093" max="3093" width="4.5703125" style="1" bestFit="1" customWidth="1"/>
    <col min="3094" max="3094" width="2.85546875" style="1" bestFit="1" customWidth="1"/>
    <col min="3095" max="3095" width="4.85546875" style="1" bestFit="1" customWidth="1"/>
    <col min="3096" max="3096" width="3.85546875" style="1" customWidth="1"/>
    <col min="3097" max="3097" width="2.85546875" style="1" bestFit="1" customWidth="1"/>
    <col min="3098" max="3098" width="9.140625" style="1" bestFit="1" customWidth="1"/>
    <col min="3099" max="3099" width="11.140625" style="1" customWidth="1"/>
    <col min="3100" max="3328" width="9.140625" style="1"/>
    <col min="3329" max="3329" width="3.5703125" style="1" bestFit="1" customWidth="1"/>
    <col min="3330" max="3330" width="26.7109375" style="1" bestFit="1" customWidth="1"/>
    <col min="3331" max="3331" width="26.85546875" style="1" bestFit="1" customWidth="1"/>
    <col min="3332" max="3332" width="8.42578125" style="1" bestFit="1" customWidth="1"/>
    <col min="3333" max="3333" width="9.28515625" style="1" bestFit="1" customWidth="1"/>
    <col min="3334" max="3334" width="16.140625" style="1" bestFit="1" customWidth="1"/>
    <col min="3335" max="3336" width="4.42578125" style="1" bestFit="1" customWidth="1"/>
    <col min="3337" max="3337" width="5" style="1" bestFit="1" customWidth="1"/>
    <col min="3338" max="3338" width="5.7109375" style="1" bestFit="1" customWidth="1"/>
    <col min="3339" max="3339" width="3.5703125" style="1" bestFit="1" customWidth="1"/>
    <col min="3340" max="3340" width="5" style="1" bestFit="1" customWidth="1"/>
    <col min="3341" max="3342" width="4.42578125" style="1" bestFit="1" customWidth="1"/>
    <col min="3343" max="3343" width="4.5703125" style="1" bestFit="1" customWidth="1"/>
    <col min="3344" max="3344" width="3.5703125" style="1" bestFit="1" customWidth="1"/>
    <col min="3345" max="3345" width="4.42578125" style="1" bestFit="1" customWidth="1"/>
    <col min="3346" max="3346" width="5.42578125" style="1" bestFit="1" customWidth="1"/>
    <col min="3347" max="3347" width="4.5703125" style="1" bestFit="1" customWidth="1"/>
    <col min="3348" max="3348" width="7.140625" style="1" bestFit="1" customWidth="1"/>
    <col min="3349" max="3349" width="4.5703125" style="1" bestFit="1" customWidth="1"/>
    <col min="3350" max="3350" width="2.85546875" style="1" bestFit="1" customWidth="1"/>
    <col min="3351" max="3351" width="4.85546875" style="1" bestFit="1" customWidth="1"/>
    <col min="3352" max="3352" width="3.85546875" style="1" customWidth="1"/>
    <col min="3353" max="3353" width="2.85546875" style="1" bestFit="1" customWidth="1"/>
    <col min="3354" max="3354" width="9.140625" style="1" bestFit="1" customWidth="1"/>
    <col min="3355" max="3355" width="11.140625" style="1" customWidth="1"/>
    <col min="3356" max="3584" width="9.140625" style="1"/>
    <col min="3585" max="3585" width="3.5703125" style="1" bestFit="1" customWidth="1"/>
    <col min="3586" max="3586" width="26.7109375" style="1" bestFit="1" customWidth="1"/>
    <col min="3587" max="3587" width="26.85546875" style="1" bestFit="1" customWidth="1"/>
    <col min="3588" max="3588" width="8.42578125" style="1" bestFit="1" customWidth="1"/>
    <col min="3589" max="3589" width="9.28515625" style="1" bestFit="1" customWidth="1"/>
    <col min="3590" max="3590" width="16.140625" style="1" bestFit="1" customWidth="1"/>
    <col min="3591" max="3592" width="4.42578125" style="1" bestFit="1" customWidth="1"/>
    <col min="3593" max="3593" width="5" style="1" bestFit="1" customWidth="1"/>
    <col min="3594" max="3594" width="5.7109375" style="1" bestFit="1" customWidth="1"/>
    <col min="3595" max="3595" width="3.5703125" style="1" bestFit="1" customWidth="1"/>
    <col min="3596" max="3596" width="5" style="1" bestFit="1" customWidth="1"/>
    <col min="3597" max="3598" width="4.42578125" style="1" bestFit="1" customWidth="1"/>
    <col min="3599" max="3599" width="4.5703125" style="1" bestFit="1" customWidth="1"/>
    <col min="3600" max="3600" width="3.5703125" style="1" bestFit="1" customWidth="1"/>
    <col min="3601" max="3601" width="4.42578125" style="1" bestFit="1" customWidth="1"/>
    <col min="3602" max="3602" width="5.42578125" style="1" bestFit="1" customWidth="1"/>
    <col min="3603" max="3603" width="4.5703125" style="1" bestFit="1" customWidth="1"/>
    <col min="3604" max="3604" width="7.140625" style="1" bestFit="1" customWidth="1"/>
    <col min="3605" max="3605" width="4.5703125" style="1" bestFit="1" customWidth="1"/>
    <col min="3606" max="3606" width="2.85546875" style="1" bestFit="1" customWidth="1"/>
    <col min="3607" max="3607" width="4.85546875" style="1" bestFit="1" customWidth="1"/>
    <col min="3608" max="3608" width="3.85546875" style="1" customWidth="1"/>
    <col min="3609" max="3609" width="2.85546875" style="1" bestFit="1" customWidth="1"/>
    <col min="3610" max="3610" width="9.140625" style="1" bestFit="1" customWidth="1"/>
    <col min="3611" max="3611" width="11.140625" style="1" customWidth="1"/>
    <col min="3612" max="3840" width="9.140625" style="1"/>
    <col min="3841" max="3841" width="3.5703125" style="1" bestFit="1" customWidth="1"/>
    <col min="3842" max="3842" width="26.7109375" style="1" bestFit="1" customWidth="1"/>
    <col min="3843" max="3843" width="26.85546875" style="1" bestFit="1" customWidth="1"/>
    <col min="3844" max="3844" width="8.42578125" style="1" bestFit="1" customWidth="1"/>
    <col min="3845" max="3845" width="9.28515625" style="1" bestFit="1" customWidth="1"/>
    <col min="3846" max="3846" width="16.140625" style="1" bestFit="1" customWidth="1"/>
    <col min="3847" max="3848" width="4.42578125" style="1" bestFit="1" customWidth="1"/>
    <col min="3849" max="3849" width="5" style="1" bestFit="1" customWidth="1"/>
    <col min="3850" max="3850" width="5.7109375" style="1" bestFit="1" customWidth="1"/>
    <col min="3851" max="3851" width="3.5703125" style="1" bestFit="1" customWidth="1"/>
    <col min="3852" max="3852" width="5" style="1" bestFit="1" customWidth="1"/>
    <col min="3853" max="3854" width="4.42578125" style="1" bestFit="1" customWidth="1"/>
    <col min="3855" max="3855" width="4.5703125" style="1" bestFit="1" customWidth="1"/>
    <col min="3856" max="3856" width="3.5703125" style="1" bestFit="1" customWidth="1"/>
    <col min="3857" max="3857" width="4.42578125" style="1" bestFit="1" customWidth="1"/>
    <col min="3858" max="3858" width="5.42578125" style="1" bestFit="1" customWidth="1"/>
    <col min="3859" max="3859" width="4.5703125" style="1" bestFit="1" customWidth="1"/>
    <col min="3860" max="3860" width="7.140625" style="1" bestFit="1" customWidth="1"/>
    <col min="3861" max="3861" width="4.5703125" style="1" bestFit="1" customWidth="1"/>
    <col min="3862" max="3862" width="2.85546875" style="1" bestFit="1" customWidth="1"/>
    <col min="3863" max="3863" width="4.85546875" style="1" bestFit="1" customWidth="1"/>
    <col min="3864" max="3864" width="3.85546875" style="1" customWidth="1"/>
    <col min="3865" max="3865" width="2.85546875" style="1" bestFit="1" customWidth="1"/>
    <col min="3866" max="3866" width="9.140625" style="1" bestFit="1" customWidth="1"/>
    <col min="3867" max="3867" width="11.140625" style="1" customWidth="1"/>
    <col min="3868" max="4096" width="9.140625" style="1"/>
    <col min="4097" max="4097" width="3.5703125" style="1" bestFit="1" customWidth="1"/>
    <col min="4098" max="4098" width="26.7109375" style="1" bestFit="1" customWidth="1"/>
    <col min="4099" max="4099" width="26.85546875" style="1" bestFit="1" customWidth="1"/>
    <col min="4100" max="4100" width="8.42578125" style="1" bestFit="1" customWidth="1"/>
    <col min="4101" max="4101" width="9.28515625" style="1" bestFit="1" customWidth="1"/>
    <col min="4102" max="4102" width="16.140625" style="1" bestFit="1" customWidth="1"/>
    <col min="4103" max="4104" width="4.42578125" style="1" bestFit="1" customWidth="1"/>
    <col min="4105" max="4105" width="5" style="1" bestFit="1" customWidth="1"/>
    <col min="4106" max="4106" width="5.7109375" style="1" bestFit="1" customWidth="1"/>
    <col min="4107" max="4107" width="3.5703125" style="1" bestFit="1" customWidth="1"/>
    <col min="4108" max="4108" width="5" style="1" bestFit="1" customWidth="1"/>
    <col min="4109" max="4110" width="4.42578125" style="1" bestFit="1" customWidth="1"/>
    <col min="4111" max="4111" width="4.5703125" style="1" bestFit="1" customWidth="1"/>
    <col min="4112" max="4112" width="3.5703125" style="1" bestFit="1" customWidth="1"/>
    <col min="4113" max="4113" width="4.42578125" style="1" bestFit="1" customWidth="1"/>
    <col min="4114" max="4114" width="5.42578125" style="1" bestFit="1" customWidth="1"/>
    <col min="4115" max="4115" width="4.5703125" style="1" bestFit="1" customWidth="1"/>
    <col min="4116" max="4116" width="7.140625" style="1" bestFit="1" customWidth="1"/>
    <col min="4117" max="4117" width="4.5703125" style="1" bestFit="1" customWidth="1"/>
    <col min="4118" max="4118" width="2.85546875" style="1" bestFit="1" customWidth="1"/>
    <col min="4119" max="4119" width="4.85546875" style="1" bestFit="1" customWidth="1"/>
    <col min="4120" max="4120" width="3.85546875" style="1" customWidth="1"/>
    <col min="4121" max="4121" width="2.85546875" style="1" bestFit="1" customWidth="1"/>
    <col min="4122" max="4122" width="9.140625" style="1" bestFit="1" customWidth="1"/>
    <col min="4123" max="4123" width="11.140625" style="1" customWidth="1"/>
    <col min="4124" max="4352" width="9.140625" style="1"/>
    <col min="4353" max="4353" width="3.5703125" style="1" bestFit="1" customWidth="1"/>
    <col min="4354" max="4354" width="26.7109375" style="1" bestFit="1" customWidth="1"/>
    <col min="4355" max="4355" width="26.85546875" style="1" bestFit="1" customWidth="1"/>
    <col min="4356" max="4356" width="8.42578125" style="1" bestFit="1" customWidth="1"/>
    <col min="4357" max="4357" width="9.28515625" style="1" bestFit="1" customWidth="1"/>
    <col min="4358" max="4358" width="16.140625" style="1" bestFit="1" customWidth="1"/>
    <col min="4359" max="4360" width="4.42578125" style="1" bestFit="1" customWidth="1"/>
    <col min="4361" max="4361" width="5" style="1" bestFit="1" customWidth="1"/>
    <col min="4362" max="4362" width="5.7109375" style="1" bestFit="1" customWidth="1"/>
    <col min="4363" max="4363" width="3.5703125" style="1" bestFit="1" customWidth="1"/>
    <col min="4364" max="4364" width="5" style="1" bestFit="1" customWidth="1"/>
    <col min="4365" max="4366" width="4.42578125" style="1" bestFit="1" customWidth="1"/>
    <col min="4367" max="4367" width="4.5703125" style="1" bestFit="1" customWidth="1"/>
    <col min="4368" max="4368" width="3.5703125" style="1" bestFit="1" customWidth="1"/>
    <col min="4369" max="4369" width="4.42578125" style="1" bestFit="1" customWidth="1"/>
    <col min="4370" max="4370" width="5.42578125" style="1" bestFit="1" customWidth="1"/>
    <col min="4371" max="4371" width="4.5703125" style="1" bestFit="1" customWidth="1"/>
    <col min="4372" max="4372" width="7.140625" style="1" bestFit="1" customWidth="1"/>
    <col min="4373" max="4373" width="4.5703125" style="1" bestFit="1" customWidth="1"/>
    <col min="4374" max="4374" width="2.85546875" style="1" bestFit="1" customWidth="1"/>
    <col min="4375" max="4375" width="4.85546875" style="1" bestFit="1" customWidth="1"/>
    <col min="4376" max="4376" width="3.85546875" style="1" customWidth="1"/>
    <col min="4377" max="4377" width="2.85546875" style="1" bestFit="1" customWidth="1"/>
    <col min="4378" max="4378" width="9.140625" style="1" bestFit="1" customWidth="1"/>
    <col min="4379" max="4379" width="11.140625" style="1" customWidth="1"/>
    <col min="4380" max="4608" width="9.140625" style="1"/>
    <col min="4609" max="4609" width="3.5703125" style="1" bestFit="1" customWidth="1"/>
    <col min="4610" max="4610" width="26.7109375" style="1" bestFit="1" customWidth="1"/>
    <col min="4611" max="4611" width="26.85546875" style="1" bestFit="1" customWidth="1"/>
    <col min="4612" max="4612" width="8.42578125" style="1" bestFit="1" customWidth="1"/>
    <col min="4613" max="4613" width="9.28515625" style="1" bestFit="1" customWidth="1"/>
    <col min="4614" max="4614" width="16.140625" style="1" bestFit="1" customWidth="1"/>
    <col min="4615" max="4616" width="4.42578125" style="1" bestFit="1" customWidth="1"/>
    <col min="4617" max="4617" width="5" style="1" bestFit="1" customWidth="1"/>
    <col min="4618" max="4618" width="5.7109375" style="1" bestFit="1" customWidth="1"/>
    <col min="4619" max="4619" width="3.5703125" style="1" bestFit="1" customWidth="1"/>
    <col min="4620" max="4620" width="5" style="1" bestFit="1" customWidth="1"/>
    <col min="4621" max="4622" width="4.42578125" style="1" bestFit="1" customWidth="1"/>
    <col min="4623" max="4623" width="4.5703125" style="1" bestFit="1" customWidth="1"/>
    <col min="4624" max="4624" width="3.5703125" style="1" bestFit="1" customWidth="1"/>
    <col min="4625" max="4625" width="4.42578125" style="1" bestFit="1" customWidth="1"/>
    <col min="4626" max="4626" width="5.42578125" style="1" bestFit="1" customWidth="1"/>
    <col min="4627" max="4627" width="4.5703125" style="1" bestFit="1" customWidth="1"/>
    <col min="4628" max="4628" width="7.140625" style="1" bestFit="1" customWidth="1"/>
    <col min="4629" max="4629" width="4.5703125" style="1" bestFit="1" customWidth="1"/>
    <col min="4630" max="4630" width="2.85546875" style="1" bestFit="1" customWidth="1"/>
    <col min="4631" max="4631" width="4.85546875" style="1" bestFit="1" customWidth="1"/>
    <col min="4632" max="4632" width="3.85546875" style="1" customWidth="1"/>
    <col min="4633" max="4633" width="2.85546875" style="1" bestFit="1" customWidth="1"/>
    <col min="4634" max="4634" width="9.140625" style="1" bestFit="1" customWidth="1"/>
    <col min="4635" max="4635" width="11.140625" style="1" customWidth="1"/>
    <col min="4636" max="4864" width="9.140625" style="1"/>
    <col min="4865" max="4865" width="3.5703125" style="1" bestFit="1" customWidth="1"/>
    <col min="4866" max="4866" width="26.7109375" style="1" bestFit="1" customWidth="1"/>
    <col min="4867" max="4867" width="26.85546875" style="1" bestFit="1" customWidth="1"/>
    <col min="4868" max="4868" width="8.42578125" style="1" bestFit="1" customWidth="1"/>
    <col min="4869" max="4869" width="9.28515625" style="1" bestFit="1" customWidth="1"/>
    <col min="4870" max="4870" width="16.140625" style="1" bestFit="1" customWidth="1"/>
    <col min="4871" max="4872" width="4.42578125" style="1" bestFit="1" customWidth="1"/>
    <col min="4873" max="4873" width="5" style="1" bestFit="1" customWidth="1"/>
    <col min="4874" max="4874" width="5.7109375" style="1" bestFit="1" customWidth="1"/>
    <col min="4875" max="4875" width="3.5703125" style="1" bestFit="1" customWidth="1"/>
    <col min="4876" max="4876" width="5" style="1" bestFit="1" customWidth="1"/>
    <col min="4877" max="4878" width="4.42578125" style="1" bestFit="1" customWidth="1"/>
    <col min="4879" max="4879" width="4.5703125" style="1" bestFit="1" customWidth="1"/>
    <col min="4880" max="4880" width="3.5703125" style="1" bestFit="1" customWidth="1"/>
    <col min="4881" max="4881" width="4.42578125" style="1" bestFit="1" customWidth="1"/>
    <col min="4882" max="4882" width="5.42578125" style="1" bestFit="1" customWidth="1"/>
    <col min="4883" max="4883" width="4.5703125" style="1" bestFit="1" customWidth="1"/>
    <col min="4884" max="4884" width="7.140625" style="1" bestFit="1" customWidth="1"/>
    <col min="4885" max="4885" width="4.5703125" style="1" bestFit="1" customWidth="1"/>
    <col min="4886" max="4886" width="2.85546875" style="1" bestFit="1" customWidth="1"/>
    <col min="4887" max="4887" width="4.85546875" style="1" bestFit="1" customWidth="1"/>
    <col min="4888" max="4888" width="3.85546875" style="1" customWidth="1"/>
    <col min="4889" max="4889" width="2.85546875" style="1" bestFit="1" customWidth="1"/>
    <col min="4890" max="4890" width="9.140625" style="1" bestFit="1" customWidth="1"/>
    <col min="4891" max="4891" width="11.140625" style="1" customWidth="1"/>
    <col min="4892" max="5120" width="9.140625" style="1"/>
    <col min="5121" max="5121" width="3.5703125" style="1" bestFit="1" customWidth="1"/>
    <col min="5122" max="5122" width="26.7109375" style="1" bestFit="1" customWidth="1"/>
    <col min="5123" max="5123" width="26.85546875" style="1" bestFit="1" customWidth="1"/>
    <col min="5124" max="5124" width="8.42578125" style="1" bestFit="1" customWidth="1"/>
    <col min="5125" max="5125" width="9.28515625" style="1" bestFit="1" customWidth="1"/>
    <col min="5126" max="5126" width="16.140625" style="1" bestFit="1" customWidth="1"/>
    <col min="5127" max="5128" width="4.42578125" style="1" bestFit="1" customWidth="1"/>
    <col min="5129" max="5129" width="5" style="1" bestFit="1" customWidth="1"/>
    <col min="5130" max="5130" width="5.7109375" style="1" bestFit="1" customWidth="1"/>
    <col min="5131" max="5131" width="3.5703125" style="1" bestFit="1" customWidth="1"/>
    <col min="5132" max="5132" width="5" style="1" bestFit="1" customWidth="1"/>
    <col min="5133" max="5134" width="4.42578125" style="1" bestFit="1" customWidth="1"/>
    <col min="5135" max="5135" width="4.5703125" style="1" bestFit="1" customWidth="1"/>
    <col min="5136" max="5136" width="3.5703125" style="1" bestFit="1" customWidth="1"/>
    <col min="5137" max="5137" width="4.42578125" style="1" bestFit="1" customWidth="1"/>
    <col min="5138" max="5138" width="5.42578125" style="1" bestFit="1" customWidth="1"/>
    <col min="5139" max="5139" width="4.5703125" style="1" bestFit="1" customWidth="1"/>
    <col min="5140" max="5140" width="7.140625" style="1" bestFit="1" customWidth="1"/>
    <col min="5141" max="5141" width="4.5703125" style="1" bestFit="1" customWidth="1"/>
    <col min="5142" max="5142" width="2.85546875" style="1" bestFit="1" customWidth="1"/>
    <col min="5143" max="5143" width="4.85546875" style="1" bestFit="1" customWidth="1"/>
    <col min="5144" max="5144" width="3.85546875" style="1" customWidth="1"/>
    <col min="5145" max="5145" width="2.85546875" style="1" bestFit="1" customWidth="1"/>
    <col min="5146" max="5146" width="9.140625" style="1" bestFit="1" customWidth="1"/>
    <col min="5147" max="5147" width="11.140625" style="1" customWidth="1"/>
    <col min="5148" max="5376" width="9.140625" style="1"/>
    <col min="5377" max="5377" width="3.5703125" style="1" bestFit="1" customWidth="1"/>
    <col min="5378" max="5378" width="26.7109375" style="1" bestFit="1" customWidth="1"/>
    <col min="5379" max="5379" width="26.85546875" style="1" bestFit="1" customWidth="1"/>
    <col min="5380" max="5380" width="8.42578125" style="1" bestFit="1" customWidth="1"/>
    <col min="5381" max="5381" width="9.28515625" style="1" bestFit="1" customWidth="1"/>
    <col min="5382" max="5382" width="16.140625" style="1" bestFit="1" customWidth="1"/>
    <col min="5383" max="5384" width="4.42578125" style="1" bestFit="1" customWidth="1"/>
    <col min="5385" max="5385" width="5" style="1" bestFit="1" customWidth="1"/>
    <col min="5386" max="5386" width="5.7109375" style="1" bestFit="1" customWidth="1"/>
    <col min="5387" max="5387" width="3.5703125" style="1" bestFit="1" customWidth="1"/>
    <col min="5388" max="5388" width="5" style="1" bestFit="1" customWidth="1"/>
    <col min="5389" max="5390" width="4.42578125" style="1" bestFit="1" customWidth="1"/>
    <col min="5391" max="5391" width="4.5703125" style="1" bestFit="1" customWidth="1"/>
    <col min="5392" max="5392" width="3.5703125" style="1" bestFit="1" customWidth="1"/>
    <col min="5393" max="5393" width="4.42578125" style="1" bestFit="1" customWidth="1"/>
    <col min="5394" max="5394" width="5.42578125" style="1" bestFit="1" customWidth="1"/>
    <col min="5395" max="5395" width="4.5703125" style="1" bestFit="1" customWidth="1"/>
    <col min="5396" max="5396" width="7.140625" style="1" bestFit="1" customWidth="1"/>
    <col min="5397" max="5397" width="4.5703125" style="1" bestFit="1" customWidth="1"/>
    <col min="5398" max="5398" width="2.85546875" style="1" bestFit="1" customWidth="1"/>
    <col min="5399" max="5399" width="4.85546875" style="1" bestFit="1" customWidth="1"/>
    <col min="5400" max="5400" width="3.85546875" style="1" customWidth="1"/>
    <col min="5401" max="5401" width="2.85546875" style="1" bestFit="1" customWidth="1"/>
    <col min="5402" max="5402" width="9.140625" style="1" bestFit="1" customWidth="1"/>
    <col min="5403" max="5403" width="11.140625" style="1" customWidth="1"/>
    <col min="5404" max="5632" width="9.140625" style="1"/>
    <col min="5633" max="5633" width="3.5703125" style="1" bestFit="1" customWidth="1"/>
    <col min="5634" max="5634" width="26.7109375" style="1" bestFit="1" customWidth="1"/>
    <col min="5635" max="5635" width="26.85546875" style="1" bestFit="1" customWidth="1"/>
    <col min="5636" max="5636" width="8.42578125" style="1" bestFit="1" customWidth="1"/>
    <col min="5637" max="5637" width="9.28515625" style="1" bestFit="1" customWidth="1"/>
    <col min="5638" max="5638" width="16.140625" style="1" bestFit="1" customWidth="1"/>
    <col min="5639" max="5640" width="4.42578125" style="1" bestFit="1" customWidth="1"/>
    <col min="5641" max="5641" width="5" style="1" bestFit="1" customWidth="1"/>
    <col min="5642" max="5642" width="5.7109375" style="1" bestFit="1" customWidth="1"/>
    <col min="5643" max="5643" width="3.5703125" style="1" bestFit="1" customWidth="1"/>
    <col min="5644" max="5644" width="5" style="1" bestFit="1" customWidth="1"/>
    <col min="5645" max="5646" width="4.42578125" style="1" bestFit="1" customWidth="1"/>
    <col min="5647" max="5647" width="4.5703125" style="1" bestFit="1" customWidth="1"/>
    <col min="5648" max="5648" width="3.5703125" style="1" bestFit="1" customWidth="1"/>
    <col min="5649" max="5649" width="4.42578125" style="1" bestFit="1" customWidth="1"/>
    <col min="5650" max="5650" width="5.42578125" style="1" bestFit="1" customWidth="1"/>
    <col min="5651" max="5651" width="4.5703125" style="1" bestFit="1" customWidth="1"/>
    <col min="5652" max="5652" width="7.140625" style="1" bestFit="1" customWidth="1"/>
    <col min="5653" max="5653" width="4.5703125" style="1" bestFit="1" customWidth="1"/>
    <col min="5654" max="5654" width="2.85546875" style="1" bestFit="1" customWidth="1"/>
    <col min="5655" max="5655" width="4.85546875" style="1" bestFit="1" customWidth="1"/>
    <col min="5656" max="5656" width="3.85546875" style="1" customWidth="1"/>
    <col min="5657" max="5657" width="2.85546875" style="1" bestFit="1" customWidth="1"/>
    <col min="5658" max="5658" width="9.140625" style="1" bestFit="1" customWidth="1"/>
    <col min="5659" max="5659" width="11.140625" style="1" customWidth="1"/>
    <col min="5660" max="5888" width="9.140625" style="1"/>
    <col min="5889" max="5889" width="3.5703125" style="1" bestFit="1" customWidth="1"/>
    <col min="5890" max="5890" width="26.7109375" style="1" bestFit="1" customWidth="1"/>
    <col min="5891" max="5891" width="26.85546875" style="1" bestFit="1" customWidth="1"/>
    <col min="5892" max="5892" width="8.42578125" style="1" bestFit="1" customWidth="1"/>
    <col min="5893" max="5893" width="9.28515625" style="1" bestFit="1" customWidth="1"/>
    <col min="5894" max="5894" width="16.140625" style="1" bestFit="1" customWidth="1"/>
    <col min="5895" max="5896" width="4.42578125" style="1" bestFit="1" customWidth="1"/>
    <col min="5897" max="5897" width="5" style="1" bestFit="1" customWidth="1"/>
    <col min="5898" max="5898" width="5.7109375" style="1" bestFit="1" customWidth="1"/>
    <col min="5899" max="5899" width="3.5703125" style="1" bestFit="1" customWidth="1"/>
    <col min="5900" max="5900" width="5" style="1" bestFit="1" customWidth="1"/>
    <col min="5901" max="5902" width="4.42578125" style="1" bestFit="1" customWidth="1"/>
    <col min="5903" max="5903" width="4.5703125" style="1" bestFit="1" customWidth="1"/>
    <col min="5904" max="5904" width="3.5703125" style="1" bestFit="1" customWidth="1"/>
    <col min="5905" max="5905" width="4.42578125" style="1" bestFit="1" customWidth="1"/>
    <col min="5906" max="5906" width="5.42578125" style="1" bestFit="1" customWidth="1"/>
    <col min="5907" max="5907" width="4.5703125" style="1" bestFit="1" customWidth="1"/>
    <col min="5908" max="5908" width="7.140625" style="1" bestFit="1" customWidth="1"/>
    <col min="5909" max="5909" width="4.5703125" style="1" bestFit="1" customWidth="1"/>
    <col min="5910" max="5910" width="2.85546875" style="1" bestFit="1" customWidth="1"/>
    <col min="5911" max="5911" width="4.85546875" style="1" bestFit="1" customWidth="1"/>
    <col min="5912" max="5912" width="3.85546875" style="1" customWidth="1"/>
    <col min="5913" max="5913" width="2.85546875" style="1" bestFit="1" customWidth="1"/>
    <col min="5914" max="5914" width="9.140625" style="1" bestFit="1" customWidth="1"/>
    <col min="5915" max="5915" width="11.140625" style="1" customWidth="1"/>
    <col min="5916" max="6144" width="9.140625" style="1"/>
    <col min="6145" max="6145" width="3.5703125" style="1" bestFit="1" customWidth="1"/>
    <col min="6146" max="6146" width="26.7109375" style="1" bestFit="1" customWidth="1"/>
    <col min="6147" max="6147" width="26.85546875" style="1" bestFit="1" customWidth="1"/>
    <col min="6148" max="6148" width="8.42578125" style="1" bestFit="1" customWidth="1"/>
    <col min="6149" max="6149" width="9.28515625" style="1" bestFit="1" customWidth="1"/>
    <col min="6150" max="6150" width="16.140625" style="1" bestFit="1" customWidth="1"/>
    <col min="6151" max="6152" width="4.42578125" style="1" bestFit="1" customWidth="1"/>
    <col min="6153" max="6153" width="5" style="1" bestFit="1" customWidth="1"/>
    <col min="6154" max="6154" width="5.7109375" style="1" bestFit="1" customWidth="1"/>
    <col min="6155" max="6155" width="3.5703125" style="1" bestFit="1" customWidth="1"/>
    <col min="6156" max="6156" width="5" style="1" bestFit="1" customWidth="1"/>
    <col min="6157" max="6158" width="4.42578125" style="1" bestFit="1" customWidth="1"/>
    <col min="6159" max="6159" width="4.5703125" style="1" bestFit="1" customWidth="1"/>
    <col min="6160" max="6160" width="3.5703125" style="1" bestFit="1" customWidth="1"/>
    <col min="6161" max="6161" width="4.42578125" style="1" bestFit="1" customWidth="1"/>
    <col min="6162" max="6162" width="5.42578125" style="1" bestFit="1" customWidth="1"/>
    <col min="6163" max="6163" width="4.5703125" style="1" bestFit="1" customWidth="1"/>
    <col min="6164" max="6164" width="7.140625" style="1" bestFit="1" customWidth="1"/>
    <col min="6165" max="6165" width="4.5703125" style="1" bestFit="1" customWidth="1"/>
    <col min="6166" max="6166" width="2.85546875" style="1" bestFit="1" customWidth="1"/>
    <col min="6167" max="6167" width="4.85546875" style="1" bestFit="1" customWidth="1"/>
    <col min="6168" max="6168" width="3.85546875" style="1" customWidth="1"/>
    <col min="6169" max="6169" width="2.85546875" style="1" bestFit="1" customWidth="1"/>
    <col min="6170" max="6170" width="9.140625" style="1" bestFit="1" customWidth="1"/>
    <col min="6171" max="6171" width="11.140625" style="1" customWidth="1"/>
    <col min="6172" max="6400" width="9.140625" style="1"/>
    <col min="6401" max="6401" width="3.5703125" style="1" bestFit="1" customWidth="1"/>
    <col min="6402" max="6402" width="26.7109375" style="1" bestFit="1" customWidth="1"/>
    <col min="6403" max="6403" width="26.85546875" style="1" bestFit="1" customWidth="1"/>
    <col min="6404" max="6404" width="8.42578125" style="1" bestFit="1" customWidth="1"/>
    <col min="6405" max="6405" width="9.28515625" style="1" bestFit="1" customWidth="1"/>
    <col min="6406" max="6406" width="16.140625" style="1" bestFit="1" customWidth="1"/>
    <col min="6407" max="6408" width="4.42578125" style="1" bestFit="1" customWidth="1"/>
    <col min="6409" max="6409" width="5" style="1" bestFit="1" customWidth="1"/>
    <col min="6410" max="6410" width="5.7109375" style="1" bestFit="1" customWidth="1"/>
    <col min="6411" max="6411" width="3.5703125" style="1" bestFit="1" customWidth="1"/>
    <col min="6412" max="6412" width="5" style="1" bestFit="1" customWidth="1"/>
    <col min="6413" max="6414" width="4.42578125" style="1" bestFit="1" customWidth="1"/>
    <col min="6415" max="6415" width="4.5703125" style="1" bestFit="1" customWidth="1"/>
    <col min="6416" max="6416" width="3.5703125" style="1" bestFit="1" customWidth="1"/>
    <col min="6417" max="6417" width="4.42578125" style="1" bestFit="1" customWidth="1"/>
    <col min="6418" max="6418" width="5.42578125" style="1" bestFit="1" customWidth="1"/>
    <col min="6419" max="6419" width="4.5703125" style="1" bestFit="1" customWidth="1"/>
    <col min="6420" max="6420" width="7.140625" style="1" bestFit="1" customWidth="1"/>
    <col min="6421" max="6421" width="4.5703125" style="1" bestFit="1" customWidth="1"/>
    <col min="6422" max="6422" width="2.85546875" style="1" bestFit="1" customWidth="1"/>
    <col min="6423" max="6423" width="4.85546875" style="1" bestFit="1" customWidth="1"/>
    <col min="6424" max="6424" width="3.85546875" style="1" customWidth="1"/>
    <col min="6425" max="6425" width="2.85546875" style="1" bestFit="1" customWidth="1"/>
    <col min="6426" max="6426" width="9.140625" style="1" bestFit="1" customWidth="1"/>
    <col min="6427" max="6427" width="11.140625" style="1" customWidth="1"/>
    <col min="6428" max="6656" width="9.140625" style="1"/>
    <col min="6657" max="6657" width="3.5703125" style="1" bestFit="1" customWidth="1"/>
    <col min="6658" max="6658" width="26.7109375" style="1" bestFit="1" customWidth="1"/>
    <col min="6659" max="6659" width="26.85546875" style="1" bestFit="1" customWidth="1"/>
    <col min="6660" max="6660" width="8.42578125" style="1" bestFit="1" customWidth="1"/>
    <col min="6661" max="6661" width="9.28515625" style="1" bestFit="1" customWidth="1"/>
    <col min="6662" max="6662" width="16.140625" style="1" bestFit="1" customWidth="1"/>
    <col min="6663" max="6664" width="4.42578125" style="1" bestFit="1" customWidth="1"/>
    <col min="6665" max="6665" width="5" style="1" bestFit="1" customWidth="1"/>
    <col min="6666" max="6666" width="5.7109375" style="1" bestFit="1" customWidth="1"/>
    <col min="6667" max="6667" width="3.5703125" style="1" bestFit="1" customWidth="1"/>
    <col min="6668" max="6668" width="5" style="1" bestFit="1" customWidth="1"/>
    <col min="6669" max="6670" width="4.42578125" style="1" bestFit="1" customWidth="1"/>
    <col min="6671" max="6671" width="4.5703125" style="1" bestFit="1" customWidth="1"/>
    <col min="6672" max="6672" width="3.5703125" style="1" bestFit="1" customWidth="1"/>
    <col min="6673" max="6673" width="4.42578125" style="1" bestFit="1" customWidth="1"/>
    <col min="6674" max="6674" width="5.42578125" style="1" bestFit="1" customWidth="1"/>
    <col min="6675" max="6675" width="4.5703125" style="1" bestFit="1" customWidth="1"/>
    <col min="6676" max="6676" width="7.140625" style="1" bestFit="1" customWidth="1"/>
    <col min="6677" max="6677" width="4.5703125" style="1" bestFit="1" customWidth="1"/>
    <col min="6678" max="6678" width="2.85546875" style="1" bestFit="1" customWidth="1"/>
    <col min="6679" max="6679" width="4.85546875" style="1" bestFit="1" customWidth="1"/>
    <col min="6680" max="6680" width="3.85546875" style="1" customWidth="1"/>
    <col min="6681" max="6681" width="2.85546875" style="1" bestFit="1" customWidth="1"/>
    <col min="6682" max="6682" width="9.140625" style="1" bestFit="1" customWidth="1"/>
    <col min="6683" max="6683" width="11.140625" style="1" customWidth="1"/>
    <col min="6684" max="6912" width="9.140625" style="1"/>
    <col min="6913" max="6913" width="3.5703125" style="1" bestFit="1" customWidth="1"/>
    <col min="6914" max="6914" width="26.7109375" style="1" bestFit="1" customWidth="1"/>
    <col min="6915" max="6915" width="26.85546875" style="1" bestFit="1" customWidth="1"/>
    <col min="6916" max="6916" width="8.42578125" style="1" bestFit="1" customWidth="1"/>
    <col min="6917" max="6917" width="9.28515625" style="1" bestFit="1" customWidth="1"/>
    <col min="6918" max="6918" width="16.140625" style="1" bestFit="1" customWidth="1"/>
    <col min="6919" max="6920" width="4.42578125" style="1" bestFit="1" customWidth="1"/>
    <col min="6921" max="6921" width="5" style="1" bestFit="1" customWidth="1"/>
    <col min="6922" max="6922" width="5.7109375" style="1" bestFit="1" customWidth="1"/>
    <col min="6923" max="6923" width="3.5703125" style="1" bestFit="1" customWidth="1"/>
    <col min="6924" max="6924" width="5" style="1" bestFit="1" customWidth="1"/>
    <col min="6925" max="6926" width="4.42578125" style="1" bestFit="1" customWidth="1"/>
    <col min="6927" max="6927" width="4.5703125" style="1" bestFit="1" customWidth="1"/>
    <col min="6928" max="6928" width="3.5703125" style="1" bestFit="1" customWidth="1"/>
    <col min="6929" max="6929" width="4.42578125" style="1" bestFit="1" customWidth="1"/>
    <col min="6930" max="6930" width="5.42578125" style="1" bestFit="1" customWidth="1"/>
    <col min="6931" max="6931" width="4.5703125" style="1" bestFit="1" customWidth="1"/>
    <col min="6932" max="6932" width="7.140625" style="1" bestFit="1" customWidth="1"/>
    <col min="6933" max="6933" width="4.5703125" style="1" bestFit="1" customWidth="1"/>
    <col min="6934" max="6934" width="2.85546875" style="1" bestFit="1" customWidth="1"/>
    <col min="6935" max="6935" width="4.85546875" style="1" bestFit="1" customWidth="1"/>
    <col min="6936" max="6936" width="3.85546875" style="1" customWidth="1"/>
    <col min="6937" max="6937" width="2.85546875" style="1" bestFit="1" customWidth="1"/>
    <col min="6938" max="6938" width="9.140625" style="1" bestFit="1" customWidth="1"/>
    <col min="6939" max="6939" width="11.140625" style="1" customWidth="1"/>
    <col min="6940" max="7168" width="9.140625" style="1"/>
    <col min="7169" max="7169" width="3.5703125" style="1" bestFit="1" customWidth="1"/>
    <col min="7170" max="7170" width="26.7109375" style="1" bestFit="1" customWidth="1"/>
    <col min="7171" max="7171" width="26.85546875" style="1" bestFit="1" customWidth="1"/>
    <col min="7172" max="7172" width="8.42578125" style="1" bestFit="1" customWidth="1"/>
    <col min="7173" max="7173" width="9.28515625" style="1" bestFit="1" customWidth="1"/>
    <col min="7174" max="7174" width="16.140625" style="1" bestFit="1" customWidth="1"/>
    <col min="7175" max="7176" width="4.42578125" style="1" bestFit="1" customWidth="1"/>
    <col min="7177" max="7177" width="5" style="1" bestFit="1" customWidth="1"/>
    <col min="7178" max="7178" width="5.7109375" style="1" bestFit="1" customWidth="1"/>
    <col min="7179" max="7179" width="3.5703125" style="1" bestFit="1" customWidth="1"/>
    <col min="7180" max="7180" width="5" style="1" bestFit="1" customWidth="1"/>
    <col min="7181" max="7182" width="4.42578125" style="1" bestFit="1" customWidth="1"/>
    <col min="7183" max="7183" width="4.5703125" style="1" bestFit="1" customWidth="1"/>
    <col min="7184" max="7184" width="3.5703125" style="1" bestFit="1" customWidth="1"/>
    <col min="7185" max="7185" width="4.42578125" style="1" bestFit="1" customWidth="1"/>
    <col min="7186" max="7186" width="5.42578125" style="1" bestFit="1" customWidth="1"/>
    <col min="7187" max="7187" width="4.5703125" style="1" bestFit="1" customWidth="1"/>
    <col min="7188" max="7188" width="7.140625" style="1" bestFit="1" customWidth="1"/>
    <col min="7189" max="7189" width="4.5703125" style="1" bestFit="1" customWidth="1"/>
    <col min="7190" max="7190" width="2.85546875" style="1" bestFit="1" customWidth="1"/>
    <col min="7191" max="7191" width="4.85546875" style="1" bestFit="1" customWidth="1"/>
    <col min="7192" max="7192" width="3.85546875" style="1" customWidth="1"/>
    <col min="7193" max="7193" width="2.85546875" style="1" bestFit="1" customWidth="1"/>
    <col min="7194" max="7194" width="9.140625" style="1" bestFit="1" customWidth="1"/>
    <col min="7195" max="7195" width="11.140625" style="1" customWidth="1"/>
    <col min="7196" max="7424" width="9.140625" style="1"/>
    <col min="7425" max="7425" width="3.5703125" style="1" bestFit="1" customWidth="1"/>
    <col min="7426" max="7426" width="26.7109375" style="1" bestFit="1" customWidth="1"/>
    <col min="7427" max="7427" width="26.85546875" style="1" bestFit="1" customWidth="1"/>
    <col min="7428" max="7428" width="8.42578125" style="1" bestFit="1" customWidth="1"/>
    <col min="7429" max="7429" width="9.28515625" style="1" bestFit="1" customWidth="1"/>
    <col min="7430" max="7430" width="16.140625" style="1" bestFit="1" customWidth="1"/>
    <col min="7431" max="7432" width="4.42578125" style="1" bestFit="1" customWidth="1"/>
    <col min="7433" max="7433" width="5" style="1" bestFit="1" customWidth="1"/>
    <col min="7434" max="7434" width="5.7109375" style="1" bestFit="1" customWidth="1"/>
    <col min="7435" max="7435" width="3.5703125" style="1" bestFit="1" customWidth="1"/>
    <col min="7436" max="7436" width="5" style="1" bestFit="1" customWidth="1"/>
    <col min="7437" max="7438" width="4.42578125" style="1" bestFit="1" customWidth="1"/>
    <col min="7439" max="7439" width="4.5703125" style="1" bestFit="1" customWidth="1"/>
    <col min="7440" max="7440" width="3.5703125" style="1" bestFit="1" customWidth="1"/>
    <col min="7441" max="7441" width="4.42578125" style="1" bestFit="1" customWidth="1"/>
    <col min="7442" max="7442" width="5.42578125" style="1" bestFit="1" customWidth="1"/>
    <col min="7443" max="7443" width="4.5703125" style="1" bestFit="1" customWidth="1"/>
    <col min="7444" max="7444" width="7.140625" style="1" bestFit="1" customWidth="1"/>
    <col min="7445" max="7445" width="4.5703125" style="1" bestFit="1" customWidth="1"/>
    <col min="7446" max="7446" width="2.85546875" style="1" bestFit="1" customWidth="1"/>
    <col min="7447" max="7447" width="4.85546875" style="1" bestFit="1" customWidth="1"/>
    <col min="7448" max="7448" width="3.85546875" style="1" customWidth="1"/>
    <col min="7449" max="7449" width="2.85546875" style="1" bestFit="1" customWidth="1"/>
    <col min="7450" max="7450" width="9.140625" style="1" bestFit="1" customWidth="1"/>
    <col min="7451" max="7451" width="11.140625" style="1" customWidth="1"/>
    <col min="7452" max="7680" width="9.140625" style="1"/>
    <col min="7681" max="7681" width="3.5703125" style="1" bestFit="1" customWidth="1"/>
    <col min="7682" max="7682" width="26.7109375" style="1" bestFit="1" customWidth="1"/>
    <col min="7683" max="7683" width="26.85546875" style="1" bestFit="1" customWidth="1"/>
    <col min="7684" max="7684" width="8.42578125" style="1" bestFit="1" customWidth="1"/>
    <col min="7685" max="7685" width="9.28515625" style="1" bestFit="1" customWidth="1"/>
    <col min="7686" max="7686" width="16.140625" style="1" bestFit="1" customWidth="1"/>
    <col min="7687" max="7688" width="4.42578125" style="1" bestFit="1" customWidth="1"/>
    <col min="7689" max="7689" width="5" style="1" bestFit="1" customWidth="1"/>
    <col min="7690" max="7690" width="5.7109375" style="1" bestFit="1" customWidth="1"/>
    <col min="7691" max="7691" width="3.5703125" style="1" bestFit="1" customWidth="1"/>
    <col min="7692" max="7692" width="5" style="1" bestFit="1" customWidth="1"/>
    <col min="7693" max="7694" width="4.42578125" style="1" bestFit="1" customWidth="1"/>
    <col min="7695" max="7695" width="4.5703125" style="1" bestFit="1" customWidth="1"/>
    <col min="7696" max="7696" width="3.5703125" style="1" bestFit="1" customWidth="1"/>
    <col min="7697" max="7697" width="4.42578125" style="1" bestFit="1" customWidth="1"/>
    <col min="7698" max="7698" width="5.42578125" style="1" bestFit="1" customWidth="1"/>
    <col min="7699" max="7699" width="4.5703125" style="1" bestFit="1" customWidth="1"/>
    <col min="7700" max="7700" width="7.140625" style="1" bestFit="1" customWidth="1"/>
    <col min="7701" max="7701" width="4.5703125" style="1" bestFit="1" customWidth="1"/>
    <col min="7702" max="7702" width="2.85546875" style="1" bestFit="1" customWidth="1"/>
    <col min="7703" max="7703" width="4.85546875" style="1" bestFit="1" customWidth="1"/>
    <col min="7704" max="7704" width="3.85546875" style="1" customWidth="1"/>
    <col min="7705" max="7705" width="2.85546875" style="1" bestFit="1" customWidth="1"/>
    <col min="7706" max="7706" width="9.140625" style="1" bestFit="1" customWidth="1"/>
    <col min="7707" max="7707" width="11.140625" style="1" customWidth="1"/>
    <col min="7708" max="7936" width="9.140625" style="1"/>
    <col min="7937" max="7937" width="3.5703125" style="1" bestFit="1" customWidth="1"/>
    <col min="7938" max="7938" width="26.7109375" style="1" bestFit="1" customWidth="1"/>
    <col min="7939" max="7939" width="26.85546875" style="1" bestFit="1" customWidth="1"/>
    <col min="7940" max="7940" width="8.42578125" style="1" bestFit="1" customWidth="1"/>
    <col min="7941" max="7941" width="9.28515625" style="1" bestFit="1" customWidth="1"/>
    <col min="7942" max="7942" width="16.140625" style="1" bestFit="1" customWidth="1"/>
    <col min="7943" max="7944" width="4.42578125" style="1" bestFit="1" customWidth="1"/>
    <col min="7945" max="7945" width="5" style="1" bestFit="1" customWidth="1"/>
    <col min="7946" max="7946" width="5.7109375" style="1" bestFit="1" customWidth="1"/>
    <col min="7947" max="7947" width="3.5703125" style="1" bestFit="1" customWidth="1"/>
    <col min="7948" max="7948" width="5" style="1" bestFit="1" customWidth="1"/>
    <col min="7949" max="7950" width="4.42578125" style="1" bestFit="1" customWidth="1"/>
    <col min="7951" max="7951" width="4.5703125" style="1" bestFit="1" customWidth="1"/>
    <col min="7952" max="7952" width="3.5703125" style="1" bestFit="1" customWidth="1"/>
    <col min="7953" max="7953" width="4.42578125" style="1" bestFit="1" customWidth="1"/>
    <col min="7954" max="7954" width="5.42578125" style="1" bestFit="1" customWidth="1"/>
    <col min="7955" max="7955" width="4.5703125" style="1" bestFit="1" customWidth="1"/>
    <col min="7956" max="7956" width="7.140625" style="1" bestFit="1" customWidth="1"/>
    <col min="7957" max="7957" width="4.5703125" style="1" bestFit="1" customWidth="1"/>
    <col min="7958" max="7958" width="2.85546875" style="1" bestFit="1" customWidth="1"/>
    <col min="7959" max="7959" width="4.85546875" style="1" bestFit="1" customWidth="1"/>
    <col min="7960" max="7960" width="3.85546875" style="1" customWidth="1"/>
    <col min="7961" max="7961" width="2.85546875" style="1" bestFit="1" customWidth="1"/>
    <col min="7962" max="7962" width="9.140625" style="1" bestFit="1" customWidth="1"/>
    <col min="7963" max="7963" width="11.140625" style="1" customWidth="1"/>
    <col min="7964" max="8192" width="9.140625" style="1"/>
    <col min="8193" max="8193" width="3.5703125" style="1" bestFit="1" customWidth="1"/>
    <col min="8194" max="8194" width="26.7109375" style="1" bestFit="1" customWidth="1"/>
    <col min="8195" max="8195" width="26.85546875" style="1" bestFit="1" customWidth="1"/>
    <col min="8196" max="8196" width="8.42578125" style="1" bestFit="1" customWidth="1"/>
    <col min="8197" max="8197" width="9.28515625" style="1" bestFit="1" customWidth="1"/>
    <col min="8198" max="8198" width="16.140625" style="1" bestFit="1" customWidth="1"/>
    <col min="8199" max="8200" width="4.42578125" style="1" bestFit="1" customWidth="1"/>
    <col min="8201" max="8201" width="5" style="1" bestFit="1" customWidth="1"/>
    <col min="8202" max="8202" width="5.7109375" style="1" bestFit="1" customWidth="1"/>
    <col min="8203" max="8203" width="3.5703125" style="1" bestFit="1" customWidth="1"/>
    <col min="8204" max="8204" width="5" style="1" bestFit="1" customWidth="1"/>
    <col min="8205" max="8206" width="4.42578125" style="1" bestFit="1" customWidth="1"/>
    <col min="8207" max="8207" width="4.5703125" style="1" bestFit="1" customWidth="1"/>
    <col min="8208" max="8208" width="3.5703125" style="1" bestFit="1" customWidth="1"/>
    <col min="8209" max="8209" width="4.42578125" style="1" bestFit="1" customWidth="1"/>
    <col min="8210" max="8210" width="5.42578125" style="1" bestFit="1" customWidth="1"/>
    <col min="8211" max="8211" width="4.5703125" style="1" bestFit="1" customWidth="1"/>
    <col min="8212" max="8212" width="7.140625" style="1" bestFit="1" customWidth="1"/>
    <col min="8213" max="8213" width="4.5703125" style="1" bestFit="1" customWidth="1"/>
    <col min="8214" max="8214" width="2.85546875" style="1" bestFit="1" customWidth="1"/>
    <col min="8215" max="8215" width="4.85546875" style="1" bestFit="1" customWidth="1"/>
    <col min="8216" max="8216" width="3.85546875" style="1" customWidth="1"/>
    <col min="8217" max="8217" width="2.85546875" style="1" bestFit="1" customWidth="1"/>
    <col min="8218" max="8218" width="9.140625" style="1" bestFit="1" customWidth="1"/>
    <col min="8219" max="8219" width="11.140625" style="1" customWidth="1"/>
    <col min="8220" max="8448" width="9.140625" style="1"/>
    <col min="8449" max="8449" width="3.5703125" style="1" bestFit="1" customWidth="1"/>
    <col min="8450" max="8450" width="26.7109375" style="1" bestFit="1" customWidth="1"/>
    <col min="8451" max="8451" width="26.85546875" style="1" bestFit="1" customWidth="1"/>
    <col min="8452" max="8452" width="8.42578125" style="1" bestFit="1" customWidth="1"/>
    <col min="8453" max="8453" width="9.28515625" style="1" bestFit="1" customWidth="1"/>
    <col min="8454" max="8454" width="16.140625" style="1" bestFit="1" customWidth="1"/>
    <col min="8455" max="8456" width="4.42578125" style="1" bestFit="1" customWidth="1"/>
    <col min="8457" max="8457" width="5" style="1" bestFit="1" customWidth="1"/>
    <col min="8458" max="8458" width="5.7109375" style="1" bestFit="1" customWidth="1"/>
    <col min="8459" max="8459" width="3.5703125" style="1" bestFit="1" customWidth="1"/>
    <col min="8460" max="8460" width="5" style="1" bestFit="1" customWidth="1"/>
    <col min="8461" max="8462" width="4.42578125" style="1" bestFit="1" customWidth="1"/>
    <col min="8463" max="8463" width="4.5703125" style="1" bestFit="1" customWidth="1"/>
    <col min="8464" max="8464" width="3.5703125" style="1" bestFit="1" customWidth="1"/>
    <col min="8465" max="8465" width="4.42578125" style="1" bestFit="1" customWidth="1"/>
    <col min="8466" max="8466" width="5.42578125" style="1" bestFit="1" customWidth="1"/>
    <col min="8467" max="8467" width="4.5703125" style="1" bestFit="1" customWidth="1"/>
    <col min="8468" max="8468" width="7.140625" style="1" bestFit="1" customWidth="1"/>
    <col min="8469" max="8469" width="4.5703125" style="1" bestFit="1" customWidth="1"/>
    <col min="8470" max="8470" width="2.85546875" style="1" bestFit="1" customWidth="1"/>
    <col min="8471" max="8471" width="4.85546875" style="1" bestFit="1" customWidth="1"/>
    <col min="8472" max="8472" width="3.85546875" style="1" customWidth="1"/>
    <col min="8473" max="8473" width="2.85546875" style="1" bestFit="1" customWidth="1"/>
    <col min="8474" max="8474" width="9.140625" style="1" bestFit="1" customWidth="1"/>
    <col min="8475" max="8475" width="11.140625" style="1" customWidth="1"/>
    <col min="8476" max="8704" width="9.140625" style="1"/>
    <col min="8705" max="8705" width="3.5703125" style="1" bestFit="1" customWidth="1"/>
    <col min="8706" max="8706" width="26.7109375" style="1" bestFit="1" customWidth="1"/>
    <col min="8707" max="8707" width="26.85546875" style="1" bestFit="1" customWidth="1"/>
    <col min="8708" max="8708" width="8.42578125" style="1" bestFit="1" customWidth="1"/>
    <col min="8709" max="8709" width="9.28515625" style="1" bestFit="1" customWidth="1"/>
    <col min="8710" max="8710" width="16.140625" style="1" bestFit="1" customWidth="1"/>
    <col min="8711" max="8712" width="4.42578125" style="1" bestFit="1" customWidth="1"/>
    <col min="8713" max="8713" width="5" style="1" bestFit="1" customWidth="1"/>
    <col min="8714" max="8714" width="5.7109375" style="1" bestFit="1" customWidth="1"/>
    <col min="8715" max="8715" width="3.5703125" style="1" bestFit="1" customWidth="1"/>
    <col min="8716" max="8716" width="5" style="1" bestFit="1" customWidth="1"/>
    <col min="8717" max="8718" width="4.42578125" style="1" bestFit="1" customWidth="1"/>
    <col min="8719" max="8719" width="4.5703125" style="1" bestFit="1" customWidth="1"/>
    <col min="8720" max="8720" width="3.5703125" style="1" bestFit="1" customWidth="1"/>
    <col min="8721" max="8721" width="4.42578125" style="1" bestFit="1" customWidth="1"/>
    <col min="8722" max="8722" width="5.42578125" style="1" bestFit="1" customWidth="1"/>
    <col min="8723" max="8723" width="4.5703125" style="1" bestFit="1" customWidth="1"/>
    <col min="8724" max="8724" width="7.140625" style="1" bestFit="1" customWidth="1"/>
    <col min="8725" max="8725" width="4.5703125" style="1" bestFit="1" customWidth="1"/>
    <col min="8726" max="8726" width="2.85546875" style="1" bestFit="1" customWidth="1"/>
    <col min="8727" max="8727" width="4.85546875" style="1" bestFit="1" customWidth="1"/>
    <col min="8728" max="8728" width="3.85546875" style="1" customWidth="1"/>
    <col min="8729" max="8729" width="2.85546875" style="1" bestFit="1" customWidth="1"/>
    <col min="8730" max="8730" width="9.140625" style="1" bestFit="1" customWidth="1"/>
    <col min="8731" max="8731" width="11.140625" style="1" customWidth="1"/>
    <col min="8732" max="8960" width="9.140625" style="1"/>
    <col min="8961" max="8961" width="3.5703125" style="1" bestFit="1" customWidth="1"/>
    <col min="8962" max="8962" width="26.7109375" style="1" bestFit="1" customWidth="1"/>
    <col min="8963" max="8963" width="26.85546875" style="1" bestFit="1" customWidth="1"/>
    <col min="8964" max="8964" width="8.42578125" style="1" bestFit="1" customWidth="1"/>
    <col min="8965" max="8965" width="9.28515625" style="1" bestFit="1" customWidth="1"/>
    <col min="8966" max="8966" width="16.140625" style="1" bestFit="1" customWidth="1"/>
    <col min="8967" max="8968" width="4.42578125" style="1" bestFit="1" customWidth="1"/>
    <col min="8969" max="8969" width="5" style="1" bestFit="1" customWidth="1"/>
    <col min="8970" max="8970" width="5.7109375" style="1" bestFit="1" customWidth="1"/>
    <col min="8971" max="8971" width="3.5703125" style="1" bestFit="1" customWidth="1"/>
    <col min="8972" max="8972" width="5" style="1" bestFit="1" customWidth="1"/>
    <col min="8973" max="8974" width="4.42578125" style="1" bestFit="1" customWidth="1"/>
    <col min="8975" max="8975" width="4.5703125" style="1" bestFit="1" customWidth="1"/>
    <col min="8976" max="8976" width="3.5703125" style="1" bestFit="1" customWidth="1"/>
    <col min="8977" max="8977" width="4.42578125" style="1" bestFit="1" customWidth="1"/>
    <col min="8978" max="8978" width="5.42578125" style="1" bestFit="1" customWidth="1"/>
    <col min="8979" max="8979" width="4.5703125" style="1" bestFit="1" customWidth="1"/>
    <col min="8980" max="8980" width="7.140625" style="1" bestFit="1" customWidth="1"/>
    <col min="8981" max="8981" width="4.5703125" style="1" bestFit="1" customWidth="1"/>
    <col min="8982" max="8982" width="2.85546875" style="1" bestFit="1" customWidth="1"/>
    <col min="8983" max="8983" width="4.85546875" style="1" bestFit="1" customWidth="1"/>
    <col min="8984" max="8984" width="3.85546875" style="1" customWidth="1"/>
    <col min="8985" max="8985" width="2.85546875" style="1" bestFit="1" customWidth="1"/>
    <col min="8986" max="8986" width="9.140625" style="1" bestFit="1" customWidth="1"/>
    <col min="8987" max="8987" width="11.140625" style="1" customWidth="1"/>
    <col min="8988" max="9216" width="9.140625" style="1"/>
    <col min="9217" max="9217" width="3.5703125" style="1" bestFit="1" customWidth="1"/>
    <col min="9218" max="9218" width="26.7109375" style="1" bestFit="1" customWidth="1"/>
    <col min="9219" max="9219" width="26.85546875" style="1" bestFit="1" customWidth="1"/>
    <col min="9220" max="9220" width="8.42578125" style="1" bestFit="1" customWidth="1"/>
    <col min="9221" max="9221" width="9.28515625" style="1" bestFit="1" customWidth="1"/>
    <col min="9222" max="9222" width="16.140625" style="1" bestFit="1" customWidth="1"/>
    <col min="9223" max="9224" width="4.42578125" style="1" bestFit="1" customWidth="1"/>
    <col min="9225" max="9225" width="5" style="1" bestFit="1" customWidth="1"/>
    <col min="9226" max="9226" width="5.7109375" style="1" bestFit="1" customWidth="1"/>
    <col min="9227" max="9227" width="3.5703125" style="1" bestFit="1" customWidth="1"/>
    <col min="9228" max="9228" width="5" style="1" bestFit="1" customWidth="1"/>
    <col min="9229" max="9230" width="4.42578125" style="1" bestFit="1" customWidth="1"/>
    <col min="9231" max="9231" width="4.5703125" style="1" bestFit="1" customWidth="1"/>
    <col min="9232" max="9232" width="3.5703125" style="1" bestFit="1" customWidth="1"/>
    <col min="9233" max="9233" width="4.42578125" style="1" bestFit="1" customWidth="1"/>
    <col min="9234" max="9234" width="5.42578125" style="1" bestFit="1" customWidth="1"/>
    <col min="9235" max="9235" width="4.5703125" style="1" bestFit="1" customWidth="1"/>
    <col min="9236" max="9236" width="7.140625" style="1" bestFit="1" customWidth="1"/>
    <col min="9237" max="9237" width="4.5703125" style="1" bestFit="1" customWidth="1"/>
    <col min="9238" max="9238" width="2.85546875" style="1" bestFit="1" customWidth="1"/>
    <col min="9239" max="9239" width="4.85546875" style="1" bestFit="1" customWidth="1"/>
    <col min="9240" max="9240" width="3.85546875" style="1" customWidth="1"/>
    <col min="9241" max="9241" width="2.85546875" style="1" bestFit="1" customWidth="1"/>
    <col min="9242" max="9242" width="9.140625" style="1" bestFit="1" customWidth="1"/>
    <col min="9243" max="9243" width="11.140625" style="1" customWidth="1"/>
    <col min="9244" max="9472" width="9.140625" style="1"/>
    <col min="9473" max="9473" width="3.5703125" style="1" bestFit="1" customWidth="1"/>
    <col min="9474" max="9474" width="26.7109375" style="1" bestFit="1" customWidth="1"/>
    <col min="9475" max="9475" width="26.85546875" style="1" bestFit="1" customWidth="1"/>
    <col min="9476" max="9476" width="8.42578125" style="1" bestFit="1" customWidth="1"/>
    <col min="9477" max="9477" width="9.28515625" style="1" bestFit="1" customWidth="1"/>
    <col min="9478" max="9478" width="16.140625" style="1" bestFit="1" customWidth="1"/>
    <col min="9479" max="9480" width="4.42578125" style="1" bestFit="1" customWidth="1"/>
    <col min="9481" max="9481" width="5" style="1" bestFit="1" customWidth="1"/>
    <col min="9482" max="9482" width="5.7109375" style="1" bestFit="1" customWidth="1"/>
    <col min="9483" max="9483" width="3.5703125" style="1" bestFit="1" customWidth="1"/>
    <col min="9484" max="9484" width="5" style="1" bestFit="1" customWidth="1"/>
    <col min="9485" max="9486" width="4.42578125" style="1" bestFit="1" customWidth="1"/>
    <col min="9487" max="9487" width="4.5703125" style="1" bestFit="1" customWidth="1"/>
    <col min="9488" max="9488" width="3.5703125" style="1" bestFit="1" customWidth="1"/>
    <col min="9489" max="9489" width="4.42578125" style="1" bestFit="1" customWidth="1"/>
    <col min="9490" max="9490" width="5.42578125" style="1" bestFit="1" customWidth="1"/>
    <col min="9491" max="9491" width="4.5703125" style="1" bestFit="1" customWidth="1"/>
    <col min="9492" max="9492" width="7.140625" style="1" bestFit="1" customWidth="1"/>
    <col min="9493" max="9493" width="4.5703125" style="1" bestFit="1" customWidth="1"/>
    <col min="9494" max="9494" width="2.85546875" style="1" bestFit="1" customWidth="1"/>
    <col min="9495" max="9495" width="4.85546875" style="1" bestFit="1" customWidth="1"/>
    <col min="9496" max="9496" width="3.85546875" style="1" customWidth="1"/>
    <col min="9497" max="9497" width="2.85546875" style="1" bestFit="1" customWidth="1"/>
    <col min="9498" max="9498" width="9.140625" style="1" bestFit="1" customWidth="1"/>
    <col min="9499" max="9499" width="11.140625" style="1" customWidth="1"/>
    <col min="9500" max="9728" width="9.140625" style="1"/>
    <col min="9729" max="9729" width="3.5703125" style="1" bestFit="1" customWidth="1"/>
    <col min="9730" max="9730" width="26.7109375" style="1" bestFit="1" customWidth="1"/>
    <col min="9731" max="9731" width="26.85546875" style="1" bestFit="1" customWidth="1"/>
    <col min="9732" max="9732" width="8.42578125" style="1" bestFit="1" customWidth="1"/>
    <col min="9733" max="9733" width="9.28515625" style="1" bestFit="1" customWidth="1"/>
    <col min="9734" max="9734" width="16.140625" style="1" bestFit="1" customWidth="1"/>
    <col min="9735" max="9736" width="4.42578125" style="1" bestFit="1" customWidth="1"/>
    <col min="9737" max="9737" width="5" style="1" bestFit="1" customWidth="1"/>
    <col min="9738" max="9738" width="5.7109375" style="1" bestFit="1" customWidth="1"/>
    <col min="9739" max="9739" width="3.5703125" style="1" bestFit="1" customWidth="1"/>
    <col min="9740" max="9740" width="5" style="1" bestFit="1" customWidth="1"/>
    <col min="9741" max="9742" width="4.42578125" style="1" bestFit="1" customWidth="1"/>
    <col min="9743" max="9743" width="4.5703125" style="1" bestFit="1" customWidth="1"/>
    <col min="9744" max="9744" width="3.5703125" style="1" bestFit="1" customWidth="1"/>
    <col min="9745" max="9745" width="4.42578125" style="1" bestFit="1" customWidth="1"/>
    <col min="9746" max="9746" width="5.42578125" style="1" bestFit="1" customWidth="1"/>
    <col min="9747" max="9747" width="4.5703125" style="1" bestFit="1" customWidth="1"/>
    <col min="9748" max="9748" width="7.140625" style="1" bestFit="1" customWidth="1"/>
    <col min="9749" max="9749" width="4.5703125" style="1" bestFit="1" customWidth="1"/>
    <col min="9750" max="9750" width="2.85546875" style="1" bestFit="1" customWidth="1"/>
    <col min="9751" max="9751" width="4.85546875" style="1" bestFit="1" customWidth="1"/>
    <col min="9752" max="9752" width="3.85546875" style="1" customWidth="1"/>
    <col min="9753" max="9753" width="2.85546875" style="1" bestFit="1" customWidth="1"/>
    <col min="9754" max="9754" width="9.140625" style="1" bestFit="1" customWidth="1"/>
    <col min="9755" max="9755" width="11.140625" style="1" customWidth="1"/>
    <col min="9756" max="9984" width="9.140625" style="1"/>
    <col min="9985" max="9985" width="3.5703125" style="1" bestFit="1" customWidth="1"/>
    <col min="9986" max="9986" width="26.7109375" style="1" bestFit="1" customWidth="1"/>
    <col min="9987" max="9987" width="26.85546875" style="1" bestFit="1" customWidth="1"/>
    <col min="9988" max="9988" width="8.42578125" style="1" bestFit="1" customWidth="1"/>
    <col min="9989" max="9989" width="9.28515625" style="1" bestFit="1" customWidth="1"/>
    <col min="9990" max="9990" width="16.140625" style="1" bestFit="1" customWidth="1"/>
    <col min="9991" max="9992" width="4.42578125" style="1" bestFit="1" customWidth="1"/>
    <col min="9993" max="9993" width="5" style="1" bestFit="1" customWidth="1"/>
    <col min="9994" max="9994" width="5.7109375" style="1" bestFit="1" customWidth="1"/>
    <col min="9995" max="9995" width="3.5703125" style="1" bestFit="1" customWidth="1"/>
    <col min="9996" max="9996" width="5" style="1" bestFit="1" customWidth="1"/>
    <col min="9997" max="9998" width="4.42578125" style="1" bestFit="1" customWidth="1"/>
    <col min="9999" max="9999" width="4.5703125" style="1" bestFit="1" customWidth="1"/>
    <col min="10000" max="10000" width="3.5703125" style="1" bestFit="1" customWidth="1"/>
    <col min="10001" max="10001" width="4.42578125" style="1" bestFit="1" customWidth="1"/>
    <col min="10002" max="10002" width="5.42578125" style="1" bestFit="1" customWidth="1"/>
    <col min="10003" max="10003" width="4.5703125" style="1" bestFit="1" customWidth="1"/>
    <col min="10004" max="10004" width="7.140625" style="1" bestFit="1" customWidth="1"/>
    <col min="10005" max="10005" width="4.5703125" style="1" bestFit="1" customWidth="1"/>
    <col min="10006" max="10006" width="2.85546875" style="1" bestFit="1" customWidth="1"/>
    <col min="10007" max="10007" width="4.85546875" style="1" bestFit="1" customWidth="1"/>
    <col min="10008" max="10008" width="3.85546875" style="1" customWidth="1"/>
    <col min="10009" max="10009" width="2.85546875" style="1" bestFit="1" customWidth="1"/>
    <col min="10010" max="10010" width="9.140625" style="1" bestFit="1" customWidth="1"/>
    <col min="10011" max="10011" width="11.140625" style="1" customWidth="1"/>
    <col min="10012" max="10240" width="9.140625" style="1"/>
    <col min="10241" max="10241" width="3.5703125" style="1" bestFit="1" customWidth="1"/>
    <col min="10242" max="10242" width="26.7109375" style="1" bestFit="1" customWidth="1"/>
    <col min="10243" max="10243" width="26.85546875" style="1" bestFit="1" customWidth="1"/>
    <col min="10244" max="10244" width="8.42578125" style="1" bestFit="1" customWidth="1"/>
    <col min="10245" max="10245" width="9.28515625" style="1" bestFit="1" customWidth="1"/>
    <col min="10246" max="10246" width="16.140625" style="1" bestFit="1" customWidth="1"/>
    <col min="10247" max="10248" width="4.42578125" style="1" bestFit="1" customWidth="1"/>
    <col min="10249" max="10249" width="5" style="1" bestFit="1" customWidth="1"/>
    <col min="10250" max="10250" width="5.7109375" style="1" bestFit="1" customWidth="1"/>
    <col min="10251" max="10251" width="3.5703125" style="1" bestFit="1" customWidth="1"/>
    <col min="10252" max="10252" width="5" style="1" bestFit="1" customWidth="1"/>
    <col min="10253" max="10254" width="4.42578125" style="1" bestFit="1" customWidth="1"/>
    <col min="10255" max="10255" width="4.5703125" style="1" bestFit="1" customWidth="1"/>
    <col min="10256" max="10256" width="3.5703125" style="1" bestFit="1" customWidth="1"/>
    <col min="10257" max="10257" width="4.42578125" style="1" bestFit="1" customWidth="1"/>
    <col min="10258" max="10258" width="5.42578125" style="1" bestFit="1" customWidth="1"/>
    <col min="10259" max="10259" width="4.5703125" style="1" bestFit="1" customWidth="1"/>
    <col min="10260" max="10260" width="7.140625" style="1" bestFit="1" customWidth="1"/>
    <col min="10261" max="10261" width="4.5703125" style="1" bestFit="1" customWidth="1"/>
    <col min="10262" max="10262" width="2.85546875" style="1" bestFit="1" customWidth="1"/>
    <col min="10263" max="10263" width="4.85546875" style="1" bestFit="1" customWidth="1"/>
    <col min="10264" max="10264" width="3.85546875" style="1" customWidth="1"/>
    <col min="10265" max="10265" width="2.85546875" style="1" bestFit="1" customWidth="1"/>
    <col min="10266" max="10266" width="9.140625" style="1" bestFit="1" customWidth="1"/>
    <col min="10267" max="10267" width="11.140625" style="1" customWidth="1"/>
    <col min="10268" max="10496" width="9.140625" style="1"/>
    <col min="10497" max="10497" width="3.5703125" style="1" bestFit="1" customWidth="1"/>
    <col min="10498" max="10498" width="26.7109375" style="1" bestFit="1" customWidth="1"/>
    <col min="10499" max="10499" width="26.85546875" style="1" bestFit="1" customWidth="1"/>
    <col min="10500" max="10500" width="8.42578125" style="1" bestFit="1" customWidth="1"/>
    <col min="10501" max="10501" width="9.28515625" style="1" bestFit="1" customWidth="1"/>
    <col min="10502" max="10502" width="16.140625" style="1" bestFit="1" customWidth="1"/>
    <col min="10503" max="10504" width="4.42578125" style="1" bestFit="1" customWidth="1"/>
    <col min="10505" max="10505" width="5" style="1" bestFit="1" customWidth="1"/>
    <col min="10506" max="10506" width="5.7109375" style="1" bestFit="1" customWidth="1"/>
    <col min="10507" max="10507" width="3.5703125" style="1" bestFit="1" customWidth="1"/>
    <col min="10508" max="10508" width="5" style="1" bestFit="1" customWidth="1"/>
    <col min="10509" max="10510" width="4.42578125" style="1" bestFit="1" customWidth="1"/>
    <col min="10511" max="10511" width="4.5703125" style="1" bestFit="1" customWidth="1"/>
    <col min="10512" max="10512" width="3.5703125" style="1" bestFit="1" customWidth="1"/>
    <col min="10513" max="10513" width="4.42578125" style="1" bestFit="1" customWidth="1"/>
    <col min="10514" max="10514" width="5.42578125" style="1" bestFit="1" customWidth="1"/>
    <col min="10515" max="10515" width="4.5703125" style="1" bestFit="1" customWidth="1"/>
    <col min="10516" max="10516" width="7.140625" style="1" bestFit="1" customWidth="1"/>
    <col min="10517" max="10517" width="4.5703125" style="1" bestFit="1" customWidth="1"/>
    <col min="10518" max="10518" width="2.85546875" style="1" bestFit="1" customWidth="1"/>
    <col min="10519" max="10519" width="4.85546875" style="1" bestFit="1" customWidth="1"/>
    <col min="10520" max="10520" width="3.85546875" style="1" customWidth="1"/>
    <col min="10521" max="10521" width="2.85546875" style="1" bestFit="1" customWidth="1"/>
    <col min="10522" max="10522" width="9.140625" style="1" bestFit="1" customWidth="1"/>
    <col min="10523" max="10523" width="11.140625" style="1" customWidth="1"/>
    <col min="10524" max="10752" width="9.140625" style="1"/>
    <col min="10753" max="10753" width="3.5703125" style="1" bestFit="1" customWidth="1"/>
    <col min="10754" max="10754" width="26.7109375" style="1" bestFit="1" customWidth="1"/>
    <col min="10755" max="10755" width="26.85546875" style="1" bestFit="1" customWidth="1"/>
    <col min="10756" max="10756" width="8.42578125" style="1" bestFit="1" customWidth="1"/>
    <col min="10757" max="10757" width="9.28515625" style="1" bestFit="1" customWidth="1"/>
    <col min="10758" max="10758" width="16.140625" style="1" bestFit="1" customWidth="1"/>
    <col min="10759" max="10760" width="4.42578125" style="1" bestFit="1" customWidth="1"/>
    <col min="10761" max="10761" width="5" style="1" bestFit="1" customWidth="1"/>
    <col min="10762" max="10762" width="5.7109375" style="1" bestFit="1" customWidth="1"/>
    <col min="10763" max="10763" width="3.5703125" style="1" bestFit="1" customWidth="1"/>
    <col min="10764" max="10764" width="5" style="1" bestFit="1" customWidth="1"/>
    <col min="10765" max="10766" width="4.42578125" style="1" bestFit="1" customWidth="1"/>
    <col min="10767" max="10767" width="4.5703125" style="1" bestFit="1" customWidth="1"/>
    <col min="10768" max="10768" width="3.5703125" style="1" bestFit="1" customWidth="1"/>
    <col min="10769" max="10769" width="4.42578125" style="1" bestFit="1" customWidth="1"/>
    <col min="10770" max="10770" width="5.42578125" style="1" bestFit="1" customWidth="1"/>
    <col min="10771" max="10771" width="4.5703125" style="1" bestFit="1" customWidth="1"/>
    <col min="10772" max="10772" width="7.140625" style="1" bestFit="1" customWidth="1"/>
    <col min="10773" max="10773" width="4.5703125" style="1" bestFit="1" customWidth="1"/>
    <col min="10774" max="10774" width="2.85546875" style="1" bestFit="1" customWidth="1"/>
    <col min="10775" max="10775" width="4.85546875" style="1" bestFit="1" customWidth="1"/>
    <col min="10776" max="10776" width="3.85546875" style="1" customWidth="1"/>
    <col min="10777" max="10777" width="2.85546875" style="1" bestFit="1" customWidth="1"/>
    <col min="10778" max="10778" width="9.140625" style="1" bestFit="1" customWidth="1"/>
    <col min="10779" max="10779" width="11.140625" style="1" customWidth="1"/>
    <col min="10780" max="11008" width="9.140625" style="1"/>
    <col min="11009" max="11009" width="3.5703125" style="1" bestFit="1" customWidth="1"/>
    <col min="11010" max="11010" width="26.7109375" style="1" bestFit="1" customWidth="1"/>
    <col min="11011" max="11011" width="26.85546875" style="1" bestFit="1" customWidth="1"/>
    <col min="11012" max="11012" width="8.42578125" style="1" bestFit="1" customWidth="1"/>
    <col min="11013" max="11013" width="9.28515625" style="1" bestFit="1" customWidth="1"/>
    <col min="11014" max="11014" width="16.140625" style="1" bestFit="1" customWidth="1"/>
    <col min="11015" max="11016" width="4.42578125" style="1" bestFit="1" customWidth="1"/>
    <col min="11017" max="11017" width="5" style="1" bestFit="1" customWidth="1"/>
    <col min="11018" max="11018" width="5.7109375" style="1" bestFit="1" customWidth="1"/>
    <col min="11019" max="11019" width="3.5703125" style="1" bestFit="1" customWidth="1"/>
    <col min="11020" max="11020" width="5" style="1" bestFit="1" customWidth="1"/>
    <col min="11021" max="11022" width="4.42578125" style="1" bestFit="1" customWidth="1"/>
    <col min="11023" max="11023" width="4.5703125" style="1" bestFit="1" customWidth="1"/>
    <col min="11024" max="11024" width="3.5703125" style="1" bestFit="1" customWidth="1"/>
    <col min="11025" max="11025" width="4.42578125" style="1" bestFit="1" customWidth="1"/>
    <col min="11026" max="11026" width="5.42578125" style="1" bestFit="1" customWidth="1"/>
    <col min="11027" max="11027" width="4.5703125" style="1" bestFit="1" customWidth="1"/>
    <col min="11028" max="11028" width="7.140625" style="1" bestFit="1" customWidth="1"/>
    <col min="11029" max="11029" width="4.5703125" style="1" bestFit="1" customWidth="1"/>
    <col min="11030" max="11030" width="2.85546875" style="1" bestFit="1" customWidth="1"/>
    <col min="11031" max="11031" width="4.85546875" style="1" bestFit="1" customWidth="1"/>
    <col min="11032" max="11032" width="3.85546875" style="1" customWidth="1"/>
    <col min="11033" max="11033" width="2.85546875" style="1" bestFit="1" customWidth="1"/>
    <col min="11034" max="11034" width="9.140625" style="1" bestFit="1" customWidth="1"/>
    <col min="11035" max="11035" width="11.140625" style="1" customWidth="1"/>
    <col min="11036" max="11264" width="9.140625" style="1"/>
    <col min="11265" max="11265" width="3.5703125" style="1" bestFit="1" customWidth="1"/>
    <col min="11266" max="11266" width="26.7109375" style="1" bestFit="1" customWidth="1"/>
    <col min="11267" max="11267" width="26.85546875" style="1" bestFit="1" customWidth="1"/>
    <col min="11268" max="11268" width="8.42578125" style="1" bestFit="1" customWidth="1"/>
    <col min="11269" max="11269" width="9.28515625" style="1" bestFit="1" customWidth="1"/>
    <col min="11270" max="11270" width="16.140625" style="1" bestFit="1" customWidth="1"/>
    <col min="11271" max="11272" width="4.42578125" style="1" bestFit="1" customWidth="1"/>
    <col min="11273" max="11273" width="5" style="1" bestFit="1" customWidth="1"/>
    <col min="11274" max="11274" width="5.7109375" style="1" bestFit="1" customWidth="1"/>
    <col min="11275" max="11275" width="3.5703125" style="1" bestFit="1" customWidth="1"/>
    <col min="11276" max="11276" width="5" style="1" bestFit="1" customWidth="1"/>
    <col min="11277" max="11278" width="4.42578125" style="1" bestFit="1" customWidth="1"/>
    <col min="11279" max="11279" width="4.5703125" style="1" bestFit="1" customWidth="1"/>
    <col min="11280" max="11280" width="3.5703125" style="1" bestFit="1" customWidth="1"/>
    <col min="11281" max="11281" width="4.42578125" style="1" bestFit="1" customWidth="1"/>
    <col min="11282" max="11282" width="5.42578125" style="1" bestFit="1" customWidth="1"/>
    <col min="11283" max="11283" width="4.5703125" style="1" bestFit="1" customWidth="1"/>
    <col min="11284" max="11284" width="7.140625" style="1" bestFit="1" customWidth="1"/>
    <col min="11285" max="11285" width="4.5703125" style="1" bestFit="1" customWidth="1"/>
    <col min="11286" max="11286" width="2.85546875" style="1" bestFit="1" customWidth="1"/>
    <col min="11287" max="11287" width="4.85546875" style="1" bestFit="1" customWidth="1"/>
    <col min="11288" max="11288" width="3.85546875" style="1" customWidth="1"/>
    <col min="11289" max="11289" width="2.85546875" style="1" bestFit="1" customWidth="1"/>
    <col min="11290" max="11290" width="9.140625" style="1" bestFit="1" customWidth="1"/>
    <col min="11291" max="11291" width="11.140625" style="1" customWidth="1"/>
    <col min="11292" max="11520" width="9.140625" style="1"/>
    <col min="11521" max="11521" width="3.5703125" style="1" bestFit="1" customWidth="1"/>
    <col min="11522" max="11522" width="26.7109375" style="1" bestFit="1" customWidth="1"/>
    <col min="11523" max="11523" width="26.85546875" style="1" bestFit="1" customWidth="1"/>
    <col min="11524" max="11524" width="8.42578125" style="1" bestFit="1" customWidth="1"/>
    <col min="11525" max="11525" width="9.28515625" style="1" bestFit="1" customWidth="1"/>
    <col min="11526" max="11526" width="16.140625" style="1" bestFit="1" customWidth="1"/>
    <col min="11527" max="11528" width="4.42578125" style="1" bestFit="1" customWidth="1"/>
    <col min="11529" max="11529" width="5" style="1" bestFit="1" customWidth="1"/>
    <col min="11530" max="11530" width="5.7109375" style="1" bestFit="1" customWidth="1"/>
    <col min="11531" max="11531" width="3.5703125" style="1" bestFit="1" customWidth="1"/>
    <col min="11532" max="11532" width="5" style="1" bestFit="1" customWidth="1"/>
    <col min="11533" max="11534" width="4.42578125" style="1" bestFit="1" customWidth="1"/>
    <col min="11535" max="11535" width="4.5703125" style="1" bestFit="1" customWidth="1"/>
    <col min="11536" max="11536" width="3.5703125" style="1" bestFit="1" customWidth="1"/>
    <col min="11537" max="11537" width="4.42578125" style="1" bestFit="1" customWidth="1"/>
    <col min="11538" max="11538" width="5.42578125" style="1" bestFit="1" customWidth="1"/>
    <col min="11539" max="11539" width="4.5703125" style="1" bestFit="1" customWidth="1"/>
    <col min="11540" max="11540" width="7.140625" style="1" bestFit="1" customWidth="1"/>
    <col min="11541" max="11541" width="4.5703125" style="1" bestFit="1" customWidth="1"/>
    <col min="11542" max="11542" width="2.85546875" style="1" bestFit="1" customWidth="1"/>
    <col min="11543" max="11543" width="4.85546875" style="1" bestFit="1" customWidth="1"/>
    <col min="11544" max="11544" width="3.85546875" style="1" customWidth="1"/>
    <col min="11545" max="11545" width="2.85546875" style="1" bestFit="1" customWidth="1"/>
    <col min="11546" max="11546" width="9.140625" style="1" bestFit="1" customWidth="1"/>
    <col min="11547" max="11547" width="11.140625" style="1" customWidth="1"/>
    <col min="11548" max="11776" width="9.140625" style="1"/>
    <col min="11777" max="11777" width="3.5703125" style="1" bestFit="1" customWidth="1"/>
    <col min="11778" max="11778" width="26.7109375" style="1" bestFit="1" customWidth="1"/>
    <col min="11779" max="11779" width="26.85546875" style="1" bestFit="1" customWidth="1"/>
    <col min="11780" max="11780" width="8.42578125" style="1" bestFit="1" customWidth="1"/>
    <col min="11781" max="11781" width="9.28515625" style="1" bestFit="1" customWidth="1"/>
    <col min="11782" max="11782" width="16.140625" style="1" bestFit="1" customWidth="1"/>
    <col min="11783" max="11784" width="4.42578125" style="1" bestFit="1" customWidth="1"/>
    <col min="11785" max="11785" width="5" style="1" bestFit="1" customWidth="1"/>
    <col min="11786" max="11786" width="5.7109375" style="1" bestFit="1" customWidth="1"/>
    <col min="11787" max="11787" width="3.5703125" style="1" bestFit="1" customWidth="1"/>
    <col min="11788" max="11788" width="5" style="1" bestFit="1" customWidth="1"/>
    <col min="11789" max="11790" width="4.42578125" style="1" bestFit="1" customWidth="1"/>
    <col min="11791" max="11791" width="4.5703125" style="1" bestFit="1" customWidth="1"/>
    <col min="11792" max="11792" width="3.5703125" style="1" bestFit="1" customWidth="1"/>
    <col min="11793" max="11793" width="4.42578125" style="1" bestFit="1" customWidth="1"/>
    <col min="11794" max="11794" width="5.42578125" style="1" bestFit="1" customWidth="1"/>
    <col min="11795" max="11795" width="4.5703125" style="1" bestFit="1" customWidth="1"/>
    <col min="11796" max="11796" width="7.140625" style="1" bestFit="1" customWidth="1"/>
    <col min="11797" max="11797" width="4.5703125" style="1" bestFit="1" customWidth="1"/>
    <col min="11798" max="11798" width="2.85546875" style="1" bestFit="1" customWidth="1"/>
    <col min="11799" max="11799" width="4.85546875" style="1" bestFit="1" customWidth="1"/>
    <col min="11800" max="11800" width="3.85546875" style="1" customWidth="1"/>
    <col min="11801" max="11801" width="2.85546875" style="1" bestFit="1" customWidth="1"/>
    <col min="11802" max="11802" width="9.140625" style="1" bestFit="1" customWidth="1"/>
    <col min="11803" max="11803" width="11.140625" style="1" customWidth="1"/>
    <col min="11804" max="12032" width="9.140625" style="1"/>
    <col min="12033" max="12033" width="3.5703125" style="1" bestFit="1" customWidth="1"/>
    <col min="12034" max="12034" width="26.7109375" style="1" bestFit="1" customWidth="1"/>
    <col min="12035" max="12035" width="26.85546875" style="1" bestFit="1" customWidth="1"/>
    <col min="12036" max="12036" width="8.42578125" style="1" bestFit="1" customWidth="1"/>
    <col min="12037" max="12037" width="9.28515625" style="1" bestFit="1" customWidth="1"/>
    <col min="12038" max="12038" width="16.140625" style="1" bestFit="1" customWidth="1"/>
    <col min="12039" max="12040" width="4.42578125" style="1" bestFit="1" customWidth="1"/>
    <col min="12041" max="12041" width="5" style="1" bestFit="1" customWidth="1"/>
    <col min="12042" max="12042" width="5.7109375" style="1" bestFit="1" customWidth="1"/>
    <col min="12043" max="12043" width="3.5703125" style="1" bestFit="1" customWidth="1"/>
    <col min="12044" max="12044" width="5" style="1" bestFit="1" customWidth="1"/>
    <col min="12045" max="12046" width="4.42578125" style="1" bestFit="1" customWidth="1"/>
    <col min="12047" max="12047" width="4.5703125" style="1" bestFit="1" customWidth="1"/>
    <col min="12048" max="12048" width="3.5703125" style="1" bestFit="1" customWidth="1"/>
    <col min="12049" max="12049" width="4.42578125" style="1" bestFit="1" customWidth="1"/>
    <col min="12050" max="12050" width="5.42578125" style="1" bestFit="1" customWidth="1"/>
    <col min="12051" max="12051" width="4.5703125" style="1" bestFit="1" customWidth="1"/>
    <col min="12052" max="12052" width="7.140625" style="1" bestFit="1" customWidth="1"/>
    <col min="12053" max="12053" width="4.5703125" style="1" bestFit="1" customWidth="1"/>
    <col min="12054" max="12054" width="2.85546875" style="1" bestFit="1" customWidth="1"/>
    <col min="12055" max="12055" width="4.85546875" style="1" bestFit="1" customWidth="1"/>
    <col min="12056" max="12056" width="3.85546875" style="1" customWidth="1"/>
    <col min="12057" max="12057" width="2.85546875" style="1" bestFit="1" customWidth="1"/>
    <col min="12058" max="12058" width="9.140625" style="1" bestFit="1" customWidth="1"/>
    <col min="12059" max="12059" width="11.140625" style="1" customWidth="1"/>
    <col min="12060" max="12288" width="9.140625" style="1"/>
    <col min="12289" max="12289" width="3.5703125" style="1" bestFit="1" customWidth="1"/>
    <col min="12290" max="12290" width="26.7109375" style="1" bestFit="1" customWidth="1"/>
    <col min="12291" max="12291" width="26.85546875" style="1" bestFit="1" customWidth="1"/>
    <col min="12292" max="12292" width="8.42578125" style="1" bestFit="1" customWidth="1"/>
    <col min="12293" max="12293" width="9.28515625" style="1" bestFit="1" customWidth="1"/>
    <col min="12294" max="12294" width="16.140625" style="1" bestFit="1" customWidth="1"/>
    <col min="12295" max="12296" width="4.42578125" style="1" bestFit="1" customWidth="1"/>
    <col min="12297" max="12297" width="5" style="1" bestFit="1" customWidth="1"/>
    <col min="12298" max="12298" width="5.7109375" style="1" bestFit="1" customWidth="1"/>
    <col min="12299" max="12299" width="3.5703125" style="1" bestFit="1" customWidth="1"/>
    <col min="12300" max="12300" width="5" style="1" bestFit="1" customWidth="1"/>
    <col min="12301" max="12302" width="4.42578125" style="1" bestFit="1" customWidth="1"/>
    <col min="12303" max="12303" width="4.5703125" style="1" bestFit="1" customWidth="1"/>
    <col min="12304" max="12304" width="3.5703125" style="1" bestFit="1" customWidth="1"/>
    <col min="12305" max="12305" width="4.42578125" style="1" bestFit="1" customWidth="1"/>
    <col min="12306" max="12306" width="5.42578125" style="1" bestFit="1" customWidth="1"/>
    <col min="12307" max="12307" width="4.5703125" style="1" bestFit="1" customWidth="1"/>
    <col min="12308" max="12308" width="7.140625" style="1" bestFit="1" customWidth="1"/>
    <col min="12309" max="12309" width="4.5703125" style="1" bestFit="1" customWidth="1"/>
    <col min="12310" max="12310" width="2.85546875" style="1" bestFit="1" customWidth="1"/>
    <col min="12311" max="12311" width="4.85546875" style="1" bestFit="1" customWidth="1"/>
    <col min="12312" max="12312" width="3.85546875" style="1" customWidth="1"/>
    <col min="12313" max="12313" width="2.85546875" style="1" bestFit="1" customWidth="1"/>
    <col min="12314" max="12314" width="9.140625" style="1" bestFit="1" customWidth="1"/>
    <col min="12315" max="12315" width="11.140625" style="1" customWidth="1"/>
    <col min="12316" max="12544" width="9.140625" style="1"/>
    <col min="12545" max="12545" width="3.5703125" style="1" bestFit="1" customWidth="1"/>
    <col min="12546" max="12546" width="26.7109375" style="1" bestFit="1" customWidth="1"/>
    <col min="12547" max="12547" width="26.85546875" style="1" bestFit="1" customWidth="1"/>
    <col min="12548" max="12548" width="8.42578125" style="1" bestFit="1" customWidth="1"/>
    <col min="12549" max="12549" width="9.28515625" style="1" bestFit="1" customWidth="1"/>
    <col min="12550" max="12550" width="16.140625" style="1" bestFit="1" customWidth="1"/>
    <col min="12551" max="12552" width="4.42578125" style="1" bestFit="1" customWidth="1"/>
    <col min="12553" max="12553" width="5" style="1" bestFit="1" customWidth="1"/>
    <col min="12554" max="12554" width="5.7109375" style="1" bestFit="1" customWidth="1"/>
    <col min="12555" max="12555" width="3.5703125" style="1" bestFit="1" customWidth="1"/>
    <col min="12556" max="12556" width="5" style="1" bestFit="1" customWidth="1"/>
    <col min="12557" max="12558" width="4.42578125" style="1" bestFit="1" customWidth="1"/>
    <col min="12559" max="12559" width="4.5703125" style="1" bestFit="1" customWidth="1"/>
    <col min="12560" max="12560" width="3.5703125" style="1" bestFit="1" customWidth="1"/>
    <col min="12561" max="12561" width="4.42578125" style="1" bestFit="1" customWidth="1"/>
    <col min="12562" max="12562" width="5.42578125" style="1" bestFit="1" customWidth="1"/>
    <col min="12563" max="12563" width="4.5703125" style="1" bestFit="1" customWidth="1"/>
    <col min="12564" max="12564" width="7.140625" style="1" bestFit="1" customWidth="1"/>
    <col min="12565" max="12565" width="4.5703125" style="1" bestFit="1" customWidth="1"/>
    <col min="12566" max="12566" width="2.85546875" style="1" bestFit="1" customWidth="1"/>
    <col min="12567" max="12567" width="4.85546875" style="1" bestFit="1" customWidth="1"/>
    <col min="12568" max="12568" width="3.85546875" style="1" customWidth="1"/>
    <col min="12569" max="12569" width="2.85546875" style="1" bestFit="1" customWidth="1"/>
    <col min="12570" max="12570" width="9.140625" style="1" bestFit="1" customWidth="1"/>
    <col min="12571" max="12571" width="11.140625" style="1" customWidth="1"/>
    <col min="12572" max="12800" width="9.140625" style="1"/>
    <col min="12801" max="12801" width="3.5703125" style="1" bestFit="1" customWidth="1"/>
    <col min="12802" max="12802" width="26.7109375" style="1" bestFit="1" customWidth="1"/>
    <col min="12803" max="12803" width="26.85546875" style="1" bestFit="1" customWidth="1"/>
    <col min="12804" max="12804" width="8.42578125" style="1" bestFit="1" customWidth="1"/>
    <col min="12805" max="12805" width="9.28515625" style="1" bestFit="1" customWidth="1"/>
    <col min="12806" max="12806" width="16.140625" style="1" bestFit="1" customWidth="1"/>
    <col min="12807" max="12808" width="4.42578125" style="1" bestFit="1" customWidth="1"/>
    <col min="12809" max="12809" width="5" style="1" bestFit="1" customWidth="1"/>
    <col min="12810" max="12810" width="5.7109375" style="1" bestFit="1" customWidth="1"/>
    <col min="12811" max="12811" width="3.5703125" style="1" bestFit="1" customWidth="1"/>
    <col min="12812" max="12812" width="5" style="1" bestFit="1" customWidth="1"/>
    <col min="12813" max="12814" width="4.42578125" style="1" bestFit="1" customWidth="1"/>
    <col min="12815" max="12815" width="4.5703125" style="1" bestFit="1" customWidth="1"/>
    <col min="12816" max="12816" width="3.5703125" style="1" bestFit="1" customWidth="1"/>
    <col min="12817" max="12817" width="4.42578125" style="1" bestFit="1" customWidth="1"/>
    <col min="12818" max="12818" width="5.42578125" style="1" bestFit="1" customWidth="1"/>
    <col min="12819" max="12819" width="4.5703125" style="1" bestFit="1" customWidth="1"/>
    <col min="12820" max="12820" width="7.140625" style="1" bestFit="1" customWidth="1"/>
    <col min="12821" max="12821" width="4.5703125" style="1" bestFit="1" customWidth="1"/>
    <col min="12822" max="12822" width="2.85546875" style="1" bestFit="1" customWidth="1"/>
    <col min="12823" max="12823" width="4.85546875" style="1" bestFit="1" customWidth="1"/>
    <col min="12824" max="12824" width="3.85546875" style="1" customWidth="1"/>
    <col min="12825" max="12825" width="2.85546875" style="1" bestFit="1" customWidth="1"/>
    <col min="12826" max="12826" width="9.140625" style="1" bestFit="1" customWidth="1"/>
    <col min="12827" max="12827" width="11.140625" style="1" customWidth="1"/>
    <col min="12828" max="13056" width="9.140625" style="1"/>
    <col min="13057" max="13057" width="3.5703125" style="1" bestFit="1" customWidth="1"/>
    <col min="13058" max="13058" width="26.7109375" style="1" bestFit="1" customWidth="1"/>
    <col min="13059" max="13059" width="26.85546875" style="1" bestFit="1" customWidth="1"/>
    <col min="13060" max="13060" width="8.42578125" style="1" bestFit="1" customWidth="1"/>
    <col min="13061" max="13061" width="9.28515625" style="1" bestFit="1" customWidth="1"/>
    <col min="13062" max="13062" width="16.140625" style="1" bestFit="1" customWidth="1"/>
    <col min="13063" max="13064" width="4.42578125" style="1" bestFit="1" customWidth="1"/>
    <col min="13065" max="13065" width="5" style="1" bestFit="1" customWidth="1"/>
    <col min="13066" max="13066" width="5.7109375" style="1" bestFit="1" customWidth="1"/>
    <col min="13067" max="13067" width="3.5703125" style="1" bestFit="1" customWidth="1"/>
    <col min="13068" max="13068" width="5" style="1" bestFit="1" customWidth="1"/>
    <col min="13069" max="13070" width="4.42578125" style="1" bestFit="1" customWidth="1"/>
    <col min="13071" max="13071" width="4.5703125" style="1" bestFit="1" customWidth="1"/>
    <col min="13072" max="13072" width="3.5703125" style="1" bestFit="1" customWidth="1"/>
    <col min="13073" max="13073" width="4.42578125" style="1" bestFit="1" customWidth="1"/>
    <col min="13074" max="13074" width="5.42578125" style="1" bestFit="1" customWidth="1"/>
    <col min="13075" max="13075" width="4.5703125" style="1" bestFit="1" customWidth="1"/>
    <col min="13076" max="13076" width="7.140625" style="1" bestFit="1" customWidth="1"/>
    <col min="13077" max="13077" width="4.5703125" style="1" bestFit="1" customWidth="1"/>
    <col min="13078" max="13078" width="2.85546875" style="1" bestFit="1" customWidth="1"/>
    <col min="13079" max="13079" width="4.85546875" style="1" bestFit="1" customWidth="1"/>
    <col min="13080" max="13080" width="3.85546875" style="1" customWidth="1"/>
    <col min="13081" max="13081" width="2.85546875" style="1" bestFit="1" customWidth="1"/>
    <col min="13082" max="13082" width="9.140625" style="1" bestFit="1" customWidth="1"/>
    <col min="13083" max="13083" width="11.140625" style="1" customWidth="1"/>
    <col min="13084" max="13312" width="9.140625" style="1"/>
    <col min="13313" max="13313" width="3.5703125" style="1" bestFit="1" customWidth="1"/>
    <col min="13314" max="13314" width="26.7109375" style="1" bestFit="1" customWidth="1"/>
    <col min="13315" max="13315" width="26.85546875" style="1" bestFit="1" customWidth="1"/>
    <col min="13316" max="13316" width="8.42578125" style="1" bestFit="1" customWidth="1"/>
    <col min="13317" max="13317" width="9.28515625" style="1" bestFit="1" customWidth="1"/>
    <col min="13318" max="13318" width="16.140625" style="1" bestFit="1" customWidth="1"/>
    <col min="13319" max="13320" width="4.42578125" style="1" bestFit="1" customWidth="1"/>
    <col min="13321" max="13321" width="5" style="1" bestFit="1" customWidth="1"/>
    <col min="13322" max="13322" width="5.7109375" style="1" bestFit="1" customWidth="1"/>
    <col min="13323" max="13323" width="3.5703125" style="1" bestFit="1" customWidth="1"/>
    <col min="13324" max="13324" width="5" style="1" bestFit="1" customWidth="1"/>
    <col min="13325" max="13326" width="4.42578125" style="1" bestFit="1" customWidth="1"/>
    <col min="13327" max="13327" width="4.5703125" style="1" bestFit="1" customWidth="1"/>
    <col min="13328" max="13328" width="3.5703125" style="1" bestFit="1" customWidth="1"/>
    <col min="13329" max="13329" width="4.42578125" style="1" bestFit="1" customWidth="1"/>
    <col min="13330" max="13330" width="5.42578125" style="1" bestFit="1" customWidth="1"/>
    <col min="13331" max="13331" width="4.5703125" style="1" bestFit="1" customWidth="1"/>
    <col min="13332" max="13332" width="7.140625" style="1" bestFit="1" customWidth="1"/>
    <col min="13333" max="13333" width="4.5703125" style="1" bestFit="1" customWidth="1"/>
    <col min="13334" max="13334" width="2.85546875" style="1" bestFit="1" customWidth="1"/>
    <col min="13335" max="13335" width="4.85546875" style="1" bestFit="1" customWidth="1"/>
    <col min="13336" max="13336" width="3.85546875" style="1" customWidth="1"/>
    <col min="13337" max="13337" width="2.85546875" style="1" bestFit="1" customWidth="1"/>
    <col min="13338" max="13338" width="9.140625" style="1" bestFit="1" customWidth="1"/>
    <col min="13339" max="13339" width="11.140625" style="1" customWidth="1"/>
    <col min="13340" max="13568" width="9.140625" style="1"/>
    <col min="13569" max="13569" width="3.5703125" style="1" bestFit="1" customWidth="1"/>
    <col min="13570" max="13570" width="26.7109375" style="1" bestFit="1" customWidth="1"/>
    <col min="13571" max="13571" width="26.85546875" style="1" bestFit="1" customWidth="1"/>
    <col min="13572" max="13572" width="8.42578125" style="1" bestFit="1" customWidth="1"/>
    <col min="13573" max="13573" width="9.28515625" style="1" bestFit="1" customWidth="1"/>
    <col min="13574" max="13574" width="16.140625" style="1" bestFit="1" customWidth="1"/>
    <col min="13575" max="13576" width="4.42578125" style="1" bestFit="1" customWidth="1"/>
    <col min="13577" max="13577" width="5" style="1" bestFit="1" customWidth="1"/>
    <col min="13578" max="13578" width="5.7109375" style="1" bestFit="1" customWidth="1"/>
    <col min="13579" max="13579" width="3.5703125" style="1" bestFit="1" customWidth="1"/>
    <col min="13580" max="13580" width="5" style="1" bestFit="1" customWidth="1"/>
    <col min="13581" max="13582" width="4.42578125" style="1" bestFit="1" customWidth="1"/>
    <col min="13583" max="13583" width="4.5703125" style="1" bestFit="1" customWidth="1"/>
    <col min="13584" max="13584" width="3.5703125" style="1" bestFit="1" customWidth="1"/>
    <col min="13585" max="13585" width="4.42578125" style="1" bestFit="1" customWidth="1"/>
    <col min="13586" max="13586" width="5.42578125" style="1" bestFit="1" customWidth="1"/>
    <col min="13587" max="13587" width="4.5703125" style="1" bestFit="1" customWidth="1"/>
    <col min="13588" max="13588" width="7.140625" style="1" bestFit="1" customWidth="1"/>
    <col min="13589" max="13589" width="4.5703125" style="1" bestFit="1" customWidth="1"/>
    <col min="13590" max="13590" width="2.85546875" style="1" bestFit="1" customWidth="1"/>
    <col min="13591" max="13591" width="4.85546875" style="1" bestFit="1" customWidth="1"/>
    <col min="13592" max="13592" width="3.85546875" style="1" customWidth="1"/>
    <col min="13593" max="13593" width="2.85546875" style="1" bestFit="1" customWidth="1"/>
    <col min="13594" max="13594" width="9.140625" style="1" bestFit="1" customWidth="1"/>
    <col min="13595" max="13595" width="11.140625" style="1" customWidth="1"/>
    <col min="13596" max="13824" width="9.140625" style="1"/>
    <col min="13825" max="13825" width="3.5703125" style="1" bestFit="1" customWidth="1"/>
    <col min="13826" max="13826" width="26.7109375" style="1" bestFit="1" customWidth="1"/>
    <col min="13827" max="13827" width="26.85546875" style="1" bestFit="1" customWidth="1"/>
    <col min="13828" max="13828" width="8.42578125" style="1" bestFit="1" customWidth="1"/>
    <col min="13829" max="13829" width="9.28515625" style="1" bestFit="1" customWidth="1"/>
    <col min="13830" max="13830" width="16.140625" style="1" bestFit="1" customWidth="1"/>
    <col min="13831" max="13832" width="4.42578125" style="1" bestFit="1" customWidth="1"/>
    <col min="13833" max="13833" width="5" style="1" bestFit="1" customWidth="1"/>
    <col min="13834" max="13834" width="5.7109375" style="1" bestFit="1" customWidth="1"/>
    <col min="13835" max="13835" width="3.5703125" style="1" bestFit="1" customWidth="1"/>
    <col min="13836" max="13836" width="5" style="1" bestFit="1" customWidth="1"/>
    <col min="13837" max="13838" width="4.42578125" style="1" bestFit="1" customWidth="1"/>
    <col min="13839" max="13839" width="4.5703125" style="1" bestFit="1" customWidth="1"/>
    <col min="13840" max="13840" width="3.5703125" style="1" bestFit="1" customWidth="1"/>
    <col min="13841" max="13841" width="4.42578125" style="1" bestFit="1" customWidth="1"/>
    <col min="13842" max="13842" width="5.42578125" style="1" bestFit="1" customWidth="1"/>
    <col min="13843" max="13843" width="4.5703125" style="1" bestFit="1" customWidth="1"/>
    <col min="13844" max="13844" width="7.140625" style="1" bestFit="1" customWidth="1"/>
    <col min="13845" max="13845" width="4.5703125" style="1" bestFit="1" customWidth="1"/>
    <col min="13846" max="13846" width="2.85546875" style="1" bestFit="1" customWidth="1"/>
    <col min="13847" max="13847" width="4.85546875" style="1" bestFit="1" customWidth="1"/>
    <col min="13848" max="13848" width="3.85546875" style="1" customWidth="1"/>
    <col min="13849" max="13849" width="2.85546875" style="1" bestFit="1" customWidth="1"/>
    <col min="13850" max="13850" width="9.140625" style="1" bestFit="1" customWidth="1"/>
    <col min="13851" max="13851" width="11.140625" style="1" customWidth="1"/>
    <col min="13852" max="14080" width="9.140625" style="1"/>
    <col min="14081" max="14081" width="3.5703125" style="1" bestFit="1" customWidth="1"/>
    <col min="14082" max="14082" width="26.7109375" style="1" bestFit="1" customWidth="1"/>
    <col min="14083" max="14083" width="26.85546875" style="1" bestFit="1" customWidth="1"/>
    <col min="14084" max="14084" width="8.42578125" style="1" bestFit="1" customWidth="1"/>
    <col min="14085" max="14085" width="9.28515625" style="1" bestFit="1" customWidth="1"/>
    <col min="14086" max="14086" width="16.140625" style="1" bestFit="1" customWidth="1"/>
    <col min="14087" max="14088" width="4.42578125" style="1" bestFit="1" customWidth="1"/>
    <col min="14089" max="14089" width="5" style="1" bestFit="1" customWidth="1"/>
    <col min="14090" max="14090" width="5.7109375" style="1" bestFit="1" customWidth="1"/>
    <col min="14091" max="14091" width="3.5703125" style="1" bestFit="1" customWidth="1"/>
    <col min="14092" max="14092" width="5" style="1" bestFit="1" customWidth="1"/>
    <col min="14093" max="14094" width="4.42578125" style="1" bestFit="1" customWidth="1"/>
    <col min="14095" max="14095" width="4.5703125" style="1" bestFit="1" customWidth="1"/>
    <col min="14096" max="14096" width="3.5703125" style="1" bestFit="1" customWidth="1"/>
    <col min="14097" max="14097" width="4.42578125" style="1" bestFit="1" customWidth="1"/>
    <col min="14098" max="14098" width="5.42578125" style="1" bestFit="1" customWidth="1"/>
    <col min="14099" max="14099" width="4.5703125" style="1" bestFit="1" customWidth="1"/>
    <col min="14100" max="14100" width="7.140625" style="1" bestFit="1" customWidth="1"/>
    <col min="14101" max="14101" width="4.5703125" style="1" bestFit="1" customWidth="1"/>
    <col min="14102" max="14102" width="2.85546875" style="1" bestFit="1" customWidth="1"/>
    <col min="14103" max="14103" width="4.85546875" style="1" bestFit="1" customWidth="1"/>
    <col min="14104" max="14104" width="3.85546875" style="1" customWidth="1"/>
    <col min="14105" max="14105" width="2.85546875" style="1" bestFit="1" customWidth="1"/>
    <col min="14106" max="14106" width="9.140625" style="1" bestFit="1" customWidth="1"/>
    <col min="14107" max="14107" width="11.140625" style="1" customWidth="1"/>
    <col min="14108" max="14336" width="9.140625" style="1"/>
    <col min="14337" max="14337" width="3.5703125" style="1" bestFit="1" customWidth="1"/>
    <col min="14338" max="14338" width="26.7109375" style="1" bestFit="1" customWidth="1"/>
    <col min="14339" max="14339" width="26.85546875" style="1" bestFit="1" customWidth="1"/>
    <col min="14340" max="14340" width="8.42578125" style="1" bestFit="1" customWidth="1"/>
    <col min="14341" max="14341" width="9.28515625" style="1" bestFit="1" customWidth="1"/>
    <col min="14342" max="14342" width="16.140625" style="1" bestFit="1" customWidth="1"/>
    <col min="14343" max="14344" width="4.42578125" style="1" bestFit="1" customWidth="1"/>
    <col min="14345" max="14345" width="5" style="1" bestFit="1" customWidth="1"/>
    <col min="14346" max="14346" width="5.7109375" style="1" bestFit="1" customWidth="1"/>
    <col min="14347" max="14347" width="3.5703125" style="1" bestFit="1" customWidth="1"/>
    <col min="14348" max="14348" width="5" style="1" bestFit="1" customWidth="1"/>
    <col min="14349" max="14350" width="4.42578125" style="1" bestFit="1" customWidth="1"/>
    <col min="14351" max="14351" width="4.5703125" style="1" bestFit="1" customWidth="1"/>
    <col min="14352" max="14352" width="3.5703125" style="1" bestFit="1" customWidth="1"/>
    <col min="14353" max="14353" width="4.42578125" style="1" bestFit="1" customWidth="1"/>
    <col min="14354" max="14354" width="5.42578125" style="1" bestFit="1" customWidth="1"/>
    <col min="14355" max="14355" width="4.5703125" style="1" bestFit="1" customWidth="1"/>
    <col min="14356" max="14356" width="7.140625" style="1" bestFit="1" customWidth="1"/>
    <col min="14357" max="14357" width="4.5703125" style="1" bestFit="1" customWidth="1"/>
    <col min="14358" max="14358" width="2.85546875" style="1" bestFit="1" customWidth="1"/>
    <col min="14359" max="14359" width="4.85546875" style="1" bestFit="1" customWidth="1"/>
    <col min="14360" max="14360" width="3.85546875" style="1" customWidth="1"/>
    <col min="14361" max="14361" width="2.85546875" style="1" bestFit="1" customWidth="1"/>
    <col min="14362" max="14362" width="9.140625" style="1" bestFit="1" customWidth="1"/>
    <col min="14363" max="14363" width="11.140625" style="1" customWidth="1"/>
    <col min="14364" max="14592" width="9.140625" style="1"/>
    <col min="14593" max="14593" width="3.5703125" style="1" bestFit="1" customWidth="1"/>
    <col min="14594" max="14594" width="26.7109375" style="1" bestFit="1" customWidth="1"/>
    <col min="14595" max="14595" width="26.85546875" style="1" bestFit="1" customWidth="1"/>
    <col min="14596" max="14596" width="8.42578125" style="1" bestFit="1" customWidth="1"/>
    <col min="14597" max="14597" width="9.28515625" style="1" bestFit="1" customWidth="1"/>
    <col min="14598" max="14598" width="16.140625" style="1" bestFit="1" customWidth="1"/>
    <col min="14599" max="14600" width="4.42578125" style="1" bestFit="1" customWidth="1"/>
    <col min="14601" max="14601" width="5" style="1" bestFit="1" customWidth="1"/>
    <col min="14602" max="14602" width="5.7109375" style="1" bestFit="1" customWidth="1"/>
    <col min="14603" max="14603" width="3.5703125" style="1" bestFit="1" customWidth="1"/>
    <col min="14604" max="14604" width="5" style="1" bestFit="1" customWidth="1"/>
    <col min="14605" max="14606" width="4.42578125" style="1" bestFit="1" customWidth="1"/>
    <col min="14607" max="14607" width="4.5703125" style="1" bestFit="1" customWidth="1"/>
    <col min="14608" max="14608" width="3.5703125" style="1" bestFit="1" customWidth="1"/>
    <col min="14609" max="14609" width="4.42578125" style="1" bestFit="1" customWidth="1"/>
    <col min="14610" max="14610" width="5.42578125" style="1" bestFit="1" customWidth="1"/>
    <col min="14611" max="14611" width="4.5703125" style="1" bestFit="1" customWidth="1"/>
    <col min="14612" max="14612" width="7.140625" style="1" bestFit="1" customWidth="1"/>
    <col min="14613" max="14613" width="4.5703125" style="1" bestFit="1" customWidth="1"/>
    <col min="14614" max="14614" width="2.85546875" style="1" bestFit="1" customWidth="1"/>
    <col min="14615" max="14615" width="4.85546875" style="1" bestFit="1" customWidth="1"/>
    <col min="14616" max="14616" width="3.85546875" style="1" customWidth="1"/>
    <col min="14617" max="14617" width="2.85546875" style="1" bestFit="1" customWidth="1"/>
    <col min="14618" max="14618" width="9.140625" style="1" bestFit="1" customWidth="1"/>
    <col min="14619" max="14619" width="11.140625" style="1" customWidth="1"/>
    <col min="14620" max="14848" width="9.140625" style="1"/>
    <col min="14849" max="14849" width="3.5703125" style="1" bestFit="1" customWidth="1"/>
    <col min="14850" max="14850" width="26.7109375" style="1" bestFit="1" customWidth="1"/>
    <col min="14851" max="14851" width="26.85546875" style="1" bestFit="1" customWidth="1"/>
    <col min="14852" max="14852" width="8.42578125" style="1" bestFit="1" customWidth="1"/>
    <col min="14853" max="14853" width="9.28515625" style="1" bestFit="1" customWidth="1"/>
    <col min="14854" max="14854" width="16.140625" style="1" bestFit="1" customWidth="1"/>
    <col min="14855" max="14856" width="4.42578125" style="1" bestFit="1" customWidth="1"/>
    <col min="14857" max="14857" width="5" style="1" bestFit="1" customWidth="1"/>
    <col min="14858" max="14858" width="5.7109375" style="1" bestFit="1" customWidth="1"/>
    <col min="14859" max="14859" width="3.5703125" style="1" bestFit="1" customWidth="1"/>
    <col min="14860" max="14860" width="5" style="1" bestFit="1" customWidth="1"/>
    <col min="14861" max="14862" width="4.42578125" style="1" bestFit="1" customWidth="1"/>
    <col min="14863" max="14863" width="4.5703125" style="1" bestFit="1" customWidth="1"/>
    <col min="14864" max="14864" width="3.5703125" style="1" bestFit="1" customWidth="1"/>
    <col min="14865" max="14865" width="4.42578125" style="1" bestFit="1" customWidth="1"/>
    <col min="14866" max="14866" width="5.42578125" style="1" bestFit="1" customWidth="1"/>
    <col min="14867" max="14867" width="4.5703125" style="1" bestFit="1" customWidth="1"/>
    <col min="14868" max="14868" width="7.140625" style="1" bestFit="1" customWidth="1"/>
    <col min="14869" max="14869" width="4.5703125" style="1" bestFit="1" customWidth="1"/>
    <col min="14870" max="14870" width="2.85546875" style="1" bestFit="1" customWidth="1"/>
    <col min="14871" max="14871" width="4.85546875" style="1" bestFit="1" customWidth="1"/>
    <col min="14872" max="14872" width="3.85546875" style="1" customWidth="1"/>
    <col min="14873" max="14873" width="2.85546875" style="1" bestFit="1" customWidth="1"/>
    <col min="14874" max="14874" width="9.140625" style="1" bestFit="1" customWidth="1"/>
    <col min="14875" max="14875" width="11.140625" style="1" customWidth="1"/>
    <col min="14876" max="15104" width="9.140625" style="1"/>
    <col min="15105" max="15105" width="3.5703125" style="1" bestFit="1" customWidth="1"/>
    <col min="15106" max="15106" width="26.7109375" style="1" bestFit="1" customWidth="1"/>
    <col min="15107" max="15107" width="26.85546875" style="1" bestFit="1" customWidth="1"/>
    <col min="15108" max="15108" width="8.42578125" style="1" bestFit="1" customWidth="1"/>
    <col min="15109" max="15109" width="9.28515625" style="1" bestFit="1" customWidth="1"/>
    <col min="15110" max="15110" width="16.140625" style="1" bestFit="1" customWidth="1"/>
    <col min="15111" max="15112" width="4.42578125" style="1" bestFit="1" customWidth="1"/>
    <col min="15113" max="15113" width="5" style="1" bestFit="1" customWidth="1"/>
    <col min="15114" max="15114" width="5.7109375" style="1" bestFit="1" customWidth="1"/>
    <col min="15115" max="15115" width="3.5703125" style="1" bestFit="1" customWidth="1"/>
    <col min="15116" max="15116" width="5" style="1" bestFit="1" customWidth="1"/>
    <col min="15117" max="15118" width="4.42578125" style="1" bestFit="1" customWidth="1"/>
    <col min="15119" max="15119" width="4.5703125" style="1" bestFit="1" customWidth="1"/>
    <col min="15120" max="15120" width="3.5703125" style="1" bestFit="1" customWidth="1"/>
    <col min="15121" max="15121" width="4.42578125" style="1" bestFit="1" customWidth="1"/>
    <col min="15122" max="15122" width="5.42578125" style="1" bestFit="1" customWidth="1"/>
    <col min="15123" max="15123" width="4.5703125" style="1" bestFit="1" customWidth="1"/>
    <col min="15124" max="15124" width="7.140625" style="1" bestFit="1" customWidth="1"/>
    <col min="15125" max="15125" width="4.5703125" style="1" bestFit="1" customWidth="1"/>
    <col min="15126" max="15126" width="2.85546875" style="1" bestFit="1" customWidth="1"/>
    <col min="15127" max="15127" width="4.85546875" style="1" bestFit="1" customWidth="1"/>
    <col min="15128" max="15128" width="3.85546875" style="1" customWidth="1"/>
    <col min="15129" max="15129" width="2.85546875" style="1" bestFit="1" customWidth="1"/>
    <col min="15130" max="15130" width="9.140625" style="1" bestFit="1" customWidth="1"/>
    <col min="15131" max="15131" width="11.140625" style="1" customWidth="1"/>
    <col min="15132" max="15360" width="9.140625" style="1"/>
    <col min="15361" max="15361" width="3.5703125" style="1" bestFit="1" customWidth="1"/>
    <col min="15362" max="15362" width="26.7109375" style="1" bestFit="1" customWidth="1"/>
    <col min="15363" max="15363" width="26.85546875" style="1" bestFit="1" customWidth="1"/>
    <col min="15364" max="15364" width="8.42578125" style="1" bestFit="1" customWidth="1"/>
    <col min="15365" max="15365" width="9.28515625" style="1" bestFit="1" customWidth="1"/>
    <col min="15366" max="15366" width="16.140625" style="1" bestFit="1" customWidth="1"/>
    <col min="15367" max="15368" width="4.42578125" style="1" bestFit="1" customWidth="1"/>
    <col min="15369" max="15369" width="5" style="1" bestFit="1" customWidth="1"/>
    <col min="15370" max="15370" width="5.7109375" style="1" bestFit="1" customWidth="1"/>
    <col min="15371" max="15371" width="3.5703125" style="1" bestFit="1" customWidth="1"/>
    <col min="15372" max="15372" width="5" style="1" bestFit="1" customWidth="1"/>
    <col min="15373" max="15374" width="4.42578125" style="1" bestFit="1" customWidth="1"/>
    <col min="15375" max="15375" width="4.5703125" style="1" bestFit="1" customWidth="1"/>
    <col min="15376" max="15376" width="3.5703125" style="1" bestFit="1" customWidth="1"/>
    <col min="15377" max="15377" width="4.42578125" style="1" bestFit="1" customWidth="1"/>
    <col min="15378" max="15378" width="5.42578125" style="1" bestFit="1" customWidth="1"/>
    <col min="15379" max="15379" width="4.5703125" style="1" bestFit="1" customWidth="1"/>
    <col min="15380" max="15380" width="7.140625" style="1" bestFit="1" customWidth="1"/>
    <col min="15381" max="15381" width="4.5703125" style="1" bestFit="1" customWidth="1"/>
    <col min="15382" max="15382" width="2.85546875" style="1" bestFit="1" customWidth="1"/>
    <col min="15383" max="15383" width="4.85546875" style="1" bestFit="1" customWidth="1"/>
    <col min="15384" max="15384" width="3.85546875" style="1" customWidth="1"/>
    <col min="15385" max="15385" width="2.85546875" style="1" bestFit="1" customWidth="1"/>
    <col min="15386" max="15386" width="9.140625" style="1" bestFit="1" customWidth="1"/>
    <col min="15387" max="15387" width="11.140625" style="1" customWidth="1"/>
    <col min="15388" max="15616" width="9.140625" style="1"/>
    <col min="15617" max="15617" width="3.5703125" style="1" bestFit="1" customWidth="1"/>
    <col min="15618" max="15618" width="26.7109375" style="1" bestFit="1" customWidth="1"/>
    <col min="15619" max="15619" width="26.85546875" style="1" bestFit="1" customWidth="1"/>
    <col min="15620" max="15620" width="8.42578125" style="1" bestFit="1" customWidth="1"/>
    <col min="15621" max="15621" width="9.28515625" style="1" bestFit="1" customWidth="1"/>
    <col min="15622" max="15622" width="16.140625" style="1" bestFit="1" customWidth="1"/>
    <col min="15623" max="15624" width="4.42578125" style="1" bestFit="1" customWidth="1"/>
    <col min="15625" max="15625" width="5" style="1" bestFit="1" customWidth="1"/>
    <col min="15626" max="15626" width="5.7109375" style="1" bestFit="1" customWidth="1"/>
    <col min="15627" max="15627" width="3.5703125" style="1" bestFit="1" customWidth="1"/>
    <col min="15628" max="15628" width="5" style="1" bestFit="1" customWidth="1"/>
    <col min="15629" max="15630" width="4.42578125" style="1" bestFit="1" customWidth="1"/>
    <col min="15631" max="15631" width="4.5703125" style="1" bestFit="1" customWidth="1"/>
    <col min="15632" max="15632" width="3.5703125" style="1" bestFit="1" customWidth="1"/>
    <col min="15633" max="15633" width="4.42578125" style="1" bestFit="1" customWidth="1"/>
    <col min="15634" max="15634" width="5.42578125" style="1" bestFit="1" customWidth="1"/>
    <col min="15635" max="15635" width="4.5703125" style="1" bestFit="1" customWidth="1"/>
    <col min="15636" max="15636" width="7.140625" style="1" bestFit="1" customWidth="1"/>
    <col min="15637" max="15637" width="4.5703125" style="1" bestFit="1" customWidth="1"/>
    <col min="15638" max="15638" width="2.85546875" style="1" bestFit="1" customWidth="1"/>
    <col min="15639" max="15639" width="4.85546875" style="1" bestFit="1" customWidth="1"/>
    <col min="15640" max="15640" width="3.85546875" style="1" customWidth="1"/>
    <col min="15641" max="15641" width="2.85546875" style="1" bestFit="1" customWidth="1"/>
    <col min="15642" max="15642" width="9.140625" style="1" bestFit="1" customWidth="1"/>
    <col min="15643" max="15643" width="11.140625" style="1" customWidth="1"/>
    <col min="15644" max="15872" width="9.140625" style="1"/>
    <col min="15873" max="15873" width="3.5703125" style="1" bestFit="1" customWidth="1"/>
    <col min="15874" max="15874" width="26.7109375" style="1" bestFit="1" customWidth="1"/>
    <col min="15875" max="15875" width="26.85546875" style="1" bestFit="1" customWidth="1"/>
    <col min="15876" max="15876" width="8.42578125" style="1" bestFit="1" customWidth="1"/>
    <col min="15877" max="15877" width="9.28515625" style="1" bestFit="1" customWidth="1"/>
    <col min="15878" max="15878" width="16.140625" style="1" bestFit="1" customWidth="1"/>
    <col min="15879" max="15880" width="4.42578125" style="1" bestFit="1" customWidth="1"/>
    <col min="15881" max="15881" width="5" style="1" bestFit="1" customWidth="1"/>
    <col min="15882" max="15882" width="5.7109375" style="1" bestFit="1" customWidth="1"/>
    <col min="15883" max="15883" width="3.5703125" style="1" bestFit="1" customWidth="1"/>
    <col min="15884" max="15884" width="5" style="1" bestFit="1" customWidth="1"/>
    <col min="15885" max="15886" width="4.42578125" style="1" bestFit="1" customWidth="1"/>
    <col min="15887" max="15887" width="4.5703125" style="1" bestFit="1" customWidth="1"/>
    <col min="15888" max="15888" width="3.5703125" style="1" bestFit="1" customWidth="1"/>
    <col min="15889" max="15889" width="4.42578125" style="1" bestFit="1" customWidth="1"/>
    <col min="15890" max="15890" width="5.42578125" style="1" bestFit="1" customWidth="1"/>
    <col min="15891" max="15891" width="4.5703125" style="1" bestFit="1" customWidth="1"/>
    <col min="15892" max="15892" width="7.140625" style="1" bestFit="1" customWidth="1"/>
    <col min="15893" max="15893" width="4.5703125" style="1" bestFit="1" customWidth="1"/>
    <col min="15894" max="15894" width="2.85546875" style="1" bestFit="1" customWidth="1"/>
    <col min="15895" max="15895" width="4.85546875" style="1" bestFit="1" customWidth="1"/>
    <col min="15896" max="15896" width="3.85546875" style="1" customWidth="1"/>
    <col min="15897" max="15897" width="2.85546875" style="1" bestFit="1" customWidth="1"/>
    <col min="15898" max="15898" width="9.140625" style="1" bestFit="1" customWidth="1"/>
    <col min="15899" max="15899" width="11.140625" style="1" customWidth="1"/>
    <col min="15900" max="16128" width="9.140625" style="1"/>
    <col min="16129" max="16129" width="3.5703125" style="1" bestFit="1" customWidth="1"/>
    <col min="16130" max="16130" width="26.7109375" style="1" bestFit="1" customWidth="1"/>
    <col min="16131" max="16131" width="26.85546875" style="1" bestFit="1" customWidth="1"/>
    <col min="16132" max="16132" width="8.42578125" style="1" bestFit="1" customWidth="1"/>
    <col min="16133" max="16133" width="9.28515625" style="1" bestFit="1" customWidth="1"/>
    <col min="16134" max="16134" width="16.140625" style="1" bestFit="1" customWidth="1"/>
    <col min="16135" max="16136" width="4.42578125" style="1" bestFit="1" customWidth="1"/>
    <col min="16137" max="16137" width="5" style="1" bestFit="1" customWidth="1"/>
    <col min="16138" max="16138" width="5.7109375" style="1" bestFit="1" customWidth="1"/>
    <col min="16139" max="16139" width="3.5703125" style="1" bestFit="1" customWidth="1"/>
    <col min="16140" max="16140" width="5" style="1" bestFit="1" customWidth="1"/>
    <col min="16141" max="16142" width="4.42578125" style="1" bestFit="1" customWidth="1"/>
    <col min="16143" max="16143" width="4.5703125" style="1" bestFit="1" customWidth="1"/>
    <col min="16144" max="16144" width="3.5703125" style="1" bestFit="1" customWidth="1"/>
    <col min="16145" max="16145" width="4.42578125" style="1" bestFit="1" customWidth="1"/>
    <col min="16146" max="16146" width="5.42578125" style="1" bestFit="1" customWidth="1"/>
    <col min="16147" max="16147" width="4.5703125" style="1" bestFit="1" customWidth="1"/>
    <col min="16148" max="16148" width="7.140625" style="1" bestFit="1" customWidth="1"/>
    <col min="16149" max="16149" width="4.5703125" style="1" bestFit="1" customWidth="1"/>
    <col min="16150" max="16150" width="2.85546875" style="1" bestFit="1" customWidth="1"/>
    <col min="16151" max="16151" width="4.85546875" style="1" bestFit="1" customWidth="1"/>
    <col min="16152" max="16152" width="3.85546875" style="1" customWidth="1"/>
    <col min="16153" max="16153" width="2.85546875" style="1" bestFit="1" customWidth="1"/>
    <col min="16154" max="16154" width="9.140625" style="1" bestFit="1" customWidth="1"/>
    <col min="16155" max="16155" width="11.140625" style="1" customWidth="1"/>
    <col min="16156" max="16384" width="9.140625" style="1"/>
  </cols>
  <sheetData>
    <row r="1" spans="1:57" s="358" customFormat="1" ht="15" customHeight="1" x14ac:dyDescent="0.2">
      <c r="A1" s="358" t="s">
        <v>1219</v>
      </c>
      <c r="H1" s="362"/>
      <c r="I1" s="362"/>
      <c r="J1" s="363"/>
    </row>
    <row r="2" spans="1:57" ht="12" customHeight="1" x14ac:dyDescent="0.2">
      <c r="A2" s="226"/>
      <c r="B2" s="382" t="s">
        <v>1232</v>
      </c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  <c r="Z2" s="382"/>
      <c r="AA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</row>
    <row r="3" spans="1:57" x14ac:dyDescent="0.2">
      <c r="A3" s="226"/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  <c r="X3" s="383"/>
      <c r="Y3" s="383"/>
      <c r="Z3" s="383"/>
      <c r="AA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</row>
    <row r="5" spans="1:57" ht="84" customHeight="1" x14ac:dyDescent="0.2">
      <c r="A5" s="2" t="s">
        <v>241</v>
      </c>
      <c r="B5" s="2" t="s">
        <v>1190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  <c r="H5" s="2" t="s">
        <v>5</v>
      </c>
      <c r="I5" s="2" t="s">
        <v>6</v>
      </c>
      <c r="J5" s="2" t="s">
        <v>7</v>
      </c>
      <c r="K5" s="2" t="s">
        <v>8</v>
      </c>
      <c r="L5" s="2" t="s">
        <v>9</v>
      </c>
      <c r="M5" s="2" t="s">
        <v>10</v>
      </c>
      <c r="N5" s="2" t="s">
        <v>7</v>
      </c>
      <c r="O5" s="5" t="s">
        <v>11</v>
      </c>
      <c r="P5" s="6" t="s">
        <v>12</v>
      </c>
      <c r="Q5" s="2" t="s">
        <v>13</v>
      </c>
      <c r="R5" s="2" t="s">
        <v>14</v>
      </c>
      <c r="S5" s="2" t="s">
        <v>15</v>
      </c>
      <c r="T5" s="2" t="s">
        <v>16</v>
      </c>
      <c r="U5" s="2" t="s">
        <v>17</v>
      </c>
      <c r="V5" s="7" t="s">
        <v>18</v>
      </c>
      <c r="W5" s="7" t="s">
        <v>19</v>
      </c>
      <c r="X5" s="7" t="s">
        <v>20</v>
      </c>
      <c r="Y5" s="7" t="s">
        <v>21</v>
      </c>
      <c r="Z5" s="57" t="s">
        <v>22</v>
      </c>
      <c r="AA5" s="7" t="s">
        <v>1216</v>
      </c>
    </row>
    <row r="6" spans="1:57" s="34" customFormat="1" ht="29.25" customHeight="1" x14ac:dyDescent="0.25">
      <c r="A6" s="33">
        <v>1</v>
      </c>
      <c r="B6" s="79">
        <v>78</v>
      </c>
      <c r="C6" s="175" t="s">
        <v>756</v>
      </c>
      <c r="D6" s="175" t="s">
        <v>757</v>
      </c>
      <c r="E6" s="175" t="s">
        <v>24</v>
      </c>
      <c r="F6" s="176">
        <v>36194</v>
      </c>
      <c r="G6" s="175" t="s">
        <v>758</v>
      </c>
      <c r="H6" s="261">
        <v>889</v>
      </c>
      <c r="I6" s="262">
        <v>1100</v>
      </c>
      <c r="J6" s="262">
        <v>2014</v>
      </c>
      <c r="K6" s="263">
        <f t="shared" ref="K6:K13" si="0">(H6/I6)*100</f>
        <v>80.818181818181827</v>
      </c>
      <c r="L6" s="261">
        <v>847</v>
      </c>
      <c r="M6" s="262">
        <v>1100</v>
      </c>
      <c r="N6" s="262">
        <v>2017</v>
      </c>
      <c r="O6" s="264">
        <f>IF(Z6="MI",L6-10,L6)</f>
        <v>847</v>
      </c>
      <c r="P6" s="265">
        <f t="shared" ref="P6:P13" si="1">(O6/M6)*100</f>
        <v>77</v>
      </c>
      <c r="Q6" s="266">
        <v>309</v>
      </c>
      <c r="R6" s="266">
        <v>800</v>
      </c>
      <c r="S6" s="263">
        <f t="shared" ref="S6:S13" si="2">(Q6/R6)*100</f>
        <v>38.625</v>
      </c>
      <c r="T6" s="263">
        <f t="shared" ref="T6:T13" si="3">(K6*0.1)</f>
        <v>8.0818181818181838</v>
      </c>
      <c r="U6" s="263">
        <f t="shared" ref="U6:U13" si="4">(P6*0.5)</f>
        <v>38.5</v>
      </c>
      <c r="V6" s="262">
        <f t="shared" ref="V6:V13" si="5">Q6*40/R6</f>
        <v>15.45</v>
      </c>
      <c r="W6" s="262"/>
      <c r="X6" s="267">
        <f t="shared" ref="X6:X13" si="6">(T6+U6+V6+W6)</f>
        <v>62.031818181818181</v>
      </c>
      <c r="Y6" s="266"/>
      <c r="Z6" s="268"/>
      <c r="AA6" s="90" t="s">
        <v>1201</v>
      </c>
      <c r="AB6" s="92"/>
      <c r="AC6" s="92"/>
    </row>
    <row r="7" spans="1:57" s="92" customFormat="1" ht="29.25" customHeight="1" x14ac:dyDescent="0.25">
      <c r="A7" s="33">
        <v>2</v>
      </c>
      <c r="B7" s="79">
        <v>98</v>
      </c>
      <c r="C7" s="175" t="s">
        <v>771</v>
      </c>
      <c r="D7" s="175" t="s">
        <v>772</v>
      </c>
      <c r="E7" s="175" t="s">
        <v>24</v>
      </c>
      <c r="F7" s="176">
        <v>36228</v>
      </c>
      <c r="G7" s="175" t="s">
        <v>723</v>
      </c>
      <c r="H7" s="261">
        <v>884</v>
      </c>
      <c r="I7" s="262">
        <v>1100</v>
      </c>
      <c r="J7" s="262">
        <v>2014</v>
      </c>
      <c r="K7" s="263">
        <f t="shared" si="0"/>
        <v>80.36363636363636</v>
      </c>
      <c r="L7" s="261">
        <v>837</v>
      </c>
      <c r="M7" s="262">
        <v>1100</v>
      </c>
      <c r="N7" s="262">
        <v>2016</v>
      </c>
      <c r="O7" s="264">
        <f>IF(Z7="MI",L7-10,L7)</f>
        <v>827</v>
      </c>
      <c r="P7" s="265">
        <f t="shared" si="1"/>
        <v>75.181818181818187</v>
      </c>
      <c r="Q7" s="266">
        <v>298</v>
      </c>
      <c r="R7" s="266">
        <v>800</v>
      </c>
      <c r="S7" s="263">
        <f t="shared" si="2"/>
        <v>37.25</v>
      </c>
      <c r="T7" s="263">
        <f t="shared" si="3"/>
        <v>8.036363636363637</v>
      </c>
      <c r="U7" s="263">
        <f t="shared" si="4"/>
        <v>37.590909090909093</v>
      </c>
      <c r="V7" s="262">
        <f t="shared" si="5"/>
        <v>14.9</v>
      </c>
      <c r="W7" s="262"/>
      <c r="X7" s="267">
        <f t="shared" si="6"/>
        <v>60.527272727272731</v>
      </c>
      <c r="Y7" s="266"/>
      <c r="Z7" s="268" t="s">
        <v>26</v>
      </c>
      <c r="AA7" s="90" t="s">
        <v>1202</v>
      </c>
    </row>
    <row r="8" spans="1:57" s="92" customFormat="1" ht="29.25" customHeight="1" x14ac:dyDescent="0.25">
      <c r="A8" s="33">
        <v>3</v>
      </c>
      <c r="B8" s="175">
        <v>138</v>
      </c>
      <c r="C8" s="175" t="s">
        <v>808</v>
      </c>
      <c r="D8" s="175" t="s">
        <v>809</v>
      </c>
      <c r="E8" s="175" t="s">
        <v>24</v>
      </c>
      <c r="F8" s="176">
        <v>36161</v>
      </c>
      <c r="G8" s="175" t="s">
        <v>810</v>
      </c>
      <c r="H8" s="261">
        <v>822</v>
      </c>
      <c r="I8" s="261">
        <v>1100</v>
      </c>
      <c r="J8" s="262">
        <v>2014</v>
      </c>
      <c r="K8" s="263">
        <f t="shared" si="0"/>
        <v>74.727272727272734</v>
      </c>
      <c r="L8" s="261">
        <v>855</v>
      </c>
      <c r="M8" s="262">
        <v>1100</v>
      </c>
      <c r="N8" s="261">
        <v>2016</v>
      </c>
      <c r="O8" s="264">
        <f>IF(Z8="MI",L8-10,L8)</f>
        <v>845</v>
      </c>
      <c r="P8" s="265">
        <f t="shared" si="1"/>
        <v>76.818181818181813</v>
      </c>
      <c r="Q8" s="261">
        <v>230</v>
      </c>
      <c r="R8" s="261">
        <v>800</v>
      </c>
      <c r="S8" s="261">
        <f t="shared" si="2"/>
        <v>28.749999999999996</v>
      </c>
      <c r="T8" s="261">
        <f t="shared" si="3"/>
        <v>7.4727272727272736</v>
      </c>
      <c r="U8" s="263">
        <f t="shared" si="4"/>
        <v>38.409090909090907</v>
      </c>
      <c r="V8" s="261">
        <f t="shared" si="5"/>
        <v>11.5</v>
      </c>
      <c r="W8" s="261"/>
      <c r="X8" s="267">
        <f t="shared" si="6"/>
        <v>57.381818181818183</v>
      </c>
      <c r="Y8" s="261"/>
      <c r="Z8" s="269" t="s">
        <v>26</v>
      </c>
      <c r="AA8" s="90" t="s">
        <v>1202</v>
      </c>
    </row>
    <row r="9" spans="1:57" s="92" customFormat="1" ht="29.25" customHeight="1" x14ac:dyDescent="0.25">
      <c r="A9" s="33">
        <v>4</v>
      </c>
      <c r="B9" s="79">
        <v>13</v>
      </c>
      <c r="C9" s="85" t="s">
        <v>720</v>
      </c>
      <c r="D9" s="85" t="s">
        <v>721</v>
      </c>
      <c r="E9" s="85" t="s">
        <v>24</v>
      </c>
      <c r="F9" s="86" t="s">
        <v>722</v>
      </c>
      <c r="G9" s="85" t="s">
        <v>723</v>
      </c>
      <c r="H9" s="261">
        <v>799</v>
      </c>
      <c r="I9" s="262">
        <v>1050</v>
      </c>
      <c r="J9" s="262">
        <v>2011</v>
      </c>
      <c r="K9" s="263">
        <f t="shared" si="0"/>
        <v>76.095238095238088</v>
      </c>
      <c r="L9" s="261">
        <v>838</v>
      </c>
      <c r="M9" s="262">
        <v>1100</v>
      </c>
      <c r="N9" s="262">
        <v>2013</v>
      </c>
      <c r="O9" s="264">
        <f>IF(Z9="MI",L9-10,L9)*1</f>
        <v>838</v>
      </c>
      <c r="P9" s="265">
        <f t="shared" si="1"/>
        <v>76.181818181818187</v>
      </c>
      <c r="Q9" s="266">
        <v>188</v>
      </c>
      <c r="R9" s="266">
        <v>800</v>
      </c>
      <c r="S9" s="263">
        <f t="shared" si="2"/>
        <v>23.5</v>
      </c>
      <c r="T9" s="263">
        <f t="shared" si="3"/>
        <v>7.6095238095238091</v>
      </c>
      <c r="U9" s="263">
        <f t="shared" si="4"/>
        <v>38.090909090909093</v>
      </c>
      <c r="V9" s="262">
        <f t="shared" si="5"/>
        <v>9.4</v>
      </c>
      <c r="W9" s="262"/>
      <c r="X9" s="267">
        <f t="shared" si="6"/>
        <v>55.100432900432899</v>
      </c>
      <c r="Y9" s="266"/>
      <c r="Z9" s="268">
        <v>0</v>
      </c>
      <c r="AA9" s="90" t="s">
        <v>1202</v>
      </c>
    </row>
    <row r="10" spans="1:57" s="92" customFormat="1" ht="29.25" customHeight="1" x14ac:dyDescent="0.25">
      <c r="A10" s="33">
        <v>5</v>
      </c>
      <c r="B10" s="175">
        <v>180</v>
      </c>
      <c r="C10" s="175" t="s">
        <v>828</v>
      </c>
      <c r="D10" s="175" t="s">
        <v>829</v>
      </c>
      <c r="E10" s="175" t="s">
        <v>24</v>
      </c>
      <c r="F10" s="176">
        <v>36442</v>
      </c>
      <c r="G10" s="175" t="s">
        <v>517</v>
      </c>
      <c r="H10" s="261">
        <v>906</v>
      </c>
      <c r="I10" s="261">
        <v>1100</v>
      </c>
      <c r="J10" s="261">
        <v>2014</v>
      </c>
      <c r="K10" s="263">
        <f t="shared" si="0"/>
        <v>82.36363636363636</v>
      </c>
      <c r="L10" s="261">
        <v>822</v>
      </c>
      <c r="M10" s="262">
        <v>1100</v>
      </c>
      <c r="N10" s="261">
        <v>2016</v>
      </c>
      <c r="O10" s="264">
        <f>IF(Z10="MI",L10-10,L10)</f>
        <v>812</v>
      </c>
      <c r="P10" s="265">
        <f t="shared" si="1"/>
        <v>73.818181818181813</v>
      </c>
      <c r="Q10" s="261">
        <v>161</v>
      </c>
      <c r="R10" s="261">
        <v>800</v>
      </c>
      <c r="S10" s="261">
        <f t="shared" si="2"/>
        <v>20.125</v>
      </c>
      <c r="T10" s="261">
        <f t="shared" si="3"/>
        <v>8.2363636363636363</v>
      </c>
      <c r="U10" s="263">
        <f t="shared" si="4"/>
        <v>36.909090909090907</v>
      </c>
      <c r="V10" s="261">
        <f t="shared" si="5"/>
        <v>8.0500000000000007</v>
      </c>
      <c r="W10" s="261"/>
      <c r="X10" s="267">
        <f t="shared" si="6"/>
        <v>53.195454545454538</v>
      </c>
      <c r="Y10" s="261"/>
      <c r="Z10" s="269" t="s">
        <v>26</v>
      </c>
      <c r="AA10" s="90" t="s">
        <v>1202</v>
      </c>
    </row>
    <row r="11" spans="1:57" s="92" customFormat="1" ht="29.25" customHeight="1" x14ac:dyDescent="0.25">
      <c r="A11" s="33">
        <v>6</v>
      </c>
      <c r="B11" s="175">
        <v>178</v>
      </c>
      <c r="C11" s="175" t="s">
        <v>826</v>
      </c>
      <c r="D11" s="175" t="s">
        <v>827</v>
      </c>
      <c r="E11" s="175" t="s">
        <v>24</v>
      </c>
      <c r="F11" s="176">
        <v>35940</v>
      </c>
      <c r="G11" s="175" t="s">
        <v>803</v>
      </c>
      <c r="H11" s="261">
        <v>861</v>
      </c>
      <c r="I11" s="261">
        <v>1100</v>
      </c>
      <c r="J11" s="261">
        <v>2014</v>
      </c>
      <c r="K11" s="263">
        <f t="shared" si="0"/>
        <v>78.272727272727266</v>
      </c>
      <c r="L11" s="261">
        <v>821</v>
      </c>
      <c r="M11" s="262">
        <v>1100</v>
      </c>
      <c r="N11" s="261">
        <v>2017</v>
      </c>
      <c r="O11" s="264">
        <f>IF(Z11="MI",L11-10,L11)</f>
        <v>811</v>
      </c>
      <c r="P11" s="265">
        <f t="shared" si="1"/>
        <v>73.727272727272734</v>
      </c>
      <c r="Q11" s="261">
        <v>143</v>
      </c>
      <c r="R11" s="261">
        <v>800</v>
      </c>
      <c r="S11" s="261">
        <f t="shared" si="2"/>
        <v>17.875</v>
      </c>
      <c r="T11" s="261">
        <f t="shared" si="3"/>
        <v>7.8272727272727272</v>
      </c>
      <c r="U11" s="263">
        <f t="shared" si="4"/>
        <v>36.863636363636367</v>
      </c>
      <c r="V11" s="261">
        <f t="shared" si="5"/>
        <v>7.15</v>
      </c>
      <c r="W11" s="261"/>
      <c r="X11" s="267">
        <f t="shared" si="6"/>
        <v>51.840909090909093</v>
      </c>
      <c r="Y11" s="261"/>
      <c r="Z11" s="269" t="s">
        <v>26</v>
      </c>
      <c r="AA11" s="90" t="s">
        <v>1202</v>
      </c>
    </row>
    <row r="12" spans="1:57" s="34" customFormat="1" ht="29.25" customHeight="1" x14ac:dyDescent="0.25">
      <c r="A12" s="33">
        <v>7</v>
      </c>
      <c r="B12" s="175">
        <v>101</v>
      </c>
      <c r="C12" s="175" t="s">
        <v>774</v>
      </c>
      <c r="D12" s="175" t="s">
        <v>775</v>
      </c>
      <c r="E12" s="85" t="s">
        <v>24</v>
      </c>
      <c r="F12" s="176">
        <v>36533</v>
      </c>
      <c r="G12" s="175" t="s">
        <v>723</v>
      </c>
      <c r="H12" s="261">
        <v>865</v>
      </c>
      <c r="I12" s="261">
        <v>1100</v>
      </c>
      <c r="J12" s="262">
        <v>2015</v>
      </c>
      <c r="K12" s="263">
        <f t="shared" si="0"/>
        <v>78.63636363636364</v>
      </c>
      <c r="L12" s="261">
        <v>773</v>
      </c>
      <c r="M12" s="262">
        <v>1100</v>
      </c>
      <c r="N12" s="261">
        <v>2017</v>
      </c>
      <c r="O12" s="264">
        <f>IF(Z12="MI",L12-10,L12)</f>
        <v>773</v>
      </c>
      <c r="P12" s="265">
        <f t="shared" si="1"/>
        <v>70.27272727272728</v>
      </c>
      <c r="Q12" s="266">
        <v>91</v>
      </c>
      <c r="R12" s="261">
        <v>800</v>
      </c>
      <c r="S12" s="261">
        <f t="shared" si="2"/>
        <v>11.375</v>
      </c>
      <c r="T12" s="261">
        <f t="shared" si="3"/>
        <v>7.8636363636363642</v>
      </c>
      <c r="U12" s="263">
        <f t="shared" si="4"/>
        <v>35.13636363636364</v>
      </c>
      <c r="V12" s="261">
        <f t="shared" si="5"/>
        <v>4.55</v>
      </c>
      <c r="W12" s="261"/>
      <c r="X12" s="267">
        <f t="shared" si="6"/>
        <v>47.550000000000004</v>
      </c>
      <c r="Y12" s="261"/>
      <c r="Z12" s="269">
        <v>0</v>
      </c>
      <c r="AA12" s="90" t="s">
        <v>1202</v>
      </c>
      <c r="AB12" s="92"/>
      <c r="AC12" s="92"/>
    </row>
    <row r="13" spans="1:57" s="29" customFormat="1" ht="29.25" customHeight="1" x14ac:dyDescent="0.25">
      <c r="A13" s="33">
        <v>8</v>
      </c>
      <c r="B13" s="79">
        <v>44</v>
      </c>
      <c r="C13" s="85" t="s">
        <v>742</v>
      </c>
      <c r="D13" s="85" t="s">
        <v>743</v>
      </c>
      <c r="E13" s="85" t="s">
        <v>24</v>
      </c>
      <c r="F13" s="86">
        <v>35829</v>
      </c>
      <c r="G13" s="85" t="s">
        <v>287</v>
      </c>
      <c r="H13" s="261">
        <v>851</v>
      </c>
      <c r="I13" s="262">
        <v>1100</v>
      </c>
      <c r="J13" s="262">
        <v>2014</v>
      </c>
      <c r="K13" s="263">
        <f t="shared" si="0"/>
        <v>77.363636363636374</v>
      </c>
      <c r="L13" s="261">
        <v>739</v>
      </c>
      <c r="M13" s="262">
        <v>1100</v>
      </c>
      <c r="N13" s="262">
        <v>2016</v>
      </c>
      <c r="O13" s="264">
        <f>IF(Z13="MI",L13-10,L13)</f>
        <v>739</v>
      </c>
      <c r="P13" s="265">
        <f t="shared" si="1"/>
        <v>67.181818181818187</v>
      </c>
      <c r="Q13" s="266">
        <v>78</v>
      </c>
      <c r="R13" s="266">
        <v>800</v>
      </c>
      <c r="S13" s="263">
        <f t="shared" si="2"/>
        <v>9.75</v>
      </c>
      <c r="T13" s="263">
        <f t="shared" si="3"/>
        <v>7.7363636363636381</v>
      </c>
      <c r="U13" s="263">
        <f t="shared" si="4"/>
        <v>33.590909090909093</v>
      </c>
      <c r="V13" s="262">
        <f t="shared" si="5"/>
        <v>3.9</v>
      </c>
      <c r="W13" s="262"/>
      <c r="X13" s="267">
        <f t="shared" si="6"/>
        <v>45.227272727272727</v>
      </c>
      <c r="Y13" s="261"/>
      <c r="Z13" s="268">
        <v>0</v>
      </c>
      <c r="AA13" s="90" t="s">
        <v>1202</v>
      </c>
    </row>
    <row r="14" spans="1:57" s="29" customFormat="1" x14ac:dyDescent="0.2">
      <c r="F14" s="46"/>
    </row>
    <row r="15" spans="1:57" s="9" customFormat="1" x14ac:dyDescent="0.2">
      <c r="A15" s="29"/>
      <c r="B15" s="29"/>
      <c r="C15" s="29"/>
      <c r="D15" s="29"/>
      <c r="E15" s="29"/>
      <c r="F15" s="46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57" s="9" customFormat="1" ht="15" x14ac:dyDescent="0.2">
      <c r="A16" s="29"/>
      <c r="B16" s="29"/>
      <c r="C16" s="384" t="s">
        <v>1203</v>
      </c>
      <c r="D16" s="384"/>
      <c r="E16" s="384"/>
      <c r="F16" s="384"/>
      <c r="G16" s="384"/>
      <c r="H16" s="384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9" customFormat="1" x14ac:dyDescent="0.2">
      <c r="A17" s="29"/>
      <c r="B17" s="29"/>
      <c r="C17" s="29"/>
      <c r="D17" s="29"/>
      <c r="E17" s="29"/>
      <c r="F17" s="46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9" customFormat="1" x14ac:dyDescent="0.2">
      <c r="A18" s="29"/>
      <c r="B18" s="29"/>
      <c r="C18" s="29"/>
      <c r="D18" s="29"/>
      <c r="E18" s="29"/>
      <c r="F18" s="46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9" customFormat="1" x14ac:dyDescent="0.2">
      <c r="A19" s="29"/>
      <c r="B19" s="29"/>
      <c r="C19" s="29"/>
      <c r="D19" s="29"/>
      <c r="E19" s="29"/>
      <c r="F19" s="46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9" customFormat="1" x14ac:dyDescent="0.2">
      <c r="A20" s="29"/>
      <c r="B20" s="29"/>
      <c r="C20" s="29"/>
      <c r="D20" s="29"/>
      <c r="E20" s="29"/>
      <c r="F20" s="46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9" customFormat="1" x14ac:dyDescent="0.2">
      <c r="A21" s="29"/>
      <c r="B21" s="29"/>
      <c r="C21" s="29"/>
      <c r="D21" s="29"/>
      <c r="E21" s="29"/>
      <c r="F21" s="46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9" customFormat="1" x14ac:dyDescent="0.2">
      <c r="A22" s="29"/>
      <c r="B22" s="29"/>
      <c r="C22" s="29"/>
      <c r="D22" s="29"/>
      <c r="E22" s="29"/>
      <c r="F22" s="46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9" customFormat="1" x14ac:dyDescent="0.2">
      <c r="A23" s="29"/>
      <c r="B23" s="29"/>
      <c r="C23" s="29"/>
      <c r="D23" s="29"/>
      <c r="E23" s="29"/>
      <c r="F23" s="46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9" customFormat="1" x14ac:dyDescent="0.2">
      <c r="A24" s="29"/>
      <c r="B24" s="29"/>
      <c r="C24" s="29"/>
      <c r="D24" s="29"/>
      <c r="E24" s="29"/>
      <c r="F24" s="46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9" customFormat="1" x14ac:dyDescent="0.2">
      <c r="A25" s="29"/>
      <c r="B25" s="29"/>
      <c r="C25" s="29"/>
      <c r="D25" s="29"/>
      <c r="E25" s="29"/>
      <c r="F25" s="46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9" customFormat="1" x14ac:dyDescent="0.2">
      <c r="A26" s="29"/>
      <c r="B26" s="29"/>
      <c r="C26" s="29"/>
      <c r="D26" s="29"/>
      <c r="E26" s="29"/>
      <c r="F26" s="46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9" customFormat="1" x14ac:dyDescent="0.2">
      <c r="A27" s="29"/>
      <c r="B27" s="29"/>
      <c r="C27" s="29"/>
      <c r="D27" s="29"/>
      <c r="E27" s="29"/>
      <c r="F27" s="46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9" customFormat="1" x14ac:dyDescent="0.2">
      <c r="A28" s="29"/>
      <c r="B28" s="29"/>
      <c r="C28" s="29"/>
      <c r="D28" s="29"/>
      <c r="E28" s="29"/>
      <c r="F28" s="46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9" customFormat="1" x14ac:dyDescent="0.2">
      <c r="A29" s="29"/>
      <c r="B29" s="29"/>
      <c r="C29" s="29"/>
      <c r="D29" s="29"/>
      <c r="E29" s="29"/>
      <c r="F29" s="46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9" customFormat="1" x14ac:dyDescent="0.2">
      <c r="A30" s="29"/>
      <c r="B30" s="29"/>
      <c r="C30" s="29"/>
      <c r="D30" s="29"/>
      <c r="E30" s="29"/>
      <c r="F30" s="46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9" customFormat="1" x14ac:dyDescent="0.2">
      <c r="A31" s="29"/>
      <c r="B31" s="29"/>
      <c r="C31" s="29"/>
      <c r="D31" s="29"/>
      <c r="E31" s="29"/>
      <c r="F31" s="46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9" customFormat="1" x14ac:dyDescent="0.2">
      <c r="A32" s="29"/>
      <c r="B32" s="29"/>
      <c r="C32" s="29"/>
      <c r="D32" s="29"/>
      <c r="E32" s="29"/>
      <c r="F32" s="46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9" customFormat="1" x14ac:dyDescent="0.2">
      <c r="A33" s="29"/>
      <c r="B33" s="29"/>
      <c r="C33" s="29"/>
      <c r="D33" s="29"/>
      <c r="E33" s="29"/>
      <c r="F33" s="46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9" customFormat="1" x14ac:dyDescent="0.2">
      <c r="A34" s="29"/>
      <c r="B34" s="29"/>
      <c r="C34" s="29"/>
      <c r="D34" s="29"/>
      <c r="E34" s="29"/>
      <c r="F34" s="46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9" customFormat="1" x14ac:dyDescent="0.2">
      <c r="A35" s="29"/>
      <c r="B35" s="29"/>
      <c r="C35" s="29"/>
      <c r="D35" s="29"/>
      <c r="E35" s="29"/>
      <c r="F35" s="46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9" customFormat="1" x14ac:dyDescent="0.2">
      <c r="A36" s="29"/>
      <c r="B36" s="29"/>
      <c r="C36" s="29"/>
      <c r="D36" s="29"/>
      <c r="E36" s="29"/>
      <c r="F36" s="46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9" customFormat="1" x14ac:dyDescent="0.2">
      <c r="A37" s="29"/>
      <c r="B37" s="29"/>
      <c r="C37" s="29"/>
      <c r="D37" s="29"/>
      <c r="E37" s="29"/>
      <c r="F37" s="46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9" customFormat="1" x14ac:dyDescent="0.2">
      <c r="A38" s="29"/>
      <c r="B38" s="29"/>
      <c r="C38" s="29"/>
      <c r="D38" s="29"/>
      <c r="E38" s="29"/>
      <c r="F38" s="46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9" customFormat="1" x14ac:dyDescent="0.2">
      <c r="A39" s="29"/>
      <c r="B39" s="29"/>
      <c r="C39" s="29"/>
      <c r="D39" s="29"/>
      <c r="E39" s="29"/>
      <c r="F39" s="46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9" customFormat="1" x14ac:dyDescent="0.2">
      <c r="A40" s="29"/>
      <c r="B40" s="29"/>
      <c r="C40" s="29"/>
      <c r="D40" s="29"/>
      <c r="E40" s="29"/>
      <c r="F40" s="46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9" customFormat="1" x14ac:dyDescent="0.2">
      <c r="A41" s="29"/>
      <c r="B41" s="29"/>
      <c r="C41" s="29"/>
      <c r="D41" s="29"/>
      <c r="E41" s="29"/>
      <c r="F41" s="46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9" customFormat="1" x14ac:dyDescent="0.2">
      <c r="A42" s="29"/>
      <c r="B42" s="29"/>
      <c r="C42" s="29"/>
      <c r="D42" s="29"/>
      <c r="E42" s="29"/>
      <c r="F42" s="46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9" customFormat="1" x14ac:dyDescent="0.2">
      <c r="A43" s="29"/>
      <c r="B43" s="29"/>
      <c r="C43" s="29"/>
      <c r="D43" s="29"/>
      <c r="E43" s="29"/>
      <c r="F43" s="46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</row>
    <row r="44" spans="1:31" s="9" customFormat="1" x14ac:dyDescent="0.2">
      <c r="A44" s="29"/>
      <c r="B44" s="29"/>
      <c r="C44" s="29"/>
      <c r="D44" s="29"/>
      <c r="E44" s="29"/>
      <c r="F44" s="46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</row>
    <row r="45" spans="1:31" s="9" customFormat="1" x14ac:dyDescent="0.2">
      <c r="A45" s="29"/>
      <c r="B45" s="29"/>
      <c r="C45" s="29"/>
      <c r="D45" s="29"/>
      <c r="E45" s="29"/>
      <c r="F45" s="46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</row>
    <row r="46" spans="1:31" s="9" customFormat="1" x14ac:dyDescent="0.2">
      <c r="A46" s="29"/>
      <c r="B46" s="29"/>
      <c r="C46" s="29"/>
      <c r="D46" s="29"/>
      <c r="E46" s="29"/>
      <c r="F46" s="46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</row>
    <row r="47" spans="1:31" s="9" customFormat="1" x14ac:dyDescent="0.2">
      <c r="A47" s="29"/>
      <c r="B47" s="29"/>
      <c r="C47" s="29"/>
      <c r="D47" s="29"/>
      <c r="E47" s="29"/>
      <c r="F47" s="46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</row>
    <row r="48" spans="1:31" s="9" customFormat="1" x14ac:dyDescent="0.2">
      <c r="A48" s="29"/>
      <c r="B48" s="29"/>
      <c r="C48" s="29"/>
      <c r="D48" s="29"/>
      <c r="E48" s="29"/>
      <c r="F48" s="46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</row>
    <row r="49" spans="1:31" s="9" customFormat="1" x14ac:dyDescent="0.2">
      <c r="A49" s="29"/>
      <c r="B49" s="29"/>
      <c r="C49" s="29"/>
      <c r="D49" s="29"/>
      <c r="E49" s="29"/>
      <c r="F49" s="46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</row>
    <row r="50" spans="1:31" s="9" customFormat="1" x14ac:dyDescent="0.2">
      <c r="A50" s="29"/>
      <c r="B50" s="29"/>
      <c r="C50" s="29"/>
      <c r="D50" s="29"/>
      <c r="E50" s="29"/>
      <c r="F50" s="46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</row>
    <row r="51" spans="1:31" s="9" customFormat="1" x14ac:dyDescent="0.2">
      <c r="A51" s="29"/>
      <c r="B51" s="29"/>
      <c r="C51" s="29"/>
      <c r="D51" s="29"/>
      <c r="E51" s="29"/>
      <c r="F51" s="46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</row>
    <row r="52" spans="1:31" s="9" customFormat="1" x14ac:dyDescent="0.2">
      <c r="A52" s="29"/>
      <c r="B52" s="29"/>
      <c r="C52" s="29"/>
      <c r="D52" s="29"/>
      <c r="E52" s="29"/>
      <c r="F52" s="46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</row>
    <row r="53" spans="1:31" s="9" customFormat="1" x14ac:dyDescent="0.2">
      <c r="A53" s="29"/>
      <c r="B53" s="29"/>
      <c r="C53" s="29"/>
      <c r="D53" s="29"/>
      <c r="E53" s="29"/>
      <c r="F53" s="46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</row>
    <row r="54" spans="1:31" s="9" customFormat="1" x14ac:dyDescent="0.2">
      <c r="A54" s="29"/>
      <c r="B54" s="29"/>
      <c r="C54" s="29"/>
      <c r="D54" s="29"/>
      <c r="E54" s="29"/>
      <c r="F54" s="46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</row>
    <row r="55" spans="1:31" s="9" customFormat="1" x14ac:dyDescent="0.2">
      <c r="A55" s="29"/>
      <c r="B55" s="29"/>
      <c r="C55" s="29"/>
      <c r="D55" s="29"/>
      <c r="E55" s="29"/>
      <c r="F55" s="46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</row>
    <row r="56" spans="1:31" s="9" customFormat="1" x14ac:dyDescent="0.2">
      <c r="A56" s="29"/>
      <c r="B56" s="29"/>
      <c r="C56" s="29"/>
      <c r="D56" s="29"/>
      <c r="E56" s="29"/>
      <c r="F56" s="46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</row>
    <row r="57" spans="1:31" s="9" customFormat="1" x14ac:dyDescent="0.2">
      <c r="A57" s="29"/>
      <c r="B57" s="29"/>
      <c r="C57" s="29"/>
      <c r="D57" s="29"/>
      <c r="E57" s="29"/>
      <c r="F57" s="46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</row>
    <row r="58" spans="1:31" s="9" customFormat="1" x14ac:dyDescent="0.2">
      <c r="A58" s="29"/>
      <c r="B58" s="29"/>
      <c r="C58" s="29"/>
      <c r="D58" s="29"/>
      <c r="E58" s="29"/>
      <c r="F58" s="46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</row>
    <row r="59" spans="1:31" s="9" customFormat="1" x14ac:dyDescent="0.2">
      <c r="A59" s="29"/>
      <c r="B59" s="29"/>
      <c r="C59" s="29"/>
      <c r="D59" s="29"/>
      <c r="E59" s="29"/>
      <c r="F59" s="46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</row>
    <row r="60" spans="1:31" s="9" customFormat="1" x14ac:dyDescent="0.2">
      <c r="A60" s="29"/>
      <c r="B60" s="29"/>
      <c r="C60" s="29"/>
      <c r="D60" s="29"/>
      <c r="E60" s="29"/>
      <c r="F60" s="46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</row>
    <row r="61" spans="1:31" s="9" customFormat="1" x14ac:dyDescent="0.2">
      <c r="A61" s="29"/>
      <c r="B61" s="29"/>
      <c r="C61" s="29"/>
      <c r="D61" s="29"/>
      <c r="E61" s="29"/>
      <c r="F61" s="46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s="9" customFormat="1" x14ac:dyDescent="0.2">
      <c r="A62" s="29"/>
      <c r="B62" s="29"/>
      <c r="C62" s="29"/>
      <c r="D62" s="29"/>
      <c r="E62" s="29"/>
      <c r="F62" s="46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</row>
    <row r="63" spans="1:31" s="9" customFormat="1" x14ac:dyDescent="0.2">
      <c r="A63" s="29"/>
      <c r="B63" s="29"/>
      <c r="C63" s="29"/>
      <c r="D63" s="29"/>
      <c r="E63" s="29"/>
      <c r="F63" s="46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</row>
    <row r="64" spans="1:31" s="9" customFormat="1" x14ac:dyDescent="0.2">
      <c r="A64" s="29"/>
      <c r="B64" s="29"/>
      <c r="C64" s="29"/>
      <c r="D64" s="29"/>
      <c r="E64" s="29"/>
      <c r="F64" s="46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</row>
    <row r="65" spans="1:31" s="9" customFormat="1" x14ac:dyDescent="0.2">
      <c r="A65" s="29"/>
      <c r="B65" s="29"/>
      <c r="C65" s="29"/>
      <c r="D65" s="29"/>
      <c r="E65" s="29"/>
      <c r="F65" s="46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s="9" customFormat="1" x14ac:dyDescent="0.2">
      <c r="A66" s="29"/>
      <c r="B66" s="29"/>
      <c r="C66" s="29"/>
      <c r="D66" s="29"/>
      <c r="E66" s="29"/>
      <c r="F66" s="46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</row>
    <row r="67" spans="1:31" s="9" customFormat="1" x14ac:dyDescent="0.2">
      <c r="A67" s="29"/>
      <c r="B67" s="29"/>
      <c r="C67" s="29"/>
      <c r="D67" s="29"/>
      <c r="E67" s="29"/>
      <c r="F67" s="46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</row>
    <row r="68" spans="1:31" s="9" customFormat="1" x14ac:dyDescent="0.2">
      <c r="A68" s="29"/>
      <c r="B68" s="29"/>
      <c r="C68" s="29"/>
      <c r="D68" s="29"/>
      <c r="E68" s="29"/>
      <c r="F68" s="46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</row>
    <row r="69" spans="1:31" s="9" customFormat="1" x14ac:dyDescent="0.2">
      <c r="A69" s="29"/>
      <c r="B69" s="29"/>
      <c r="C69" s="29"/>
      <c r="D69" s="29"/>
      <c r="E69" s="29"/>
      <c r="F69" s="46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</row>
    <row r="70" spans="1:31" s="9" customFormat="1" x14ac:dyDescent="0.2">
      <c r="A70" s="29"/>
      <c r="B70" s="29"/>
      <c r="C70" s="29"/>
      <c r="D70" s="29"/>
      <c r="E70" s="29"/>
      <c r="F70" s="46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</row>
    <row r="71" spans="1:31" s="9" customFormat="1" x14ac:dyDescent="0.2">
      <c r="A71" s="29"/>
      <c r="B71" s="29"/>
      <c r="C71" s="29"/>
      <c r="D71" s="29"/>
      <c r="E71" s="29"/>
      <c r="F71" s="46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</row>
    <row r="72" spans="1:31" s="9" customFormat="1" x14ac:dyDescent="0.2">
      <c r="A72" s="29"/>
      <c r="B72" s="29"/>
      <c r="C72" s="29"/>
      <c r="D72" s="29"/>
      <c r="E72" s="29"/>
      <c r="F72" s="46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</row>
    <row r="73" spans="1:31" s="9" customFormat="1" x14ac:dyDescent="0.2">
      <c r="A73" s="29"/>
      <c r="B73" s="29"/>
      <c r="C73" s="29"/>
      <c r="D73" s="29"/>
      <c r="E73" s="29"/>
      <c r="F73" s="46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</row>
    <row r="74" spans="1:31" s="9" customFormat="1" x14ac:dyDescent="0.2">
      <c r="A74" s="29"/>
      <c r="B74" s="29"/>
      <c r="C74" s="29"/>
      <c r="D74" s="29"/>
      <c r="E74" s="29"/>
      <c r="F74" s="46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</row>
    <row r="75" spans="1:31" s="9" customFormat="1" x14ac:dyDescent="0.2">
      <c r="A75" s="29"/>
      <c r="B75" s="29"/>
      <c r="C75" s="29"/>
      <c r="D75" s="29"/>
      <c r="E75" s="29"/>
      <c r="F75" s="46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</row>
    <row r="76" spans="1:31" s="9" customFormat="1" x14ac:dyDescent="0.2">
      <c r="A76" s="29"/>
      <c r="B76" s="29"/>
      <c r="C76" s="29"/>
      <c r="D76" s="29"/>
      <c r="E76" s="29"/>
      <c r="F76" s="46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9" customFormat="1" x14ac:dyDescent="0.2">
      <c r="A77" s="29"/>
      <c r="B77" s="29"/>
      <c r="C77" s="29"/>
      <c r="D77" s="29"/>
      <c r="E77" s="29"/>
      <c r="F77" s="46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78" spans="1:31" s="9" customFormat="1" x14ac:dyDescent="0.2">
      <c r="A78" s="29"/>
      <c r="B78" s="29"/>
      <c r="C78" s="29"/>
      <c r="D78" s="29"/>
      <c r="E78" s="29"/>
      <c r="F78" s="46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</row>
    <row r="79" spans="1:31" s="9" customFormat="1" x14ac:dyDescent="0.2">
      <c r="A79" s="29"/>
      <c r="B79" s="29"/>
      <c r="C79" s="29"/>
      <c r="D79" s="29"/>
      <c r="E79" s="29"/>
      <c r="F79" s="46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</row>
    <row r="80" spans="1:31" s="9" customFormat="1" x14ac:dyDescent="0.2">
      <c r="A80" s="29"/>
      <c r="B80" s="29"/>
      <c r="C80" s="29"/>
      <c r="D80" s="29"/>
      <c r="E80" s="29"/>
      <c r="F80" s="46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</row>
    <row r="81" spans="1:31" s="9" customFormat="1" x14ac:dyDescent="0.2">
      <c r="A81" s="29"/>
      <c r="B81" s="29"/>
      <c r="C81" s="29"/>
      <c r="D81" s="29"/>
      <c r="E81" s="29"/>
      <c r="F81" s="46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9" customFormat="1" x14ac:dyDescent="0.2">
      <c r="A82" s="29"/>
      <c r="B82" s="29"/>
      <c r="C82" s="29"/>
      <c r="D82" s="29"/>
      <c r="E82" s="29"/>
      <c r="F82" s="46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9" customFormat="1" x14ac:dyDescent="0.2">
      <c r="A83" s="29"/>
      <c r="B83" s="29"/>
      <c r="C83" s="29"/>
      <c r="D83" s="29"/>
      <c r="E83" s="29"/>
      <c r="F83" s="46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9" customFormat="1" x14ac:dyDescent="0.2">
      <c r="A84" s="29"/>
      <c r="B84" s="29"/>
      <c r="C84" s="29"/>
      <c r="D84" s="29"/>
      <c r="E84" s="29"/>
      <c r="F84" s="46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9" customFormat="1" x14ac:dyDescent="0.2">
      <c r="A85" s="29"/>
      <c r="B85" s="29"/>
      <c r="C85" s="29"/>
      <c r="D85" s="29"/>
      <c r="E85" s="29"/>
      <c r="F85" s="46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9" customFormat="1" x14ac:dyDescent="0.2">
      <c r="A86" s="29"/>
      <c r="B86" s="29"/>
      <c r="C86" s="29"/>
      <c r="D86" s="29"/>
      <c r="E86" s="29"/>
      <c r="F86" s="46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9" customFormat="1" x14ac:dyDescent="0.2">
      <c r="A87" s="29"/>
      <c r="B87" s="29"/>
      <c r="C87" s="29"/>
      <c r="D87" s="29"/>
      <c r="E87" s="29"/>
      <c r="F87" s="46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9" customFormat="1" x14ac:dyDescent="0.2">
      <c r="A88" s="29"/>
      <c r="B88" s="29"/>
      <c r="C88" s="29"/>
      <c r="D88" s="29"/>
      <c r="E88" s="29"/>
      <c r="F88" s="46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9" customFormat="1" x14ac:dyDescent="0.2">
      <c r="A89" s="29"/>
      <c r="B89" s="29"/>
      <c r="C89" s="29"/>
      <c r="D89" s="29"/>
      <c r="E89" s="29"/>
      <c r="F89" s="46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9" customFormat="1" x14ac:dyDescent="0.2">
      <c r="A90" s="29"/>
      <c r="B90" s="29"/>
      <c r="C90" s="29"/>
      <c r="D90" s="29"/>
      <c r="E90" s="29"/>
      <c r="F90" s="46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9" customFormat="1" x14ac:dyDescent="0.2">
      <c r="A91" s="29"/>
      <c r="B91" s="29"/>
      <c r="C91" s="29"/>
      <c r="D91" s="29"/>
      <c r="E91" s="29"/>
      <c r="F91" s="46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9" customFormat="1" x14ac:dyDescent="0.2">
      <c r="A92" s="29"/>
      <c r="B92" s="29"/>
      <c r="C92" s="29"/>
      <c r="D92" s="29"/>
      <c r="E92" s="29"/>
      <c r="F92" s="46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9" customFormat="1" x14ac:dyDescent="0.2">
      <c r="A93" s="29"/>
      <c r="B93" s="29"/>
      <c r="C93" s="29"/>
      <c r="D93" s="29"/>
      <c r="E93" s="29"/>
      <c r="F93" s="46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9" customFormat="1" x14ac:dyDescent="0.2">
      <c r="A94" s="29"/>
      <c r="B94" s="29"/>
      <c r="C94" s="29"/>
      <c r="D94" s="29"/>
      <c r="E94" s="29"/>
      <c r="F94" s="46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9" customFormat="1" x14ac:dyDescent="0.2">
      <c r="A95" s="29"/>
      <c r="B95" s="29"/>
      <c r="C95" s="29"/>
      <c r="D95" s="29"/>
      <c r="E95" s="29"/>
      <c r="F95" s="46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9" customFormat="1" x14ac:dyDescent="0.2">
      <c r="A96" s="29"/>
      <c r="B96" s="29"/>
      <c r="C96" s="29"/>
      <c r="D96" s="29"/>
      <c r="E96" s="29"/>
      <c r="F96" s="46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31" s="9" customFormat="1" x14ac:dyDescent="0.2">
      <c r="A97" s="29"/>
      <c r="B97" s="29"/>
      <c r="C97" s="29"/>
      <c r="D97" s="29"/>
      <c r="E97" s="29"/>
      <c r="F97" s="46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31" s="9" customFormat="1" x14ac:dyDescent="0.2">
      <c r="A98" s="29"/>
      <c r="B98" s="29"/>
      <c r="C98" s="29"/>
      <c r="D98" s="29"/>
      <c r="E98" s="29"/>
      <c r="F98" s="46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</row>
    <row r="99" spans="1:31" s="9" customFormat="1" x14ac:dyDescent="0.2">
      <c r="A99" s="29"/>
      <c r="B99" s="29"/>
      <c r="C99" s="29"/>
      <c r="D99" s="29"/>
      <c r="E99" s="29"/>
      <c r="F99" s="46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</row>
    <row r="100" spans="1:31" s="9" customFormat="1" x14ac:dyDescent="0.2">
      <c r="A100" s="29"/>
      <c r="B100" s="29"/>
      <c r="C100" s="29"/>
      <c r="D100" s="29"/>
      <c r="E100" s="29"/>
      <c r="F100" s="46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</row>
    <row r="101" spans="1:31" s="9" customFormat="1" x14ac:dyDescent="0.2">
      <c r="A101" s="29"/>
      <c r="B101" s="29"/>
      <c r="C101" s="29"/>
      <c r="D101" s="29"/>
      <c r="E101" s="29"/>
      <c r="F101" s="46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2" spans="1:31" s="9" customFormat="1" x14ac:dyDescent="0.2">
      <c r="A102" s="29"/>
      <c r="B102" s="29"/>
      <c r="C102" s="29"/>
      <c r="D102" s="29"/>
      <c r="E102" s="29"/>
      <c r="F102" s="46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31" s="9" customFormat="1" x14ac:dyDescent="0.2">
      <c r="A103" s="29"/>
      <c r="B103" s="29"/>
      <c r="C103" s="29"/>
      <c r="D103" s="29"/>
      <c r="E103" s="29"/>
      <c r="F103" s="46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31" s="9" customFormat="1" x14ac:dyDescent="0.2">
      <c r="A104" s="29"/>
      <c r="B104" s="29"/>
      <c r="C104" s="29"/>
      <c r="D104" s="29"/>
      <c r="E104" s="29"/>
      <c r="F104" s="46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s="9" customFormat="1" x14ac:dyDescent="0.2">
      <c r="A105" s="29"/>
      <c r="B105" s="29"/>
      <c r="C105" s="29"/>
      <c r="D105" s="29"/>
      <c r="E105" s="29"/>
      <c r="F105" s="46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9" customFormat="1" x14ac:dyDescent="0.2">
      <c r="A106" s="29"/>
      <c r="B106" s="29"/>
      <c r="C106" s="29"/>
      <c r="D106" s="29"/>
      <c r="E106" s="29"/>
      <c r="F106" s="46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9" customFormat="1" x14ac:dyDescent="0.2">
      <c r="A107" s="29"/>
      <c r="B107" s="29"/>
      <c r="C107" s="29"/>
      <c r="D107" s="29"/>
      <c r="E107" s="29"/>
      <c r="F107" s="46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9" customFormat="1" x14ac:dyDescent="0.2">
      <c r="A108" s="29"/>
      <c r="B108" s="29"/>
      <c r="C108" s="29"/>
      <c r="D108" s="29"/>
      <c r="E108" s="29"/>
      <c r="F108" s="46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9" customFormat="1" x14ac:dyDescent="0.2">
      <c r="A109" s="29"/>
      <c r="B109" s="29"/>
      <c r="C109" s="29"/>
      <c r="D109" s="29"/>
      <c r="E109" s="29"/>
      <c r="F109" s="46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9" customFormat="1" x14ac:dyDescent="0.2">
      <c r="A110" s="29"/>
      <c r="B110" s="29"/>
      <c r="C110" s="29"/>
      <c r="D110" s="29"/>
      <c r="E110" s="29"/>
      <c r="F110" s="46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9" customFormat="1" x14ac:dyDescent="0.2">
      <c r="A111" s="29"/>
      <c r="B111" s="29"/>
      <c r="C111" s="29"/>
      <c r="D111" s="29"/>
      <c r="E111" s="29"/>
      <c r="F111" s="46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9" customFormat="1" x14ac:dyDescent="0.2">
      <c r="A112" s="29"/>
      <c r="B112" s="29"/>
      <c r="C112" s="29"/>
      <c r="D112" s="29"/>
      <c r="E112" s="29"/>
      <c r="F112" s="46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9" customFormat="1" x14ac:dyDescent="0.2">
      <c r="A113" s="29"/>
      <c r="B113" s="29"/>
      <c r="C113" s="29"/>
      <c r="D113" s="29"/>
      <c r="E113" s="29"/>
      <c r="F113" s="46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9" customFormat="1" x14ac:dyDescent="0.2">
      <c r="A114" s="29"/>
      <c r="B114" s="29"/>
      <c r="C114" s="29"/>
      <c r="D114" s="29"/>
      <c r="E114" s="29"/>
      <c r="F114" s="46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9" customFormat="1" x14ac:dyDescent="0.2">
      <c r="A115" s="29"/>
      <c r="B115" s="29"/>
      <c r="C115" s="29"/>
      <c r="D115" s="29"/>
      <c r="E115" s="29"/>
      <c r="F115" s="46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9" customFormat="1" x14ac:dyDescent="0.2">
      <c r="A116" s="29"/>
      <c r="B116" s="29"/>
      <c r="C116" s="29"/>
      <c r="D116" s="29"/>
      <c r="E116" s="29"/>
      <c r="F116" s="46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9" customFormat="1" x14ac:dyDescent="0.2">
      <c r="A117" s="29"/>
      <c r="B117" s="29"/>
      <c r="C117" s="29"/>
      <c r="D117" s="29"/>
      <c r="E117" s="29"/>
      <c r="F117" s="46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9" customFormat="1" x14ac:dyDescent="0.2">
      <c r="A118" s="29"/>
      <c r="B118" s="29"/>
      <c r="C118" s="29"/>
      <c r="D118" s="29"/>
      <c r="E118" s="29"/>
      <c r="F118" s="46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9" customFormat="1" x14ac:dyDescent="0.2">
      <c r="A119" s="29"/>
      <c r="B119" s="29"/>
      <c r="C119" s="29"/>
      <c r="D119" s="29"/>
      <c r="E119" s="29"/>
      <c r="F119" s="46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9" customFormat="1" x14ac:dyDescent="0.2">
      <c r="A120" s="29"/>
      <c r="B120" s="29"/>
      <c r="C120" s="29"/>
      <c r="D120" s="29"/>
      <c r="E120" s="29"/>
      <c r="F120" s="46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9" customFormat="1" x14ac:dyDescent="0.2">
      <c r="A121" s="29"/>
      <c r="B121" s="29"/>
      <c r="C121" s="29"/>
      <c r="D121" s="29"/>
      <c r="E121" s="29"/>
      <c r="F121" s="46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9" customFormat="1" x14ac:dyDescent="0.2">
      <c r="A122" s="29"/>
      <c r="B122" s="29"/>
      <c r="C122" s="29"/>
      <c r="D122" s="29"/>
      <c r="E122" s="29"/>
      <c r="F122" s="46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9" customFormat="1" x14ac:dyDescent="0.2">
      <c r="A123" s="29"/>
      <c r="B123" s="29"/>
      <c r="C123" s="29"/>
      <c r="D123" s="29"/>
      <c r="E123" s="29"/>
      <c r="F123" s="46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9" customFormat="1" x14ac:dyDescent="0.2">
      <c r="A124" s="29"/>
      <c r="B124" s="29"/>
      <c r="C124" s="29"/>
      <c r="D124" s="29"/>
      <c r="E124" s="29"/>
      <c r="F124" s="46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9" customFormat="1" x14ac:dyDescent="0.2">
      <c r="A125" s="29"/>
      <c r="B125" s="29"/>
      <c r="C125" s="29"/>
      <c r="D125" s="29"/>
      <c r="E125" s="29"/>
      <c r="F125" s="46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9" customFormat="1" x14ac:dyDescent="0.2">
      <c r="A126" s="29"/>
      <c r="B126" s="29"/>
      <c r="C126" s="29"/>
      <c r="D126" s="29"/>
      <c r="E126" s="29"/>
      <c r="F126" s="46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9" customFormat="1" x14ac:dyDescent="0.2">
      <c r="A127" s="29"/>
      <c r="B127" s="29"/>
      <c r="C127" s="29"/>
      <c r="D127" s="29"/>
      <c r="E127" s="29"/>
      <c r="F127" s="46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9" customFormat="1" x14ac:dyDescent="0.2">
      <c r="A128" s="29"/>
      <c r="B128" s="29"/>
      <c r="C128" s="29"/>
      <c r="D128" s="29"/>
      <c r="E128" s="29"/>
      <c r="F128" s="46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31" s="9" customFormat="1" x14ac:dyDescent="0.2">
      <c r="A129" s="29"/>
      <c r="B129" s="29"/>
      <c r="C129" s="29"/>
      <c r="D129" s="29"/>
      <c r="E129" s="29"/>
      <c r="F129" s="46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31" s="9" customFormat="1" x14ac:dyDescent="0.2">
      <c r="A130" s="29"/>
      <c r="B130" s="29"/>
      <c r="C130" s="29"/>
      <c r="D130" s="29"/>
      <c r="E130" s="29"/>
      <c r="F130" s="46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31" s="9" customFormat="1" x14ac:dyDescent="0.2">
      <c r="A131" s="29"/>
      <c r="B131" s="29"/>
      <c r="C131" s="29"/>
      <c r="D131" s="29"/>
      <c r="E131" s="29"/>
      <c r="F131" s="46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31" s="9" customFormat="1" x14ac:dyDescent="0.2">
      <c r="A132" s="29"/>
      <c r="B132" s="29"/>
      <c r="C132" s="29"/>
      <c r="D132" s="29"/>
      <c r="E132" s="29"/>
      <c r="F132" s="46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31" s="9" customFormat="1" x14ac:dyDescent="0.2">
      <c r="A133" s="29"/>
      <c r="B133" s="29"/>
      <c r="C133" s="29"/>
      <c r="D133" s="29"/>
      <c r="E133" s="29"/>
      <c r="F133" s="46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31" s="9" customFormat="1" x14ac:dyDescent="0.2">
      <c r="A134" s="29"/>
      <c r="B134" s="29"/>
      <c r="C134" s="29"/>
      <c r="D134" s="29"/>
      <c r="E134" s="29"/>
      <c r="F134" s="46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5" spans="1:31" s="9" customFormat="1" x14ac:dyDescent="0.2">
      <c r="A135" s="29"/>
      <c r="B135" s="29"/>
      <c r="C135" s="29"/>
      <c r="D135" s="29"/>
      <c r="E135" s="29"/>
      <c r="F135" s="46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</row>
    <row r="136" spans="1:31" s="9" customFormat="1" x14ac:dyDescent="0.2">
      <c r="A136" s="29"/>
      <c r="B136" s="29"/>
      <c r="C136" s="29"/>
      <c r="D136" s="29"/>
      <c r="E136" s="29"/>
      <c r="F136" s="46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</row>
    <row r="137" spans="1:31" s="9" customFormat="1" x14ac:dyDescent="0.2">
      <c r="A137" s="29"/>
      <c r="B137" s="29"/>
      <c r="C137" s="29"/>
      <c r="D137" s="29"/>
      <c r="E137" s="29"/>
      <c r="F137" s="46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</row>
    <row r="138" spans="1:31" s="9" customFormat="1" x14ac:dyDescent="0.2">
      <c r="A138" s="29"/>
      <c r="B138" s="29"/>
      <c r="C138" s="29"/>
      <c r="D138" s="29"/>
      <c r="E138" s="29"/>
      <c r="F138" s="46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</row>
    <row r="139" spans="1:31" s="9" customFormat="1" x14ac:dyDescent="0.2">
      <c r="A139" s="29"/>
      <c r="B139" s="29"/>
      <c r="C139" s="29"/>
      <c r="D139" s="29"/>
      <c r="E139" s="29"/>
      <c r="F139" s="46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</row>
    <row r="140" spans="1:31" s="9" customFormat="1" x14ac:dyDescent="0.2">
      <c r="A140" s="29"/>
      <c r="B140" s="29"/>
      <c r="C140" s="29"/>
      <c r="D140" s="29"/>
      <c r="E140" s="29"/>
      <c r="F140" s="46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</row>
    <row r="141" spans="1:31" s="9" customFormat="1" x14ac:dyDescent="0.2">
      <c r="A141" s="29"/>
      <c r="B141" s="29"/>
      <c r="C141" s="29"/>
      <c r="D141" s="29"/>
      <c r="E141" s="29"/>
      <c r="F141" s="46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</row>
    <row r="142" spans="1:31" s="9" customFormat="1" x14ac:dyDescent="0.2">
      <c r="A142" s="29"/>
      <c r="B142" s="29"/>
      <c r="C142" s="29"/>
      <c r="D142" s="29"/>
      <c r="E142" s="29"/>
      <c r="F142" s="46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</row>
    <row r="143" spans="1:31" s="9" customFormat="1" x14ac:dyDescent="0.2">
      <c r="A143" s="29"/>
      <c r="B143" s="29"/>
      <c r="C143" s="29"/>
      <c r="D143" s="29"/>
      <c r="E143" s="29"/>
      <c r="F143" s="46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</row>
    <row r="144" spans="1:31" s="9" customFormat="1" x14ac:dyDescent="0.2">
      <c r="A144" s="29"/>
      <c r="B144" s="29"/>
      <c r="C144" s="29"/>
      <c r="D144" s="29"/>
      <c r="E144" s="29"/>
      <c r="F144" s="46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</row>
    <row r="145" spans="1:31" s="9" customFormat="1" x14ac:dyDescent="0.2">
      <c r="A145" s="29"/>
      <c r="B145" s="29"/>
      <c r="C145" s="29"/>
      <c r="D145" s="29"/>
      <c r="E145" s="29"/>
      <c r="F145" s="46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</row>
    <row r="146" spans="1:31" s="9" customFormat="1" x14ac:dyDescent="0.2">
      <c r="A146" s="29"/>
      <c r="B146" s="29"/>
      <c r="C146" s="29"/>
      <c r="D146" s="29"/>
      <c r="E146" s="29"/>
      <c r="F146" s="46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</row>
    <row r="147" spans="1:31" s="9" customFormat="1" x14ac:dyDescent="0.2">
      <c r="A147" s="29"/>
      <c r="B147" s="29"/>
      <c r="C147" s="29"/>
      <c r="D147" s="29"/>
      <c r="E147" s="29"/>
      <c r="F147" s="46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</row>
    <row r="148" spans="1:31" s="9" customFormat="1" x14ac:dyDescent="0.2">
      <c r="A148" s="29"/>
      <c r="B148" s="29"/>
      <c r="C148" s="29"/>
      <c r="D148" s="29"/>
      <c r="E148" s="29"/>
      <c r="F148" s="46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</row>
    <row r="149" spans="1:31" s="9" customFormat="1" x14ac:dyDescent="0.2">
      <c r="A149" s="29"/>
      <c r="B149" s="29"/>
      <c r="C149" s="29"/>
      <c r="D149" s="29"/>
      <c r="E149" s="29"/>
      <c r="F149" s="46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</row>
    <row r="150" spans="1:31" s="9" customFormat="1" x14ac:dyDescent="0.2">
      <c r="A150" s="29"/>
      <c r="B150" s="29"/>
      <c r="C150" s="29"/>
      <c r="D150" s="29"/>
      <c r="E150" s="29"/>
      <c r="F150" s="46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</row>
    <row r="151" spans="1:31" s="9" customFormat="1" x14ac:dyDescent="0.2">
      <c r="A151" s="29"/>
      <c r="B151" s="29"/>
      <c r="C151" s="29"/>
      <c r="D151" s="29"/>
      <c r="E151" s="29"/>
      <c r="F151" s="46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</row>
    <row r="152" spans="1:31" s="9" customFormat="1" x14ac:dyDescent="0.2">
      <c r="A152" s="29"/>
      <c r="B152" s="29"/>
      <c r="C152" s="29"/>
      <c r="D152" s="29"/>
      <c r="E152" s="29"/>
      <c r="F152" s="46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</row>
    <row r="153" spans="1:31" s="9" customFormat="1" x14ac:dyDescent="0.2">
      <c r="A153" s="29"/>
      <c r="B153" s="29"/>
      <c r="C153" s="29"/>
      <c r="D153" s="29"/>
      <c r="E153" s="29"/>
      <c r="F153" s="46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</row>
    <row r="154" spans="1:31" s="9" customFormat="1" x14ac:dyDescent="0.2">
      <c r="A154" s="29"/>
      <c r="B154" s="29"/>
      <c r="C154" s="29"/>
      <c r="D154" s="29"/>
      <c r="E154" s="29"/>
      <c r="F154" s="46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</row>
    <row r="155" spans="1:31" s="9" customFormat="1" x14ac:dyDescent="0.2">
      <c r="A155" s="29"/>
      <c r="B155" s="29"/>
      <c r="C155" s="29"/>
      <c r="D155" s="29"/>
      <c r="E155" s="29"/>
      <c r="F155" s="46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</row>
    <row r="156" spans="1:31" s="9" customFormat="1" x14ac:dyDescent="0.2">
      <c r="A156" s="29"/>
      <c r="B156" s="29"/>
      <c r="C156" s="29"/>
      <c r="D156" s="29"/>
      <c r="E156" s="29"/>
      <c r="F156" s="46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</row>
    <row r="157" spans="1:31" s="9" customFormat="1" x14ac:dyDescent="0.2">
      <c r="A157" s="29"/>
      <c r="B157" s="29"/>
      <c r="C157" s="29"/>
      <c r="D157" s="29"/>
      <c r="E157" s="29"/>
      <c r="F157" s="46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</row>
    <row r="158" spans="1:31" s="9" customFormat="1" x14ac:dyDescent="0.2">
      <c r="A158" s="29"/>
      <c r="B158" s="29"/>
      <c r="C158" s="29"/>
      <c r="D158" s="29"/>
      <c r="E158" s="29"/>
      <c r="F158" s="46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</row>
    <row r="159" spans="1:31" s="9" customFormat="1" x14ac:dyDescent="0.2">
      <c r="A159" s="29"/>
      <c r="B159" s="29"/>
      <c r="C159" s="29"/>
      <c r="D159" s="29"/>
      <c r="E159" s="29"/>
      <c r="F159" s="46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</row>
    <row r="160" spans="1:31" s="9" customFormat="1" x14ac:dyDescent="0.2">
      <c r="A160" s="29"/>
      <c r="B160" s="29"/>
      <c r="C160" s="29"/>
      <c r="D160" s="29"/>
      <c r="E160" s="29"/>
      <c r="F160" s="46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</row>
    <row r="161" spans="1:31" s="9" customFormat="1" x14ac:dyDescent="0.2">
      <c r="A161" s="29"/>
      <c r="B161" s="29"/>
      <c r="C161" s="29"/>
      <c r="D161" s="29"/>
      <c r="E161" s="29"/>
      <c r="F161" s="46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</row>
    <row r="162" spans="1:31" s="9" customFormat="1" x14ac:dyDescent="0.2">
      <c r="A162" s="29"/>
      <c r="B162" s="29"/>
      <c r="C162" s="29"/>
      <c r="D162" s="29"/>
      <c r="E162" s="29"/>
      <c r="F162" s="46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</row>
    <row r="163" spans="1:31" s="9" customFormat="1" x14ac:dyDescent="0.2">
      <c r="A163" s="29"/>
      <c r="B163" s="29"/>
      <c r="C163" s="29"/>
      <c r="D163" s="29"/>
      <c r="E163" s="29"/>
      <c r="F163" s="46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</row>
    <row r="164" spans="1:31" s="9" customFormat="1" x14ac:dyDescent="0.2">
      <c r="A164" s="29"/>
      <c r="B164" s="29"/>
      <c r="C164" s="29"/>
      <c r="D164" s="29"/>
      <c r="E164" s="29"/>
      <c r="F164" s="46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</row>
    <row r="165" spans="1:31" s="9" customFormat="1" x14ac:dyDescent="0.2">
      <c r="A165" s="29"/>
      <c r="B165" s="29"/>
      <c r="C165" s="29"/>
      <c r="D165" s="29"/>
      <c r="E165" s="29"/>
      <c r="F165" s="46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</row>
    <row r="166" spans="1:31" s="9" customFormat="1" x14ac:dyDescent="0.2">
      <c r="A166" s="29"/>
      <c r="B166" s="29"/>
      <c r="C166" s="29"/>
      <c r="D166" s="29"/>
      <c r="E166" s="29"/>
      <c r="F166" s="46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</row>
    <row r="167" spans="1:31" s="9" customFormat="1" x14ac:dyDescent="0.2">
      <c r="A167" s="29"/>
      <c r="B167" s="29"/>
      <c r="C167" s="29"/>
      <c r="D167" s="29"/>
      <c r="E167" s="29"/>
      <c r="F167" s="46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</row>
    <row r="168" spans="1:31" s="9" customFormat="1" x14ac:dyDescent="0.2">
      <c r="A168" s="29"/>
      <c r="B168" s="29"/>
      <c r="C168" s="29"/>
      <c r="D168" s="29"/>
      <c r="E168" s="29"/>
      <c r="F168" s="46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</row>
    <row r="169" spans="1:31" s="9" customFormat="1" x14ac:dyDescent="0.2">
      <c r="A169" s="29"/>
      <c r="B169" s="29"/>
      <c r="C169" s="29"/>
      <c r="D169" s="29"/>
      <c r="E169" s="29"/>
      <c r="F169" s="46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</row>
    <row r="170" spans="1:31" s="9" customFormat="1" x14ac:dyDescent="0.2">
      <c r="A170" s="29"/>
      <c r="B170" s="29"/>
      <c r="C170" s="29"/>
      <c r="D170" s="29"/>
      <c r="E170" s="29"/>
      <c r="F170" s="46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</row>
    <row r="171" spans="1:31" s="9" customFormat="1" x14ac:dyDescent="0.2">
      <c r="A171" s="29"/>
      <c r="B171" s="29"/>
      <c r="C171" s="29"/>
      <c r="D171" s="29"/>
      <c r="E171" s="29"/>
      <c r="F171" s="46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</row>
    <row r="172" spans="1:31" s="9" customFormat="1" x14ac:dyDescent="0.2">
      <c r="A172" s="29"/>
      <c r="B172" s="29"/>
      <c r="C172" s="29"/>
      <c r="D172" s="29"/>
      <c r="E172" s="29"/>
      <c r="F172" s="46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</row>
    <row r="173" spans="1:31" s="9" customFormat="1" x14ac:dyDescent="0.2">
      <c r="A173" s="29"/>
      <c r="B173" s="29"/>
      <c r="C173" s="29"/>
      <c r="D173" s="29"/>
      <c r="E173" s="29"/>
      <c r="F173" s="46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</row>
    <row r="174" spans="1:31" s="9" customFormat="1" x14ac:dyDescent="0.2">
      <c r="A174" s="29"/>
      <c r="B174" s="29"/>
      <c r="C174" s="29"/>
      <c r="D174" s="29"/>
      <c r="E174" s="29"/>
      <c r="F174" s="46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</row>
    <row r="175" spans="1:31" s="9" customFormat="1" x14ac:dyDescent="0.2">
      <c r="A175" s="29"/>
      <c r="B175" s="29"/>
      <c r="C175" s="29"/>
      <c r="D175" s="29"/>
      <c r="E175" s="29"/>
      <c r="F175" s="46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</row>
    <row r="176" spans="1:31" s="9" customFormat="1" x14ac:dyDescent="0.2">
      <c r="A176" s="29"/>
      <c r="B176" s="29"/>
      <c r="C176" s="29"/>
      <c r="D176" s="29"/>
      <c r="E176" s="29"/>
      <c r="F176" s="46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</row>
    <row r="177" spans="1:31" s="9" customFormat="1" x14ac:dyDescent="0.2">
      <c r="A177" s="29"/>
      <c r="B177" s="29"/>
      <c r="C177" s="29"/>
      <c r="D177" s="29"/>
      <c r="E177" s="29"/>
      <c r="F177" s="46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</row>
    <row r="178" spans="1:31" s="9" customFormat="1" x14ac:dyDescent="0.2">
      <c r="A178" s="29"/>
      <c r="B178" s="29"/>
      <c r="C178" s="29"/>
      <c r="D178" s="29"/>
      <c r="E178" s="29"/>
      <c r="F178" s="46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</row>
    <row r="179" spans="1:31" s="9" customFormat="1" x14ac:dyDescent="0.2">
      <c r="A179" s="29"/>
      <c r="B179" s="29"/>
      <c r="C179" s="29"/>
      <c r="D179" s="29"/>
      <c r="E179" s="29"/>
      <c r="F179" s="46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</row>
    <row r="180" spans="1:31" s="9" customFormat="1" x14ac:dyDescent="0.2">
      <c r="A180" s="29"/>
      <c r="B180" s="29"/>
      <c r="C180" s="29"/>
      <c r="D180" s="29"/>
      <c r="E180" s="29"/>
      <c r="F180" s="46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</row>
    <row r="181" spans="1:31" s="9" customFormat="1" x14ac:dyDescent="0.2">
      <c r="A181" s="29"/>
      <c r="B181" s="29"/>
      <c r="C181" s="29"/>
      <c r="D181" s="29"/>
      <c r="E181" s="29"/>
      <c r="F181" s="46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</row>
    <row r="182" spans="1:31" s="9" customFormat="1" x14ac:dyDescent="0.2">
      <c r="A182" s="29"/>
      <c r="B182" s="29"/>
      <c r="C182" s="29"/>
      <c r="D182" s="29"/>
      <c r="E182" s="29"/>
      <c r="F182" s="46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</row>
    <row r="183" spans="1:31" s="9" customFormat="1" x14ac:dyDescent="0.2">
      <c r="A183" s="29"/>
      <c r="B183" s="29"/>
      <c r="C183" s="29"/>
      <c r="D183" s="29"/>
      <c r="E183" s="29"/>
      <c r="F183" s="46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</row>
    <row r="184" spans="1:31" s="9" customFormat="1" x14ac:dyDescent="0.2">
      <c r="A184" s="29"/>
      <c r="B184" s="29"/>
      <c r="C184" s="29"/>
      <c r="D184" s="29"/>
      <c r="E184" s="29"/>
      <c r="F184" s="46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</row>
    <row r="185" spans="1:31" s="9" customFormat="1" x14ac:dyDescent="0.2">
      <c r="A185" s="29"/>
      <c r="B185" s="29"/>
      <c r="C185" s="29"/>
      <c r="D185" s="29"/>
      <c r="E185" s="29"/>
      <c r="F185" s="46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</row>
    <row r="186" spans="1:31" s="9" customFormat="1" x14ac:dyDescent="0.2">
      <c r="A186" s="29"/>
      <c r="B186" s="29"/>
      <c r="C186" s="29"/>
      <c r="D186" s="29"/>
      <c r="E186" s="29"/>
      <c r="F186" s="46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</row>
    <row r="187" spans="1:31" s="9" customFormat="1" x14ac:dyDescent="0.2">
      <c r="A187" s="29"/>
      <c r="B187" s="29"/>
      <c r="C187" s="29"/>
      <c r="D187" s="29"/>
      <c r="E187" s="29"/>
      <c r="F187" s="46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</row>
    <row r="188" spans="1:31" s="9" customFormat="1" x14ac:dyDescent="0.2">
      <c r="A188" s="29"/>
      <c r="B188" s="29"/>
      <c r="C188" s="29"/>
      <c r="D188" s="29"/>
      <c r="E188" s="29"/>
      <c r="F188" s="46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</row>
    <row r="189" spans="1:31" s="9" customFormat="1" x14ac:dyDescent="0.2">
      <c r="A189" s="29"/>
      <c r="B189" s="29"/>
      <c r="C189" s="29"/>
      <c r="D189" s="29"/>
      <c r="E189" s="29"/>
      <c r="F189" s="46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</row>
    <row r="190" spans="1:31" s="9" customFormat="1" x14ac:dyDescent="0.2">
      <c r="A190" s="29"/>
      <c r="B190" s="29"/>
      <c r="C190" s="29"/>
      <c r="D190" s="29"/>
      <c r="E190" s="29"/>
      <c r="F190" s="46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</row>
    <row r="191" spans="1:31" s="9" customFormat="1" x14ac:dyDescent="0.2">
      <c r="A191" s="29"/>
      <c r="B191" s="29"/>
      <c r="C191" s="29"/>
      <c r="D191" s="29"/>
      <c r="E191" s="29"/>
      <c r="F191" s="46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</row>
    <row r="192" spans="1:31" s="9" customFormat="1" x14ac:dyDescent="0.2">
      <c r="A192" s="29"/>
      <c r="B192" s="29"/>
      <c r="C192" s="29"/>
      <c r="D192" s="29"/>
      <c r="E192" s="29"/>
      <c r="F192" s="46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</row>
    <row r="193" spans="1:31" s="9" customFormat="1" x14ac:dyDescent="0.2">
      <c r="A193" s="29"/>
      <c r="B193" s="29"/>
      <c r="C193" s="29"/>
      <c r="D193" s="29"/>
      <c r="E193" s="29"/>
      <c r="F193" s="46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</row>
    <row r="194" spans="1:31" s="9" customFormat="1" x14ac:dyDescent="0.2">
      <c r="A194" s="29"/>
      <c r="B194" s="29"/>
      <c r="C194" s="29"/>
      <c r="D194" s="29"/>
      <c r="E194" s="29"/>
      <c r="F194" s="46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</row>
    <row r="195" spans="1:31" s="9" customFormat="1" x14ac:dyDescent="0.2">
      <c r="A195" s="29"/>
      <c r="B195" s="29"/>
      <c r="C195" s="29"/>
      <c r="D195" s="29"/>
      <c r="E195" s="29"/>
      <c r="F195" s="46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</row>
    <row r="196" spans="1:31" s="9" customFormat="1" x14ac:dyDescent="0.2">
      <c r="A196" s="29"/>
      <c r="B196" s="29"/>
      <c r="C196" s="29"/>
      <c r="D196" s="29"/>
      <c r="E196" s="29"/>
      <c r="F196" s="46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</row>
    <row r="197" spans="1:31" s="9" customFormat="1" x14ac:dyDescent="0.2">
      <c r="A197" s="29"/>
      <c r="B197" s="29"/>
      <c r="C197" s="29"/>
      <c r="D197" s="29"/>
      <c r="E197" s="29"/>
      <c r="F197" s="46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</row>
    <row r="198" spans="1:31" s="9" customFormat="1" x14ac:dyDescent="0.2">
      <c r="A198" s="29"/>
      <c r="B198" s="29"/>
      <c r="C198" s="29"/>
      <c r="D198" s="29"/>
      <c r="E198" s="29"/>
      <c r="F198" s="46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</row>
    <row r="199" spans="1:31" s="9" customFormat="1" x14ac:dyDescent="0.2">
      <c r="A199" s="29"/>
      <c r="B199" s="29"/>
      <c r="C199" s="29"/>
      <c r="D199" s="29"/>
      <c r="E199" s="29"/>
      <c r="F199" s="46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</row>
    <row r="200" spans="1:31" s="9" customFormat="1" x14ac:dyDescent="0.2">
      <c r="A200" s="29"/>
      <c r="B200" s="29"/>
      <c r="C200" s="29"/>
      <c r="D200" s="29"/>
      <c r="E200" s="29"/>
      <c r="F200" s="46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</row>
    <row r="201" spans="1:31" s="9" customFormat="1" x14ac:dyDescent="0.2">
      <c r="A201" s="29"/>
      <c r="B201" s="29"/>
      <c r="C201" s="29"/>
      <c r="D201" s="29"/>
      <c r="E201" s="29"/>
      <c r="F201" s="46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</row>
    <row r="202" spans="1:31" s="9" customFormat="1" x14ac:dyDescent="0.2">
      <c r="A202" s="29"/>
      <c r="B202" s="29"/>
      <c r="C202" s="29"/>
      <c r="D202" s="29"/>
      <c r="E202" s="29"/>
      <c r="F202" s="46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</row>
    <row r="203" spans="1:31" s="9" customFormat="1" x14ac:dyDescent="0.2">
      <c r="A203" s="29"/>
      <c r="B203" s="29"/>
      <c r="C203" s="29"/>
      <c r="D203" s="29"/>
      <c r="E203" s="29"/>
      <c r="F203" s="46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</row>
    <row r="204" spans="1:31" s="9" customFormat="1" x14ac:dyDescent="0.2">
      <c r="A204" s="29"/>
      <c r="B204" s="29"/>
      <c r="C204" s="29"/>
      <c r="D204" s="29"/>
      <c r="E204" s="29"/>
      <c r="F204" s="46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</row>
    <row r="205" spans="1:31" s="9" customFormat="1" x14ac:dyDescent="0.2">
      <c r="A205" s="29"/>
      <c r="B205" s="29"/>
      <c r="C205" s="29"/>
      <c r="D205" s="29"/>
      <c r="E205" s="29"/>
      <c r="F205" s="46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</row>
    <row r="206" spans="1:31" s="9" customFormat="1" x14ac:dyDescent="0.2">
      <c r="A206" s="29"/>
      <c r="B206" s="29"/>
      <c r="C206" s="29"/>
      <c r="D206" s="29"/>
      <c r="E206" s="29"/>
      <c r="F206" s="46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</row>
    <row r="207" spans="1:31" s="9" customFormat="1" x14ac:dyDescent="0.2">
      <c r="A207" s="29"/>
      <c r="B207" s="29"/>
      <c r="C207" s="29"/>
      <c r="D207" s="29"/>
      <c r="E207" s="29"/>
      <c r="F207" s="46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</row>
    <row r="208" spans="1:31" s="9" customFormat="1" x14ac:dyDescent="0.2">
      <c r="A208" s="29"/>
      <c r="B208" s="29"/>
      <c r="C208" s="29"/>
      <c r="D208" s="29"/>
      <c r="E208" s="29"/>
      <c r="F208" s="46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</row>
    <row r="209" spans="1:31" s="9" customFormat="1" x14ac:dyDescent="0.2">
      <c r="A209" s="29"/>
      <c r="B209" s="29"/>
      <c r="C209" s="29"/>
      <c r="D209" s="29"/>
      <c r="E209" s="29"/>
      <c r="F209" s="46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</row>
    <row r="210" spans="1:31" s="9" customFormat="1" x14ac:dyDescent="0.2">
      <c r="A210" s="29"/>
      <c r="B210" s="29"/>
      <c r="C210" s="29"/>
      <c r="D210" s="29"/>
      <c r="E210" s="29"/>
      <c r="F210" s="46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</row>
    <row r="211" spans="1:31" s="9" customFormat="1" x14ac:dyDescent="0.2">
      <c r="A211" s="29"/>
      <c r="B211" s="29"/>
      <c r="C211" s="29"/>
      <c r="D211" s="29"/>
      <c r="E211" s="29"/>
      <c r="F211" s="46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</row>
    <row r="212" spans="1:31" s="9" customFormat="1" x14ac:dyDescent="0.2">
      <c r="A212" s="29"/>
      <c r="B212" s="29"/>
      <c r="C212" s="29"/>
      <c r="D212" s="29"/>
      <c r="E212" s="29"/>
      <c r="F212" s="46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</row>
    <row r="213" spans="1:31" s="9" customFormat="1" x14ac:dyDescent="0.2">
      <c r="A213" s="29"/>
      <c r="B213" s="29"/>
      <c r="C213" s="29"/>
      <c r="D213" s="29"/>
      <c r="E213" s="29"/>
      <c r="F213" s="46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</row>
    <row r="214" spans="1:31" s="9" customFormat="1" x14ac:dyDescent="0.2">
      <c r="A214" s="29"/>
      <c r="B214" s="29"/>
      <c r="C214" s="29"/>
      <c r="D214" s="29"/>
      <c r="E214" s="29"/>
      <c r="F214" s="46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</row>
    <row r="215" spans="1:31" s="9" customFormat="1" x14ac:dyDescent="0.2">
      <c r="A215" s="29"/>
      <c r="B215" s="29"/>
      <c r="C215" s="29"/>
      <c r="D215" s="29"/>
      <c r="E215" s="29"/>
      <c r="F215" s="46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</row>
    <row r="216" spans="1:31" s="9" customFormat="1" x14ac:dyDescent="0.2">
      <c r="A216" s="29"/>
      <c r="B216" s="29"/>
      <c r="C216" s="29"/>
      <c r="D216" s="29"/>
      <c r="E216" s="29"/>
      <c r="F216" s="46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</row>
    <row r="217" spans="1:31" s="9" customFormat="1" x14ac:dyDescent="0.2">
      <c r="A217" s="29"/>
      <c r="B217" s="29"/>
      <c r="C217" s="29"/>
      <c r="D217" s="29"/>
      <c r="E217" s="29"/>
      <c r="F217" s="46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</row>
    <row r="218" spans="1:31" s="9" customFormat="1" x14ac:dyDescent="0.2">
      <c r="A218" s="29"/>
      <c r="B218" s="29"/>
      <c r="C218" s="29"/>
      <c r="D218" s="29"/>
      <c r="E218" s="29"/>
      <c r="F218" s="46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</row>
    <row r="219" spans="1:31" s="9" customFormat="1" x14ac:dyDescent="0.2">
      <c r="A219" s="29"/>
      <c r="B219" s="29"/>
      <c r="C219" s="29"/>
      <c r="D219" s="29"/>
      <c r="E219" s="29"/>
      <c r="F219" s="46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</row>
    <row r="220" spans="1:31" s="9" customFormat="1" x14ac:dyDescent="0.2">
      <c r="A220" s="29"/>
      <c r="B220" s="29"/>
      <c r="C220" s="29"/>
      <c r="D220" s="29"/>
      <c r="E220" s="29"/>
      <c r="F220" s="46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</row>
    <row r="221" spans="1:31" s="9" customFormat="1" x14ac:dyDescent="0.2">
      <c r="A221" s="29"/>
      <c r="B221" s="29"/>
      <c r="C221" s="29"/>
      <c r="D221" s="29"/>
      <c r="E221" s="29"/>
      <c r="F221" s="46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</row>
    <row r="222" spans="1:31" s="9" customFormat="1" x14ac:dyDescent="0.2">
      <c r="A222" s="29"/>
      <c r="B222" s="29"/>
      <c r="C222" s="29"/>
      <c r="D222" s="29"/>
      <c r="E222" s="29"/>
      <c r="F222" s="46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</row>
    <row r="223" spans="1:31" s="9" customFormat="1" x14ac:dyDescent="0.2">
      <c r="A223" s="29"/>
      <c r="B223" s="29"/>
      <c r="C223" s="29"/>
      <c r="D223" s="29"/>
      <c r="E223" s="29"/>
      <c r="F223" s="46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</row>
    <row r="224" spans="1:31" s="9" customFormat="1" x14ac:dyDescent="0.2">
      <c r="A224" s="29"/>
      <c r="B224" s="29"/>
      <c r="C224" s="29"/>
      <c r="D224" s="29"/>
      <c r="E224" s="29"/>
      <c r="F224" s="46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</row>
    <row r="225" spans="1:31" s="9" customFormat="1" x14ac:dyDescent="0.2">
      <c r="A225" s="29"/>
      <c r="B225" s="29"/>
      <c r="C225" s="29"/>
      <c r="D225" s="29"/>
      <c r="E225" s="29"/>
      <c r="F225" s="46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</row>
    <row r="226" spans="1:31" s="9" customFormat="1" x14ac:dyDescent="0.2">
      <c r="A226" s="29"/>
      <c r="B226" s="29"/>
      <c r="C226" s="29"/>
      <c r="D226" s="29"/>
      <c r="E226" s="29"/>
      <c r="F226" s="46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</row>
    <row r="227" spans="1:31" s="9" customFormat="1" x14ac:dyDescent="0.2">
      <c r="A227" s="29"/>
      <c r="B227" s="29"/>
      <c r="C227" s="29"/>
      <c r="D227" s="29"/>
      <c r="E227" s="29"/>
      <c r="F227" s="46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</row>
    <row r="228" spans="1:31" s="9" customFormat="1" x14ac:dyDescent="0.2">
      <c r="A228" s="29"/>
      <c r="B228" s="29"/>
      <c r="C228" s="29"/>
      <c r="D228" s="29"/>
      <c r="E228" s="29"/>
      <c r="F228" s="46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</row>
    <row r="229" spans="1:31" s="9" customFormat="1" x14ac:dyDescent="0.2">
      <c r="A229" s="29"/>
      <c r="B229" s="29"/>
      <c r="C229" s="29"/>
      <c r="D229" s="29"/>
      <c r="E229" s="29"/>
      <c r="F229" s="46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</row>
    <row r="230" spans="1:31" s="9" customFormat="1" x14ac:dyDescent="0.2">
      <c r="A230" s="29"/>
      <c r="B230" s="29"/>
      <c r="C230" s="29"/>
      <c r="D230" s="29"/>
      <c r="E230" s="29"/>
      <c r="F230" s="46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</row>
    <row r="231" spans="1:31" s="9" customFormat="1" x14ac:dyDescent="0.2">
      <c r="A231" s="29"/>
      <c r="B231" s="29"/>
      <c r="C231" s="29"/>
      <c r="D231" s="29"/>
      <c r="E231" s="29"/>
      <c r="F231" s="46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</row>
    <row r="232" spans="1:31" s="9" customFormat="1" x14ac:dyDescent="0.2">
      <c r="A232" s="29"/>
      <c r="B232" s="29"/>
      <c r="C232" s="29"/>
      <c r="D232" s="29"/>
      <c r="E232" s="29"/>
      <c r="F232" s="46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</row>
    <row r="233" spans="1:31" s="9" customFormat="1" x14ac:dyDescent="0.2">
      <c r="A233" s="29"/>
      <c r="B233" s="29"/>
      <c r="C233" s="29"/>
      <c r="D233" s="29"/>
      <c r="E233" s="29"/>
      <c r="F233" s="46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</row>
    <row r="234" spans="1:31" s="9" customFormat="1" x14ac:dyDescent="0.2">
      <c r="A234" s="29"/>
      <c r="B234" s="29"/>
      <c r="C234" s="29"/>
      <c r="D234" s="29"/>
      <c r="E234" s="29"/>
      <c r="F234" s="46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</row>
    <row r="235" spans="1:31" s="9" customFormat="1" x14ac:dyDescent="0.2">
      <c r="A235" s="29"/>
      <c r="B235" s="29"/>
      <c r="C235" s="29"/>
      <c r="D235" s="29"/>
      <c r="E235" s="29"/>
      <c r="F235" s="46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</row>
    <row r="236" spans="1:31" s="9" customFormat="1" x14ac:dyDescent="0.2">
      <c r="A236" s="29"/>
      <c r="B236" s="29"/>
      <c r="C236" s="29"/>
      <c r="D236" s="29"/>
      <c r="E236" s="29"/>
      <c r="F236" s="46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</row>
    <row r="237" spans="1:31" s="9" customFormat="1" x14ac:dyDescent="0.2">
      <c r="A237" s="29"/>
      <c r="B237" s="29"/>
      <c r="C237" s="29"/>
      <c r="D237" s="29"/>
      <c r="E237" s="29"/>
      <c r="F237" s="46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</row>
    <row r="238" spans="1:31" s="9" customFormat="1" x14ac:dyDescent="0.2">
      <c r="A238" s="29"/>
      <c r="B238" s="29"/>
      <c r="C238" s="29"/>
      <c r="D238" s="29"/>
      <c r="E238" s="29"/>
      <c r="F238" s="46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</row>
    <row r="239" spans="1:31" s="9" customFormat="1" x14ac:dyDescent="0.2">
      <c r="A239" s="29"/>
      <c r="B239" s="29"/>
      <c r="C239" s="29"/>
      <c r="D239" s="29"/>
      <c r="E239" s="29"/>
      <c r="F239" s="46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</row>
    <row r="240" spans="1:31" s="9" customFormat="1" x14ac:dyDescent="0.2">
      <c r="A240" s="29"/>
      <c r="B240" s="29"/>
      <c r="C240" s="29"/>
      <c r="D240" s="29"/>
      <c r="E240" s="29"/>
      <c r="F240" s="46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</row>
    <row r="241" spans="1:31" s="9" customFormat="1" x14ac:dyDescent="0.2">
      <c r="A241" s="29"/>
      <c r="B241" s="29"/>
      <c r="C241" s="29"/>
      <c r="D241" s="29"/>
      <c r="E241" s="29"/>
      <c r="F241" s="46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</row>
    <row r="242" spans="1:31" s="9" customFormat="1" x14ac:dyDescent="0.2">
      <c r="A242" s="29"/>
      <c r="B242" s="29"/>
      <c r="C242" s="29"/>
      <c r="D242" s="29"/>
      <c r="E242" s="29"/>
      <c r="F242" s="46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</row>
    <row r="243" spans="1:31" s="9" customFormat="1" x14ac:dyDescent="0.2">
      <c r="A243" s="29"/>
      <c r="B243" s="29"/>
      <c r="C243" s="29"/>
      <c r="D243" s="29"/>
      <c r="E243" s="29"/>
      <c r="F243" s="46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</row>
    <row r="244" spans="1:31" s="9" customFormat="1" x14ac:dyDescent="0.2">
      <c r="A244" s="29"/>
      <c r="B244" s="29"/>
      <c r="C244" s="29"/>
      <c r="D244" s="29"/>
      <c r="E244" s="29"/>
      <c r="F244" s="46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</row>
    <row r="245" spans="1:31" s="9" customFormat="1" x14ac:dyDescent="0.2">
      <c r="A245" s="29"/>
      <c r="B245" s="29"/>
      <c r="C245" s="29"/>
      <c r="D245" s="29"/>
      <c r="E245" s="29"/>
      <c r="F245" s="46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</row>
    <row r="246" spans="1:31" s="9" customFormat="1" x14ac:dyDescent="0.2">
      <c r="A246" s="29"/>
      <c r="B246" s="29"/>
      <c r="C246" s="29"/>
      <c r="D246" s="29"/>
      <c r="E246" s="29"/>
      <c r="F246" s="46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</row>
    <row r="247" spans="1:31" s="9" customFormat="1" x14ac:dyDescent="0.2">
      <c r="A247" s="29"/>
      <c r="B247" s="29"/>
      <c r="C247" s="29"/>
      <c r="D247" s="29"/>
      <c r="E247" s="29"/>
      <c r="F247" s="46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</row>
    <row r="248" spans="1:31" s="9" customFormat="1" x14ac:dyDescent="0.2">
      <c r="A248" s="29"/>
      <c r="B248" s="29"/>
      <c r="C248" s="29"/>
      <c r="D248" s="29"/>
      <c r="E248" s="29"/>
      <c r="F248" s="46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</row>
    <row r="249" spans="1:31" s="9" customFormat="1" x14ac:dyDescent="0.2">
      <c r="A249" s="29"/>
      <c r="B249" s="29"/>
      <c r="C249" s="29"/>
      <c r="D249" s="29"/>
      <c r="E249" s="29"/>
      <c r="F249" s="46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</row>
    <row r="250" spans="1:31" s="9" customFormat="1" x14ac:dyDescent="0.2">
      <c r="A250" s="29"/>
      <c r="B250" s="29"/>
      <c r="C250" s="29"/>
      <c r="D250" s="29"/>
      <c r="E250" s="29"/>
      <c r="F250" s="46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</row>
    <row r="251" spans="1:31" s="9" customFormat="1" x14ac:dyDescent="0.2">
      <c r="A251" s="29"/>
      <c r="B251" s="29"/>
      <c r="C251" s="29"/>
      <c r="D251" s="29"/>
      <c r="E251" s="29"/>
      <c r="F251" s="46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</row>
    <row r="252" spans="1:31" s="9" customFormat="1" x14ac:dyDescent="0.2">
      <c r="A252" s="29"/>
      <c r="B252" s="29"/>
      <c r="C252" s="29"/>
      <c r="D252" s="29"/>
      <c r="E252" s="29"/>
      <c r="F252" s="46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</row>
    <row r="253" spans="1:31" s="9" customFormat="1" x14ac:dyDescent="0.2">
      <c r="A253" s="29"/>
      <c r="B253" s="29"/>
      <c r="C253" s="29"/>
      <c r="D253" s="29"/>
      <c r="E253" s="29"/>
      <c r="F253" s="46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</row>
    <row r="254" spans="1:31" s="9" customFormat="1" x14ac:dyDescent="0.2">
      <c r="A254" s="29"/>
      <c r="B254" s="29"/>
      <c r="C254" s="29"/>
      <c r="D254" s="29"/>
      <c r="E254" s="29"/>
      <c r="F254" s="46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</row>
    <row r="255" spans="1:31" s="9" customFormat="1" x14ac:dyDescent="0.2">
      <c r="A255" s="29"/>
      <c r="B255" s="29"/>
      <c r="C255" s="29"/>
      <c r="D255" s="29"/>
      <c r="E255" s="29"/>
      <c r="F255" s="46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</row>
    <row r="256" spans="1:31" s="9" customFormat="1" x14ac:dyDescent="0.2">
      <c r="A256" s="29"/>
      <c r="B256" s="29"/>
      <c r="C256" s="29"/>
      <c r="D256" s="29"/>
      <c r="E256" s="29"/>
      <c r="F256" s="46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</row>
    <row r="257" spans="1:31" s="9" customFormat="1" x14ac:dyDescent="0.2">
      <c r="A257" s="29"/>
      <c r="B257" s="29"/>
      <c r="C257" s="29"/>
      <c r="D257" s="29"/>
      <c r="E257" s="29"/>
      <c r="F257" s="46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</row>
    <row r="258" spans="1:31" s="9" customFormat="1" x14ac:dyDescent="0.2">
      <c r="A258" s="29"/>
      <c r="B258" s="29"/>
      <c r="C258" s="29"/>
      <c r="D258" s="29"/>
      <c r="E258" s="29"/>
      <c r="F258" s="46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</row>
    <row r="259" spans="1:31" s="9" customFormat="1" x14ac:dyDescent="0.2">
      <c r="A259" s="29"/>
      <c r="B259" s="29"/>
      <c r="C259" s="29"/>
      <c r="D259" s="29"/>
      <c r="E259" s="29"/>
      <c r="F259" s="46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</row>
    <row r="260" spans="1:31" s="9" customFormat="1" x14ac:dyDescent="0.2">
      <c r="A260" s="29"/>
      <c r="B260" s="29"/>
      <c r="C260" s="29"/>
      <c r="D260" s="29"/>
      <c r="E260" s="29"/>
      <c r="F260" s="46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</row>
    <row r="261" spans="1:31" s="9" customFormat="1" x14ac:dyDescent="0.2">
      <c r="A261" s="29"/>
      <c r="B261" s="29"/>
      <c r="C261" s="29"/>
      <c r="D261" s="29"/>
      <c r="E261" s="29"/>
      <c r="F261" s="46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</row>
    <row r="262" spans="1:31" s="9" customFormat="1" x14ac:dyDescent="0.2">
      <c r="A262" s="29"/>
      <c r="B262" s="29"/>
      <c r="C262" s="29"/>
      <c r="D262" s="29"/>
      <c r="E262" s="29"/>
      <c r="F262" s="46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</row>
    <row r="263" spans="1:31" s="9" customFormat="1" x14ac:dyDescent="0.2">
      <c r="A263" s="29"/>
      <c r="B263" s="29"/>
      <c r="C263" s="29"/>
      <c r="D263" s="29"/>
      <c r="E263" s="29"/>
      <c r="F263" s="46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</row>
    <row r="264" spans="1:31" s="9" customFormat="1" x14ac:dyDescent="0.2">
      <c r="A264" s="29"/>
      <c r="B264" s="29"/>
      <c r="C264" s="29"/>
      <c r="D264" s="29"/>
      <c r="E264" s="29"/>
      <c r="F264" s="46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</row>
    <row r="265" spans="1:31" s="9" customFormat="1" x14ac:dyDescent="0.2">
      <c r="A265" s="29"/>
      <c r="B265" s="29"/>
      <c r="C265" s="29"/>
      <c r="D265" s="29"/>
      <c r="E265" s="29"/>
      <c r="F265" s="46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</row>
    <row r="266" spans="1:31" s="9" customFormat="1" x14ac:dyDescent="0.2">
      <c r="A266" s="29"/>
      <c r="B266" s="29"/>
      <c r="C266" s="29"/>
      <c r="D266" s="29"/>
      <c r="E266" s="29"/>
      <c r="F266" s="46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</row>
    <row r="267" spans="1:31" s="9" customFormat="1" x14ac:dyDescent="0.2">
      <c r="A267" s="29"/>
      <c r="B267" s="29"/>
      <c r="C267" s="29"/>
      <c r="D267" s="29"/>
      <c r="E267" s="29"/>
      <c r="F267" s="46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</row>
    <row r="268" spans="1:31" s="9" customFormat="1" x14ac:dyDescent="0.2">
      <c r="A268" s="29"/>
      <c r="B268" s="29"/>
      <c r="C268" s="29"/>
      <c r="D268" s="29"/>
      <c r="E268" s="29"/>
      <c r="F268" s="46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</row>
    <row r="269" spans="1:31" s="9" customFormat="1" x14ac:dyDescent="0.2">
      <c r="A269" s="29"/>
      <c r="B269" s="29"/>
      <c r="C269" s="29"/>
      <c r="D269" s="29"/>
      <c r="E269" s="29"/>
      <c r="F269" s="46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</row>
    <row r="270" spans="1:31" s="9" customFormat="1" x14ac:dyDescent="0.2">
      <c r="A270" s="29"/>
      <c r="B270" s="29"/>
      <c r="C270" s="29"/>
      <c r="D270" s="29"/>
      <c r="E270" s="29"/>
      <c r="F270" s="46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</row>
    <row r="271" spans="1:31" s="9" customFormat="1" x14ac:dyDescent="0.2">
      <c r="A271" s="29"/>
      <c r="B271" s="29"/>
      <c r="C271" s="29"/>
      <c r="D271" s="29"/>
      <c r="E271" s="29"/>
      <c r="F271" s="46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</row>
    <row r="272" spans="1:31" s="9" customFormat="1" x14ac:dyDescent="0.2">
      <c r="A272" s="29"/>
      <c r="B272" s="29"/>
      <c r="C272" s="29"/>
      <c r="D272" s="29"/>
      <c r="E272" s="29"/>
      <c r="F272" s="46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</row>
    <row r="273" spans="1:31" s="9" customFormat="1" x14ac:dyDescent="0.2">
      <c r="A273" s="29"/>
      <c r="B273" s="29"/>
      <c r="C273" s="29"/>
      <c r="D273" s="29"/>
      <c r="E273" s="29"/>
      <c r="F273" s="46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</row>
    <row r="274" spans="1:31" s="9" customFormat="1" x14ac:dyDescent="0.2">
      <c r="A274" s="29"/>
      <c r="B274" s="29"/>
      <c r="C274" s="29"/>
      <c r="D274" s="29"/>
      <c r="E274" s="29"/>
      <c r="F274" s="46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</row>
    <row r="275" spans="1:31" s="9" customFormat="1" x14ac:dyDescent="0.2">
      <c r="A275" s="29"/>
      <c r="B275" s="29"/>
      <c r="C275" s="29"/>
      <c r="D275" s="29"/>
      <c r="E275" s="29"/>
      <c r="F275" s="46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</row>
    <row r="276" spans="1:31" s="9" customFormat="1" x14ac:dyDescent="0.2">
      <c r="A276" s="29"/>
      <c r="B276" s="29"/>
      <c r="C276" s="29"/>
      <c r="D276" s="29"/>
      <c r="E276" s="29"/>
      <c r="F276" s="46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</row>
    <row r="277" spans="1:31" s="9" customFormat="1" x14ac:dyDescent="0.2">
      <c r="A277" s="29"/>
      <c r="B277" s="29"/>
      <c r="C277" s="29"/>
      <c r="D277" s="29"/>
      <c r="E277" s="29"/>
      <c r="F277" s="46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</row>
    <row r="278" spans="1:31" s="9" customFormat="1" x14ac:dyDescent="0.2">
      <c r="A278" s="29"/>
      <c r="B278" s="29"/>
      <c r="C278" s="29"/>
      <c r="D278" s="29"/>
      <c r="E278" s="29"/>
      <c r="F278" s="46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</row>
    <row r="279" spans="1:31" s="9" customFormat="1" x14ac:dyDescent="0.2">
      <c r="A279" s="29"/>
      <c r="B279" s="29"/>
      <c r="C279" s="29"/>
      <c r="D279" s="29"/>
      <c r="E279" s="29"/>
      <c r="F279" s="46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</row>
    <row r="280" spans="1:31" s="9" customFormat="1" x14ac:dyDescent="0.2">
      <c r="A280" s="29"/>
      <c r="B280" s="29"/>
      <c r="C280" s="29"/>
      <c r="D280" s="29"/>
      <c r="E280" s="29"/>
      <c r="F280" s="46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</row>
    <row r="281" spans="1:31" s="9" customFormat="1" x14ac:dyDescent="0.2">
      <c r="A281" s="29"/>
      <c r="B281" s="29"/>
      <c r="C281" s="29"/>
      <c r="D281" s="29"/>
      <c r="E281" s="29"/>
      <c r="F281" s="46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</row>
    <row r="282" spans="1:31" s="9" customFormat="1" x14ac:dyDescent="0.2">
      <c r="A282" s="29"/>
      <c r="B282" s="29"/>
      <c r="C282" s="29"/>
      <c r="D282" s="29"/>
      <c r="E282" s="29"/>
      <c r="F282" s="46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</row>
    <row r="283" spans="1:31" s="9" customFormat="1" x14ac:dyDescent="0.2">
      <c r="A283" s="29"/>
      <c r="B283" s="29"/>
      <c r="C283" s="29"/>
      <c r="D283" s="29"/>
      <c r="E283" s="29"/>
      <c r="F283" s="46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</row>
    <row r="284" spans="1:31" s="9" customFormat="1" x14ac:dyDescent="0.2">
      <c r="A284" s="29"/>
      <c r="B284" s="29"/>
      <c r="C284" s="29"/>
      <c r="D284" s="29"/>
      <c r="E284" s="29"/>
      <c r="F284" s="46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</row>
    <row r="285" spans="1:31" s="9" customFormat="1" x14ac:dyDescent="0.2">
      <c r="A285" s="29"/>
      <c r="B285" s="29"/>
      <c r="C285" s="29"/>
      <c r="D285" s="29"/>
      <c r="E285" s="29"/>
      <c r="F285" s="46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</row>
    <row r="286" spans="1:31" s="9" customFormat="1" x14ac:dyDescent="0.2">
      <c r="A286" s="29"/>
      <c r="B286" s="29"/>
      <c r="C286" s="29"/>
      <c r="D286" s="29"/>
      <c r="E286" s="29"/>
      <c r="F286" s="46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</row>
    <row r="287" spans="1:31" s="9" customFormat="1" x14ac:dyDescent="0.2">
      <c r="A287" s="29"/>
      <c r="B287" s="29"/>
      <c r="C287" s="29"/>
      <c r="D287" s="29"/>
      <c r="E287" s="29"/>
      <c r="F287" s="46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</row>
    <row r="288" spans="1:31" s="9" customFormat="1" x14ac:dyDescent="0.2">
      <c r="A288" s="29"/>
      <c r="B288" s="29"/>
      <c r="C288" s="29"/>
      <c r="D288" s="29"/>
      <c r="E288" s="29"/>
      <c r="F288" s="46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</row>
    <row r="289" spans="1:31" s="9" customFormat="1" x14ac:dyDescent="0.2">
      <c r="A289" s="29"/>
      <c r="B289" s="29"/>
      <c r="C289" s="29"/>
      <c r="D289" s="29"/>
      <c r="E289" s="29"/>
      <c r="F289" s="46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</row>
    <row r="290" spans="1:31" s="9" customFormat="1" x14ac:dyDescent="0.2">
      <c r="A290" s="29"/>
      <c r="B290" s="29"/>
      <c r="C290" s="29"/>
      <c r="D290" s="29"/>
      <c r="E290" s="29"/>
      <c r="F290" s="46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</row>
    <row r="291" spans="1:31" s="9" customFormat="1" x14ac:dyDescent="0.2">
      <c r="A291" s="29"/>
      <c r="B291" s="29"/>
      <c r="C291" s="29"/>
      <c r="D291" s="29"/>
      <c r="E291" s="29"/>
      <c r="F291" s="46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</row>
    <row r="292" spans="1:31" s="9" customFormat="1" x14ac:dyDescent="0.2">
      <c r="A292" s="29"/>
      <c r="B292" s="29"/>
      <c r="C292" s="29"/>
      <c r="D292" s="29"/>
      <c r="E292" s="29"/>
      <c r="F292" s="46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</row>
    <row r="293" spans="1:31" s="9" customFormat="1" x14ac:dyDescent="0.2">
      <c r="A293" s="29"/>
      <c r="B293" s="29"/>
      <c r="C293" s="29"/>
      <c r="D293" s="29"/>
      <c r="E293" s="29"/>
      <c r="F293" s="46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</row>
    <row r="294" spans="1:31" s="9" customFormat="1" x14ac:dyDescent="0.2">
      <c r="A294" s="29"/>
      <c r="B294" s="29"/>
      <c r="C294" s="29"/>
      <c r="D294" s="29"/>
      <c r="E294" s="29"/>
      <c r="F294" s="46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</row>
    <row r="295" spans="1:31" s="9" customFormat="1" x14ac:dyDescent="0.2">
      <c r="A295" s="29"/>
      <c r="B295" s="29"/>
      <c r="C295" s="29"/>
      <c r="D295" s="29"/>
      <c r="E295" s="29"/>
      <c r="F295" s="46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</row>
    <row r="296" spans="1:31" s="9" customFormat="1" x14ac:dyDescent="0.2">
      <c r="A296" s="29"/>
      <c r="B296" s="29"/>
      <c r="C296" s="29"/>
      <c r="D296" s="29"/>
      <c r="E296" s="29"/>
      <c r="F296" s="46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</row>
    <row r="297" spans="1:31" s="9" customFormat="1" x14ac:dyDescent="0.2">
      <c r="A297" s="29"/>
      <c r="B297" s="29"/>
      <c r="C297" s="29"/>
      <c r="D297" s="29"/>
      <c r="E297" s="29"/>
      <c r="F297" s="46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</row>
    <row r="298" spans="1:31" s="9" customFormat="1" x14ac:dyDescent="0.2">
      <c r="A298" s="29"/>
      <c r="B298" s="29"/>
      <c r="C298" s="29"/>
      <c r="D298" s="29"/>
      <c r="E298" s="29"/>
      <c r="F298" s="46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</row>
    <row r="299" spans="1:31" s="9" customFormat="1" x14ac:dyDescent="0.2">
      <c r="A299" s="29"/>
      <c r="B299" s="29"/>
      <c r="C299" s="29"/>
      <c r="D299" s="29"/>
      <c r="E299" s="29"/>
      <c r="F299" s="46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</row>
    <row r="300" spans="1:31" s="9" customFormat="1" x14ac:dyDescent="0.2">
      <c r="A300" s="29"/>
      <c r="B300" s="29"/>
      <c r="C300" s="29"/>
      <c r="D300" s="29"/>
      <c r="E300" s="29"/>
      <c r="F300" s="46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</row>
    <row r="301" spans="1:31" s="9" customFormat="1" x14ac:dyDescent="0.2">
      <c r="A301" s="29"/>
      <c r="B301" s="29"/>
      <c r="C301" s="29"/>
      <c r="D301" s="29"/>
      <c r="E301" s="29"/>
      <c r="F301" s="46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</row>
    <row r="302" spans="1:31" s="9" customFormat="1" x14ac:dyDescent="0.2">
      <c r="A302" s="29"/>
      <c r="B302" s="29"/>
      <c r="C302" s="29"/>
      <c r="D302" s="29"/>
      <c r="E302" s="29"/>
      <c r="F302" s="46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</row>
    <row r="303" spans="1:31" s="9" customFormat="1" x14ac:dyDescent="0.2">
      <c r="A303" s="29"/>
      <c r="B303" s="29"/>
      <c r="C303" s="29"/>
      <c r="D303" s="29"/>
      <c r="E303" s="29"/>
      <c r="F303" s="46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</row>
    <row r="304" spans="1:31" s="9" customFormat="1" x14ac:dyDescent="0.2">
      <c r="A304" s="29"/>
      <c r="B304" s="29"/>
      <c r="C304" s="29"/>
      <c r="D304" s="29"/>
      <c r="E304" s="29"/>
      <c r="F304" s="46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</row>
    <row r="305" spans="1:31" s="9" customFormat="1" x14ac:dyDescent="0.2">
      <c r="A305" s="29"/>
      <c r="B305" s="29"/>
      <c r="C305" s="29"/>
      <c r="D305" s="29"/>
      <c r="E305" s="29"/>
      <c r="F305" s="46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</row>
    <row r="306" spans="1:31" s="9" customFormat="1" x14ac:dyDescent="0.2">
      <c r="A306" s="29"/>
      <c r="B306" s="29"/>
      <c r="C306" s="29"/>
      <c r="D306" s="29"/>
      <c r="E306" s="29"/>
      <c r="F306" s="46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</row>
    <row r="307" spans="1:31" s="9" customFormat="1" x14ac:dyDescent="0.2">
      <c r="A307" s="29"/>
      <c r="B307" s="29"/>
      <c r="C307" s="29"/>
      <c r="D307" s="29"/>
      <c r="E307" s="29"/>
      <c r="F307" s="46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</row>
    <row r="308" spans="1:31" s="9" customFormat="1" x14ac:dyDescent="0.2">
      <c r="A308" s="29"/>
      <c r="B308" s="29"/>
      <c r="C308" s="29"/>
      <c r="D308" s="29"/>
      <c r="E308" s="29"/>
      <c r="F308" s="46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</row>
    <row r="309" spans="1:31" s="9" customFormat="1" x14ac:dyDescent="0.2">
      <c r="A309" s="29"/>
      <c r="B309" s="29"/>
      <c r="C309" s="29"/>
      <c r="D309" s="29"/>
      <c r="E309" s="29"/>
      <c r="F309" s="46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</row>
    <row r="310" spans="1:31" s="9" customFormat="1" x14ac:dyDescent="0.2">
      <c r="A310" s="29"/>
      <c r="B310" s="29"/>
      <c r="C310" s="29"/>
      <c r="D310" s="29"/>
      <c r="E310" s="29"/>
      <c r="F310" s="46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</row>
    <row r="311" spans="1:31" s="9" customFormat="1" x14ac:dyDescent="0.2">
      <c r="A311" s="29"/>
      <c r="B311" s="29"/>
      <c r="C311" s="29"/>
      <c r="D311" s="29"/>
      <c r="E311" s="29"/>
      <c r="F311" s="46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</row>
    <row r="312" spans="1:31" s="9" customFormat="1" x14ac:dyDescent="0.2">
      <c r="A312" s="29"/>
      <c r="B312" s="29"/>
      <c r="C312" s="29"/>
      <c r="D312" s="29"/>
      <c r="E312" s="29"/>
      <c r="F312" s="46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</row>
    <row r="313" spans="1:31" s="9" customFormat="1" x14ac:dyDescent="0.2">
      <c r="A313" s="29"/>
      <c r="B313" s="29"/>
      <c r="C313" s="29"/>
      <c r="D313" s="29"/>
      <c r="E313" s="29"/>
      <c r="F313" s="46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</row>
    <row r="314" spans="1:31" s="9" customFormat="1" x14ac:dyDescent="0.2">
      <c r="A314" s="29"/>
      <c r="B314" s="29"/>
      <c r="C314" s="29"/>
      <c r="D314" s="29"/>
      <c r="E314" s="29"/>
      <c r="F314" s="46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</row>
    <row r="315" spans="1:31" s="9" customFormat="1" x14ac:dyDescent="0.2">
      <c r="A315" s="29"/>
      <c r="B315" s="29"/>
      <c r="C315" s="29"/>
      <c r="D315" s="29"/>
      <c r="E315" s="29"/>
      <c r="F315" s="46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</row>
    <row r="316" spans="1:31" s="9" customFormat="1" x14ac:dyDescent="0.2">
      <c r="A316" s="29"/>
      <c r="B316" s="29"/>
      <c r="C316" s="29"/>
      <c r="D316" s="29"/>
      <c r="E316" s="29"/>
      <c r="F316" s="46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</row>
    <row r="317" spans="1:31" s="9" customFormat="1" x14ac:dyDescent="0.2">
      <c r="A317" s="29"/>
      <c r="B317" s="29"/>
      <c r="C317" s="29"/>
      <c r="D317" s="29"/>
      <c r="E317" s="29"/>
      <c r="F317" s="46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</row>
    <row r="318" spans="1:31" s="9" customFormat="1" x14ac:dyDescent="0.2">
      <c r="A318" s="29"/>
      <c r="B318" s="29"/>
      <c r="C318" s="29"/>
      <c r="D318" s="29"/>
      <c r="E318" s="29"/>
      <c r="F318" s="46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</row>
    <row r="319" spans="1:31" s="9" customFormat="1" x14ac:dyDescent="0.2">
      <c r="A319" s="29"/>
      <c r="B319" s="29"/>
      <c r="C319" s="29"/>
      <c r="D319" s="29"/>
      <c r="E319" s="29"/>
      <c r="F319" s="46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</row>
    <row r="320" spans="1:31" s="9" customFormat="1" x14ac:dyDescent="0.2">
      <c r="A320" s="29"/>
      <c r="B320" s="29"/>
      <c r="C320" s="29"/>
      <c r="D320" s="29"/>
      <c r="E320" s="29"/>
      <c r="F320" s="46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</row>
    <row r="321" spans="1:31" s="9" customFormat="1" x14ac:dyDescent="0.2">
      <c r="A321" s="29"/>
      <c r="B321" s="29"/>
      <c r="C321" s="29"/>
      <c r="D321" s="29"/>
      <c r="E321" s="29"/>
      <c r="F321" s="46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</row>
    <row r="322" spans="1:31" s="9" customFormat="1" x14ac:dyDescent="0.2">
      <c r="A322" s="29"/>
      <c r="B322" s="29"/>
      <c r="C322" s="29"/>
      <c r="D322" s="29"/>
      <c r="E322" s="29"/>
      <c r="F322" s="46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</row>
    <row r="323" spans="1:31" s="9" customFormat="1" x14ac:dyDescent="0.2">
      <c r="A323" s="29"/>
      <c r="B323" s="29"/>
      <c r="C323" s="29"/>
      <c r="D323" s="29"/>
      <c r="E323" s="29"/>
      <c r="F323" s="46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</row>
    <row r="324" spans="1:31" s="9" customFormat="1" x14ac:dyDescent="0.2">
      <c r="A324" s="29"/>
      <c r="B324" s="29"/>
      <c r="C324" s="29"/>
      <c r="D324" s="29"/>
      <c r="E324" s="29"/>
      <c r="F324" s="46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</row>
    <row r="325" spans="1:31" s="9" customFormat="1" x14ac:dyDescent="0.2">
      <c r="A325" s="29"/>
      <c r="B325" s="29"/>
      <c r="C325" s="29"/>
      <c r="D325" s="29"/>
      <c r="E325" s="29"/>
      <c r="F325" s="46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</row>
    <row r="326" spans="1:31" s="9" customFormat="1" x14ac:dyDescent="0.2">
      <c r="A326" s="29"/>
      <c r="B326" s="29"/>
      <c r="C326" s="29"/>
      <c r="D326" s="29"/>
      <c r="E326" s="29"/>
      <c r="F326" s="46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</row>
    <row r="327" spans="1:31" s="9" customFormat="1" x14ac:dyDescent="0.2">
      <c r="A327" s="29"/>
      <c r="B327" s="29"/>
      <c r="C327" s="29"/>
      <c r="D327" s="29"/>
      <c r="E327" s="29"/>
      <c r="F327" s="46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</row>
    <row r="328" spans="1:31" s="9" customFormat="1" x14ac:dyDescent="0.2">
      <c r="A328" s="29"/>
      <c r="B328" s="29"/>
      <c r="C328" s="29"/>
      <c r="D328" s="29"/>
      <c r="E328" s="29"/>
      <c r="F328" s="46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</row>
    <row r="329" spans="1:31" s="9" customFormat="1" x14ac:dyDescent="0.2">
      <c r="A329" s="29"/>
      <c r="B329" s="29"/>
      <c r="C329" s="29"/>
      <c r="D329" s="29"/>
      <c r="E329" s="29"/>
      <c r="F329" s="46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</row>
    <row r="330" spans="1:31" x14ac:dyDescent="0.2">
      <c r="AA330" s="29"/>
      <c r="AD330" s="29"/>
      <c r="AE330" s="29"/>
    </row>
    <row r="331" spans="1:31" x14ac:dyDescent="0.2">
      <c r="AA331" s="29"/>
      <c r="AD331" s="29"/>
      <c r="AE331" s="29"/>
    </row>
    <row r="332" spans="1:31" x14ac:dyDescent="0.2">
      <c r="AA332" s="29"/>
      <c r="AD332" s="29"/>
      <c r="AE332" s="29"/>
    </row>
    <row r="333" spans="1:31" x14ac:dyDescent="0.2">
      <c r="AA333" s="29"/>
      <c r="AD333" s="29"/>
      <c r="AE333" s="29"/>
    </row>
    <row r="334" spans="1:31" x14ac:dyDescent="0.2">
      <c r="AA334" s="29"/>
      <c r="AD334" s="29"/>
      <c r="AE334" s="29"/>
    </row>
    <row r="335" spans="1:31" x14ac:dyDescent="0.2">
      <c r="AA335" s="29"/>
      <c r="AD335" s="29"/>
      <c r="AE335" s="29"/>
    </row>
    <row r="336" spans="1:31" x14ac:dyDescent="0.2">
      <c r="AA336" s="29"/>
      <c r="AD336" s="29"/>
      <c r="AE336" s="29"/>
    </row>
    <row r="337" spans="27:31" x14ac:dyDescent="0.2">
      <c r="AA337" s="29"/>
      <c r="AD337" s="29"/>
      <c r="AE337" s="29"/>
    </row>
    <row r="338" spans="27:31" x14ac:dyDescent="0.2">
      <c r="AA338" s="29"/>
      <c r="AD338" s="29"/>
      <c r="AE338" s="29"/>
    </row>
    <row r="339" spans="27:31" x14ac:dyDescent="0.2">
      <c r="AA339" s="29"/>
      <c r="AD339" s="29"/>
      <c r="AE339" s="29"/>
    </row>
    <row r="340" spans="27:31" x14ac:dyDescent="0.2">
      <c r="AA340" s="29"/>
      <c r="AD340" s="29"/>
      <c r="AE340" s="29"/>
    </row>
    <row r="341" spans="27:31" x14ac:dyDescent="0.2">
      <c r="AA341" s="29"/>
      <c r="AD341" s="29"/>
      <c r="AE341" s="29"/>
    </row>
    <row r="342" spans="27:31" x14ac:dyDescent="0.2">
      <c r="AA342" s="29"/>
      <c r="AD342" s="29"/>
      <c r="AE342" s="29"/>
    </row>
    <row r="343" spans="27:31" x14ac:dyDescent="0.2">
      <c r="AA343" s="29"/>
      <c r="AD343" s="29"/>
      <c r="AE343" s="29"/>
    </row>
    <row r="344" spans="27:31" x14ac:dyDescent="0.2">
      <c r="AA344" s="29"/>
      <c r="AD344" s="29"/>
      <c r="AE344" s="29"/>
    </row>
    <row r="345" spans="27:31" x14ac:dyDescent="0.2">
      <c r="AA345" s="29"/>
      <c r="AD345" s="29"/>
      <c r="AE345" s="29"/>
    </row>
    <row r="346" spans="27:31" x14ac:dyDescent="0.2">
      <c r="AA346" s="29"/>
      <c r="AD346" s="29"/>
      <c r="AE346" s="29"/>
    </row>
    <row r="347" spans="27:31" x14ac:dyDescent="0.2">
      <c r="AA347" s="29"/>
      <c r="AD347" s="29"/>
      <c r="AE347" s="29"/>
    </row>
    <row r="348" spans="27:31" x14ac:dyDescent="0.2">
      <c r="AA348" s="29"/>
      <c r="AD348" s="29"/>
      <c r="AE348" s="29"/>
    </row>
    <row r="349" spans="27:31" x14ac:dyDescent="0.2">
      <c r="AA349" s="29"/>
      <c r="AD349" s="29"/>
      <c r="AE349" s="29"/>
    </row>
    <row r="350" spans="27:31" x14ac:dyDescent="0.2">
      <c r="AA350" s="29"/>
      <c r="AD350" s="29"/>
      <c r="AE350" s="29"/>
    </row>
    <row r="351" spans="27:31" x14ac:dyDescent="0.2">
      <c r="AA351" s="29"/>
      <c r="AD351" s="29"/>
      <c r="AE351" s="29"/>
    </row>
    <row r="352" spans="27:31" x14ac:dyDescent="0.2">
      <c r="AA352" s="29"/>
      <c r="AD352" s="29"/>
      <c r="AE352" s="29"/>
    </row>
    <row r="353" spans="27:31" x14ac:dyDescent="0.2">
      <c r="AA353" s="29"/>
      <c r="AD353" s="29"/>
      <c r="AE353" s="29"/>
    </row>
    <row r="354" spans="27:31" x14ac:dyDescent="0.2">
      <c r="AA354" s="29"/>
      <c r="AD354" s="29"/>
      <c r="AE354" s="29"/>
    </row>
    <row r="355" spans="27:31" x14ac:dyDescent="0.2">
      <c r="AA355" s="29"/>
      <c r="AD355" s="29"/>
      <c r="AE355" s="29"/>
    </row>
    <row r="356" spans="27:31" x14ac:dyDescent="0.2">
      <c r="AA356" s="29"/>
      <c r="AD356" s="29"/>
      <c r="AE356" s="29"/>
    </row>
    <row r="357" spans="27:31" x14ac:dyDescent="0.2">
      <c r="AA357" s="29"/>
      <c r="AD357" s="29"/>
      <c r="AE357" s="29"/>
    </row>
    <row r="358" spans="27:31" x14ac:dyDescent="0.2">
      <c r="AA358" s="29"/>
      <c r="AD358" s="29"/>
      <c r="AE358" s="29"/>
    </row>
    <row r="359" spans="27:31" x14ac:dyDescent="0.2">
      <c r="AA359" s="29"/>
      <c r="AD359" s="29"/>
      <c r="AE359" s="29"/>
    </row>
    <row r="360" spans="27:31" x14ac:dyDescent="0.2">
      <c r="AA360" s="29"/>
      <c r="AD360" s="29"/>
      <c r="AE360" s="29"/>
    </row>
    <row r="361" spans="27:31" x14ac:dyDescent="0.2">
      <c r="AA361" s="29"/>
      <c r="AD361" s="29"/>
      <c r="AE361" s="29"/>
    </row>
    <row r="362" spans="27:31" x14ac:dyDescent="0.2">
      <c r="AA362" s="29"/>
      <c r="AD362" s="29"/>
      <c r="AE362" s="29"/>
    </row>
    <row r="363" spans="27:31" x14ac:dyDescent="0.2">
      <c r="AA363" s="29"/>
      <c r="AD363" s="29"/>
      <c r="AE363" s="29"/>
    </row>
    <row r="364" spans="27:31" x14ac:dyDescent="0.2">
      <c r="AA364" s="29"/>
      <c r="AD364" s="29"/>
      <c r="AE364" s="29"/>
    </row>
    <row r="365" spans="27:31" x14ac:dyDescent="0.2">
      <c r="AA365" s="29"/>
      <c r="AD365" s="29"/>
      <c r="AE365" s="29"/>
    </row>
    <row r="366" spans="27:31" x14ac:dyDescent="0.2">
      <c r="AA366" s="29"/>
      <c r="AD366" s="29"/>
      <c r="AE366" s="29"/>
    </row>
    <row r="367" spans="27:31" x14ac:dyDescent="0.2">
      <c r="AA367" s="29"/>
      <c r="AD367" s="29"/>
      <c r="AE367" s="29"/>
    </row>
    <row r="368" spans="27:31" x14ac:dyDescent="0.2">
      <c r="AA368" s="29"/>
      <c r="AD368" s="29"/>
      <c r="AE368" s="29"/>
    </row>
    <row r="369" spans="27:31" x14ac:dyDescent="0.2">
      <c r="AA369" s="29"/>
      <c r="AD369" s="29"/>
      <c r="AE369" s="29"/>
    </row>
    <row r="370" spans="27:31" x14ac:dyDescent="0.2">
      <c r="AA370" s="29"/>
      <c r="AD370" s="29"/>
      <c r="AE370" s="29"/>
    </row>
    <row r="371" spans="27:31" x14ac:dyDescent="0.2">
      <c r="AA371" s="29"/>
      <c r="AD371" s="29"/>
      <c r="AE371" s="29"/>
    </row>
    <row r="372" spans="27:31" x14ac:dyDescent="0.2">
      <c r="AA372" s="29"/>
      <c r="AD372" s="29"/>
      <c r="AE372" s="29"/>
    </row>
    <row r="373" spans="27:31" x14ac:dyDescent="0.2">
      <c r="AA373" s="29"/>
      <c r="AD373" s="29"/>
      <c r="AE373" s="29"/>
    </row>
    <row r="374" spans="27:31" x14ac:dyDescent="0.2">
      <c r="AA374" s="29"/>
      <c r="AD374" s="29"/>
      <c r="AE374" s="29"/>
    </row>
    <row r="375" spans="27:31" x14ac:dyDescent="0.2">
      <c r="AA375" s="29"/>
      <c r="AD375" s="29"/>
      <c r="AE375" s="29"/>
    </row>
    <row r="376" spans="27:31" x14ac:dyDescent="0.2">
      <c r="AA376" s="29"/>
      <c r="AD376" s="29"/>
      <c r="AE376" s="29"/>
    </row>
    <row r="377" spans="27:31" x14ac:dyDescent="0.2">
      <c r="AA377" s="29"/>
      <c r="AD377" s="29"/>
      <c r="AE377" s="29"/>
    </row>
    <row r="378" spans="27:31" x14ac:dyDescent="0.2">
      <c r="AA378" s="29"/>
      <c r="AD378" s="29"/>
      <c r="AE378" s="29"/>
    </row>
    <row r="379" spans="27:31" x14ac:dyDescent="0.2">
      <c r="AA379" s="29"/>
      <c r="AD379" s="29"/>
      <c r="AE379" s="29"/>
    </row>
    <row r="380" spans="27:31" x14ac:dyDescent="0.2">
      <c r="AA380" s="29"/>
      <c r="AD380" s="29"/>
      <c r="AE380" s="29"/>
    </row>
    <row r="381" spans="27:31" x14ac:dyDescent="0.2">
      <c r="AA381" s="29"/>
      <c r="AD381" s="29"/>
      <c r="AE381" s="29"/>
    </row>
    <row r="382" spans="27:31" x14ac:dyDescent="0.2">
      <c r="AA382" s="29"/>
      <c r="AD382" s="29"/>
      <c r="AE382" s="29"/>
    </row>
    <row r="383" spans="27:31" x14ac:dyDescent="0.2">
      <c r="AA383" s="29"/>
      <c r="AD383" s="29"/>
      <c r="AE383" s="29"/>
    </row>
    <row r="384" spans="27:31" x14ac:dyDescent="0.2">
      <c r="AA384" s="29"/>
      <c r="AD384" s="29"/>
      <c r="AE384" s="29"/>
    </row>
    <row r="385" spans="27:31" x14ac:dyDescent="0.2">
      <c r="AA385" s="29"/>
      <c r="AD385" s="29"/>
      <c r="AE385" s="29"/>
    </row>
    <row r="386" spans="27:31" x14ac:dyDescent="0.2">
      <c r="AA386" s="29"/>
      <c r="AD386" s="29"/>
      <c r="AE386" s="29"/>
    </row>
    <row r="387" spans="27:31" x14ac:dyDescent="0.2">
      <c r="AA387" s="29"/>
      <c r="AD387" s="29"/>
      <c r="AE387" s="29"/>
    </row>
    <row r="388" spans="27:31" x14ac:dyDescent="0.2">
      <c r="AA388" s="29"/>
      <c r="AD388" s="29"/>
      <c r="AE388" s="29"/>
    </row>
    <row r="389" spans="27:31" x14ac:dyDescent="0.2">
      <c r="AA389" s="29"/>
      <c r="AD389" s="29"/>
      <c r="AE389" s="29"/>
    </row>
    <row r="390" spans="27:31" x14ac:dyDescent="0.2">
      <c r="AA390" s="29"/>
      <c r="AD390" s="29"/>
      <c r="AE390" s="29"/>
    </row>
    <row r="391" spans="27:31" x14ac:dyDescent="0.2">
      <c r="AA391" s="29"/>
      <c r="AD391" s="29"/>
      <c r="AE391" s="29"/>
    </row>
    <row r="392" spans="27:31" x14ac:dyDescent="0.2">
      <c r="AA392" s="29"/>
      <c r="AD392" s="29"/>
      <c r="AE392" s="29"/>
    </row>
    <row r="393" spans="27:31" x14ac:dyDescent="0.2">
      <c r="AA393" s="29"/>
      <c r="AD393" s="29"/>
      <c r="AE393" s="29"/>
    </row>
    <row r="394" spans="27:31" x14ac:dyDescent="0.2">
      <c r="AA394" s="29"/>
      <c r="AD394" s="29"/>
      <c r="AE394" s="29"/>
    </row>
    <row r="395" spans="27:31" x14ac:dyDescent="0.2">
      <c r="AA395" s="29"/>
      <c r="AD395" s="29"/>
      <c r="AE395" s="29"/>
    </row>
    <row r="396" spans="27:31" x14ac:dyDescent="0.2">
      <c r="AA396" s="29"/>
      <c r="AD396" s="29"/>
      <c r="AE396" s="29"/>
    </row>
    <row r="397" spans="27:31" x14ac:dyDescent="0.2">
      <c r="AA397" s="29"/>
      <c r="AD397" s="29"/>
      <c r="AE397" s="29"/>
    </row>
    <row r="398" spans="27:31" x14ac:dyDescent="0.2">
      <c r="AA398" s="29"/>
      <c r="AD398" s="29"/>
      <c r="AE398" s="29"/>
    </row>
    <row r="399" spans="27:31" x14ac:dyDescent="0.2">
      <c r="AA399" s="29"/>
      <c r="AD399" s="29"/>
      <c r="AE399" s="29"/>
    </row>
    <row r="400" spans="27:31" x14ac:dyDescent="0.2">
      <c r="AA400" s="29"/>
      <c r="AD400" s="29"/>
      <c r="AE400" s="29"/>
    </row>
    <row r="401" spans="27:31" x14ac:dyDescent="0.2">
      <c r="AA401" s="29"/>
      <c r="AD401" s="29"/>
      <c r="AE401" s="29"/>
    </row>
    <row r="402" spans="27:31" x14ac:dyDescent="0.2">
      <c r="AA402" s="29"/>
      <c r="AD402" s="29"/>
      <c r="AE402" s="29"/>
    </row>
    <row r="403" spans="27:31" x14ac:dyDescent="0.2">
      <c r="AA403" s="29"/>
      <c r="AD403" s="29"/>
      <c r="AE403" s="29"/>
    </row>
    <row r="404" spans="27:31" x14ac:dyDescent="0.2">
      <c r="AA404" s="29"/>
      <c r="AD404" s="29"/>
      <c r="AE404" s="29"/>
    </row>
    <row r="405" spans="27:31" x14ac:dyDescent="0.2">
      <c r="AA405" s="29"/>
      <c r="AD405" s="29"/>
      <c r="AE405" s="29"/>
    </row>
    <row r="406" spans="27:31" x14ac:dyDescent="0.2">
      <c r="AA406" s="29"/>
      <c r="AD406" s="29"/>
      <c r="AE406" s="29"/>
    </row>
    <row r="407" spans="27:31" x14ac:dyDescent="0.2">
      <c r="AA407" s="29"/>
      <c r="AD407" s="29"/>
      <c r="AE407" s="29"/>
    </row>
    <row r="408" spans="27:31" x14ac:dyDescent="0.2">
      <c r="AA408" s="29"/>
      <c r="AD408" s="29"/>
      <c r="AE408" s="29"/>
    </row>
    <row r="409" spans="27:31" x14ac:dyDescent="0.2">
      <c r="AA409" s="29"/>
      <c r="AD409" s="29"/>
      <c r="AE409" s="29"/>
    </row>
    <row r="410" spans="27:31" x14ac:dyDescent="0.2">
      <c r="AA410" s="29"/>
      <c r="AD410" s="29"/>
      <c r="AE410" s="29"/>
    </row>
    <row r="411" spans="27:31" x14ac:dyDescent="0.2">
      <c r="AA411" s="29"/>
      <c r="AD411" s="29"/>
      <c r="AE411" s="29"/>
    </row>
    <row r="412" spans="27:31" x14ac:dyDescent="0.2">
      <c r="AA412" s="29"/>
      <c r="AD412" s="29"/>
      <c r="AE412" s="29"/>
    </row>
    <row r="413" spans="27:31" x14ac:dyDescent="0.2">
      <c r="AA413" s="29"/>
      <c r="AD413" s="29"/>
      <c r="AE413" s="29"/>
    </row>
    <row r="414" spans="27:31" x14ac:dyDescent="0.2">
      <c r="AA414" s="29"/>
      <c r="AD414" s="29"/>
      <c r="AE414" s="29"/>
    </row>
    <row r="415" spans="27:31" x14ac:dyDescent="0.2">
      <c r="AA415" s="29"/>
      <c r="AD415" s="29"/>
      <c r="AE415" s="29"/>
    </row>
    <row r="416" spans="27:31" x14ac:dyDescent="0.2">
      <c r="AA416" s="29"/>
      <c r="AD416" s="29"/>
      <c r="AE416" s="29"/>
    </row>
    <row r="417" spans="27:31" x14ac:dyDescent="0.2">
      <c r="AA417" s="29"/>
      <c r="AD417" s="29"/>
      <c r="AE417" s="29"/>
    </row>
    <row r="418" spans="27:31" x14ac:dyDescent="0.2">
      <c r="AA418" s="29"/>
      <c r="AD418" s="29"/>
      <c r="AE418" s="29"/>
    </row>
    <row r="419" spans="27:31" x14ac:dyDescent="0.2">
      <c r="AA419" s="29"/>
      <c r="AD419" s="29"/>
      <c r="AE419" s="29"/>
    </row>
    <row r="420" spans="27:31" x14ac:dyDescent="0.2">
      <c r="AA420" s="29"/>
      <c r="AD420" s="29"/>
      <c r="AE420" s="29"/>
    </row>
    <row r="421" spans="27:31" x14ac:dyDescent="0.2">
      <c r="AA421" s="29"/>
      <c r="AD421" s="29"/>
      <c r="AE421" s="29"/>
    </row>
    <row r="422" spans="27:31" x14ac:dyDescent="0.2">
      <c r="AA422" s="29"/>
      <c r="AD422" s="29"/>
      <c r="AE422" s="29"/>
    </row>
    <row r="423" spans="27:31" x14ac:dyDescent="0.2">
      <c r="AA423" s="29"/>
      <c r="AD423" s="29"/>
      <c r="AE423" s="29"/>
    </row>
    <row r="424" spans="27:31" x14ac:dyDescent="0.2">
      <c r="AA424" s="29"/>
      <c r="AD424" s="29"/>
      <c r="AE424" s="29"/>
    </row>
    <row r="425" spans="27:31" x14ac:dyDescent="0.2">
      <c r="AA425" s="29"/>
      <c r="AD425" s="29"/>
      <c r="AE425" s="29"/>
    </row>
    <row r="426" spans="27:31" x14ac:dyDescent="0.2">
      <c r="AA426" s="29"/>
      <c r="AD426" s="29"/>
      <c r="AE426" s="29"/>
    </row>
    <row r="427" spans="27:31" x14ac:dyDescent="0.2">
      <c r="AA427" s="29"/>
      <c r="AD427" s="29"/>
      <c r="AE427" s="29"/>
    </row>
    <row r="428" spans="27:31" x14ac:dyDescent="0.2">
      <c r="AA428" s="29"/>
      <c r="AD428" s="29"/>
      <c r="AE428" s="29"/>
    </row>
    <row r="429" spans="27:31" x14ac:dyDescent="0.2">
      <c r="AA429" s="29"/>
      <c r="AD429" s="29"/>
      <c r="AE429" s="29"/>
    </row>
    <row r="430" spans="27:31" x14ac:dyDescent="0.2">
      <c r="AA430" s="29"/>
      <c r="AD430" s="29"/>
      <c r="AE430" s="29"/>
    </row>
    <row r="431" spans="27:31" x14ac:dyDescent="0.2">
      <c r="AA431" s="29"/>
      <c r="AD431" s="29"/>
      <c r="AE431" s="29"/>
    </row>
    <row r="432" spans="27:31" x14ac:dyDescent="0.2">
      <c r="AA432" s="29"/>
      <c r="AD432" s="29"/>
      <c r="AE432" s="29"/>
    </row>
    <row r="433" spans="27:31" x14ac:dyDescent="0.2">
      <c r="AA433" s="29"/>
      <c r="AD433" s="29"/>
      <c r="AE433" s="29"/>
    </row>
    <row r="434" spans="27:31" x14ac:dyDescent="0.2">
      <c r="AA434" s="29"/>
      <c r="AD434" s="29"/>
      <c r="AE434" s="29"/>
    </row>
    <row r="435" spans="27:31" x14ac:dyDescent="0.2">
      <c r="AA435" s="29"/>
      <c r="AD435" s="29"/>
      <c r="AE435" s="29"/>
    </row>
    <row r="436" spans="27:31" x14ac:dyDescent="0.2">
      <c r="AA436" s="29"/>
      <c r="AD436" s="29"/>
      <c r="AE436" s="29"/>
    </row>
    <row r="437" spans="27:31" x14ac:dyDescent="0.2">
      <c r="AA437" s="29"/>
      <c r="AD437" s="29"/>
      <c r="AE437" s="29"/>
    </row>
    <row r="438" spans="27:31" x14ac:dyDescent="0.2">
      <c r="AA438" s="29"/>
      <c r="AD438" s="29"/>
      <c r="AE438" s="29"/>
    </row>
    <row r="439" spans="27:31" x14ac:dyDescent="0.2">
      <c r="AA439" s="29"/>
      <c r="AD439" s="29"/>
      <c r="AE439" s="29"/>
    </row>
    <row r="440" spans="27:31" x14ac:dyDescent="0.2">
      <c r="AA440" s="29"/>
      <c r="AD440" s="29"/>
      <c r="AE440" s="29"/>
    </row>
    <row r="441" spans="27:31" x14ac:dyDescent="0.2">
      <c r="AA441" s="29"/>
      <c r="AD441" s="29"/>
      <c r="AE441" s="29"/>
    </row>
    <row r="442" spans="27:31" x14ac:dyDescent="0.2">
      <c r="AA442" s="29"/>
      <c r="AD442" s="29"/>
      <c r="AE442" s="29"/>
    </row>
    <row r="443" spans="27:31" x14ac:dyDescent="0.2">
      <c r="AA443" s="29"/>
      <c r="AD443" s="29"/>
      <c r="AE443" s="29"/>
    </row>
    <row r="444" spans="27:31" x14ac:dyDescent="0.2">
      <c r="AA444" s="29"/>
      <c r="AD444" s="29"/>
      <c r="AE444" s="29"/>
    </row>
    <row r="445" spans="27:31" x14ac:dyDescent="0.2">
      <c r="AA445" s="29"/>
      <c r="AD445" s="29"/>
      <c r="AE445" s="29"/>
    </row>
    <row r="446" spans="27:31" x14ac:dyDescent="0.2">
      <c r="AA446" s="29"/>
      <c r="AD446" s="29"/>
      <c r="AE446" s="29"/>
    </row>
    <row r="447" spans="27:31" x14ac:dyDescent="0.2">
      <c r="AA447" s="29"/>
      <c r="AD447" s="29"/>
      <c r="AE447" s="29"/>
    </row>
    <row r="448" spans="27:31" x14ac:dyDescent="0.2">
      <c r="AA448" s="29"/>
      <c r="AD448" s="29"/>
      <c r="AE448" s="29"/>
    </row>
    <row r="449" spans="27:31" x14ac:dyDescent="0.2">
      <c r="AA449" s="29"/>
      <c r="AD449" s="29"/>
      <c r="AE449" s="29"/>
    </row>
    <row r="450" spans="27:31" x14ac:dyDescent="0.2">
      <c r="AA450" s="29"/>
      <c r="AD450" s="29"/>
      <c r="AE450" s="29"/>
    </row>
    <row r="451" spans="27:31" x14ac:dyDescent="0.2">
      <c r="AA451" s="29"/>
      <c r="AD451" s="29"/>
      <c r="AE451" s="29"/>
    </row>
    <row r="452" spans="27:31" x14ac:dyDescent="0.2">
      <c r="AA452" s="29"/>
      <c r="AD452" s="29"/>
      <c r="AE452" s="29"/>
    </row>
    <row r="453" spans="27:31" x14ac:dyDescent="0.2">
      <c r="AA453" s="29"/>
      <c r="AD453" s="29"/>
      <c r="AE453" s="29"/>
    </row>
    <row r="454" spans="27:31" x14ac:dyDescent="0.2">
      <c r="AA454" s="29"/>
      <c r="AD454" s="29"/>
      <c r="AE454" s="29"/>
    </row>
    <row r="455" spans="27:31" x14ac:dyDescent="0.2">
      <c r="AA455" s="29"/>
      <c r="AD455" s="29"/>
      <c r="AE455" s="29"/>
    </row>
    <row r="456" spans="27:31" x14ac:dyDescent="0.2">
      <c r="AA456" s="29"/>
      <c r="AD456" s="29"/>
      <c r="AE456" s="29"/>
    </row>
    <row r="457" spans="27:31" x14ac:dyDescent="0.2">
      <c r="AA457" s="29"/>
      <c r="AD457" s="29"/>
      <c r="AE457" s="29"/>
    </row>
    <row r="458" spans="27:31" x14ac:dyDescent="0.2">
      <c r="AA458" s="29"/>
      <c r="AD458" s="29"/>
      <c r="AE458" s="29"/>
    </row>
    <row r="459" spans="27:31" x14ac:dyDescent="0.2">
      <c r="AA459" s="29"/>
      <c r="AD459" s="29"/>
      <c r="AE459" s="29"/>
    </row>
    <row r="460" spans="27:31" x14ac:dyDescent="0.2">
      <c r="AA460" s="29"/>
      <c r="AD460" s="29"/>
      <c r="AE460" s="29"/>
    </row>
    <row r="461" spans="27:31" x14ac:dyDescent="0.2">
      <c r="AA461" s="29"/>
      <c r="AD461" s="29"/>
      <c r="AE461" s="29"/>
    </row>
    <row r="462" spans="27:31" x14ac:dyDescent="0.2">
      <c r="AA462" s="29"/>
      <c r="AD462" s="29"/>
      <c r="AE462" s="29"/>
    </row>
    <row r="463" spans="27:31" x14ac:dyDescent="0.2">
      <c r="AA463" s="29"/>
      <c r="AD463" s="29"/>
      <c r="AE463" s="29"/>
    </row>
    <row r="464" spans="27:31" x14ac:dyDescent="0.2">
      <c r="AA464" s="29"/>
      <c r="AD464" s="29"/>
      <c r="AE464" s="29"/>
    </row>
    <row r="465" spans="27:31" x14ac:dyDescent="0.2">
      <c r="AA465" s="29"/>
      <c r="AD465" s="29"/>
      <c r="AE465" s="29"/>
    </row>
    <row r="466" spans="27:31" x14ac:dyDescent="0.2">
      <c r="AA466" s="29"/>
      <c r="AD466" s="29"/>
      <c r="AE466" s="29"/>
    </row>
    <row r="467" spans="27:31" x14ac:dyDescent="0.2">
      <c r="AA467" s="29"/>
      <c r="AD467" s="29"/>
      <c r="AE467" s="29"/>
    </row>
    <row r="468" spans="27:31" x14ac:dyDescent="0.2">
      <c r="AA468" s="29"/>
      <c r="AD468" s="29"/>
      <c r="AE468" s="29"/>
    </row>
    <row r="469" spans="27:31" x14ac:dyDescent="0.2">
      <c r="AA469" s="29"/>
      <c r="AD469" s="29"/>
      <c r="AE469" s="29"/>
    </row>
    <row r="470" spans="27:31" x14ac:dyDescent="0.2">
      <c r="AA470" s="29"/>
      <c r="AD470" s="29"/>
      <c r="AE470" s="29"/>
    </row>
    <row r="471" spans="27:31" x14ac:dyDescent="0.2">
      <c r="AA471" s="29"/>
      <c r="AD471" s="29"/>
      <c r="AE471" s="29"/>
    </row>
    <row r="472" spans="27:31" x14ac:dyDescent="0.2">
      <c r="AA472" s="29"/>
      <c r="AD472" s="29"/>
      <c r="AE472" s="29"/>
    </row>
    <row r="473" spans="27:31" x14ac:dyDescent="0.2">
      <c r="AA473" s="29"/>
      <c r="AD473" s="29"/>
      <c r="AE473" s="29"/>
    </row>
    <row r="474" spans="27:31" x14ac:dyDescent="0.2">
      <c r="AA474" s="29"/>
      <c r="AD474" s="29"/>
      <c r="AE474" s="29"/>
    </row>
    <row r="475" spans="27:31" x14ac:dyDescent="0.2">
      <c r="AA475" s="29"/>
      <c r="AD475" s="29"/>
      <c r="AE475" s="29"/>
    </row>
    <row r="476" spans="27:31" x14ac:dyDescent="0.2">
      <c r="AA476" s="29"/>
      <c r="AD476" s="29"/>
      <c r="AE476" s="29"/>
    </row>
    <row r="477" spans="27:31" x14ac:dyDescent="0.2">
      <c r="AA477" s="29"/>
      <c r="AD477" s="29"/>
      <c r="AE477" s="29"/>
    </row>
    <row r="478" spans="27:31" x14ac:dyDescent="0.2">
      <c r="AA478" s="29"/>
      <c r="AD478" s="29"/>
      <c r="AE478" s="29"/>
    </row>
    <row r="479" spans="27:31" x14ac:dyDescent="0.2">
      <c r="AA479" s="29"/>
      <c r="AD479" s="29"/>
      <c r="AE479" s="29"/>
    </row>
    <row r="480" spans="27:31" x14ac:dyDescent="0.2">
      <c r="AA480" s="29"/>
      <c r="AD480" s="29"/>
      <c r="AE480" s="29"/>
    </row>
    <row r="481" spans="27:31" x14ac:dyDescent="0.2">
      <c r="AA481" s="29"/>
      <c r="AD481" s="29"/>
      <c r="AE481" s="29"/>
    </row>
    <row r="482" spans="27:31" x14ac:dyDescent="0.2">
      <c r="AA482" s="29"/>
      <c r="AD482" s="29"/>
      <c r="AE482" s="29"/>
    </row>
    <row r="483" spans="27:31" x14ac:dyDescent="0.2">
      <c r="AA483" s="29"/>
      <c r="AD483" s="29"/>
      <c r="AE483" s="29"/>
    </row>
    <row r="484" spans="27:31" x14ac:dyDescent="0.2">
      <c r="AA484" s="29"/>
      <c r="AD484" s="29"/>
      <c r="AE484" s="29"/>
    </row>
    <row r="485" spans="27:31" x14ac:dyDescent="0.2">
      <c r="AA485" s="29"/>
      <c r="AD485" s="29"/>
      <c r="AE485" s="29"/>
    </row>
    <row r="486" spans="27:31" x14ac:dyDescent="0.2">
      <c r="AA486" s="29"/>
      <c r="AD486" s="29"/>
      <c r="AE486" s="29"/>
    </row>
    <row r="487" spans="27:31" x14ac:dyDescent="0.2">
      <c r="AA487" s="29"/>
      <c r="AD487" s="29"/>
      <c r="AE487" s="29"/>
    </row>
    <row r="488" spans="27:31" x14ac:dyDescent="0.2">
      <c r="AA488" s="29"/>
      <c r="AD488" s="29"/>
      <c r="AE488" s="29"/>
    </row>
    <row r="489" spans="27:31" x14ac:dyDescent="0.2">
      <c r="AA489" s="29"/>
      <c r="AD489" s="29"/>
      <c r="AE489" s="29"/>
    </row>
    <row r="490" spans="27:31" x14ac:dyDescent="0.2">
      <c r="AA490" s="29"/>
      <c r="AD490" s="29"/>
      <c r="AE490" s="29"/>
    </row>
    <row r="491" spans="27:31" x14ac:dyDescent="0.2">
      <c r="AA491" s="29"/>
      <c r="AD491" s="29"/>
      <c r="AE491" s="29"/>
    </row>
    <row r="492" spans="27:31" x14ac:dyDescent="0.2">
      <c r="AA492" s="29"/>
      <c r="AD492" s="29"/>
      <c r="AE492" s="29"/>
    </row>
    <row r="493" spans="27:31" x14ac:dyDescent="0.2">
      <c r="AA493" s="29"/>
      <c r="AD493" s="29"/>
      <c r="AE493" s="29"/>
    </row>
    <row r="494" spans="27:31" x14ac:dyDescent="0.2">
      <c r="AA494" s="29"/>
      <c r="AD494" s="29"/>
      <c r="AE494" s="29"/>
    </row>
    <row r="495" spans="27:31" x14ac:dyDescent="0.2">
      <c r="AA495" s="29"/>
      <c r="AD495" s="29"/>
      <c r="AE495" s="29"/>
    </row>
    <row r="496" spans="27:31" x14ac:dyDescent="0.2">
      <c r="AA496" s="29"/>
      <c r="AD496" s="29"/>
      <c r="AE496" s="29"/>
    </row>
    <row r="497" spans="27:31" x14ac:dyDescent="0.2">
      <c r="AA497" s="29"/>
      <c r="AD497" s="29"/>
      <c r="AE497" s="29"/>
    </row>
    <row r="498" spans="27:31" x14ac:dyDescent="0.2">
      <c r="AA498" s="29"/>
      <c r="AD498" s="29"/>
      <c r="AE498" s="29"/>
    </row>
    <row r="499" spans="27:31" x14ac:dyDescent="0.2">
      <c r="AA499" s="29"/>
      <c r="AD499" s="29"/>
      <c r="AE499" s="29"/>
    </row>
    <row r="500" spans="27:31" x14ac:dyDescent="0.2">
      <c r="AA500" s="29"/>
      <c r="AD500" s="29"/>
      <c r="AE500" s="29"/>
    </row>
    <row r="501" spans="27:31" x14ac:dyDescent="0.2">
      <c r="AA501" s="29"/>
      <c r="AD501" s="29"/>
      <c r="AE501" s="29"/>
    </row>
    <row r="502" spans="27:31" x14ac:dyDescent="0.2">
      <c r="AA502" s="29"/>
      <c r="AD502" s="29"/>
      <c r="AE502" s="29"/>
    </row>
    <row r="503" spans="27:31" x14ac:dyDescent="0.2">
      <c r="AA503" s="29"/>
      <c r="AD503" s="29"/>
      <c r="AE503" s="29"/>
    </row>
    <row r="504" spans="27:31" x14ac:dyDescent="0.2">
      <c r="AA504" s="29"/>
      <c r="AD504" s="29"/>
      <c r="AE504" s="29"/>
    </row>
    <row r="505" spans="27:31" x14ac:dyDescent="0.2">
      <c r="AA505" s="29"/>
      <c r="AD505" s="29"/>
      <c r="AE505" s="29"/>
    </row>
    <row r="506" spans="27:31" x14ac:dyDescent="0.2">
      <c r="AA506" s="29"/>
      <c r="AD506" s="29"/>
      <c r="AE506" s="29"/>
    </row>
    <row r="507" spans="27:31" x14ac:dyDescent="0.2">
      <c r="AA507" s="29"/>
      <c r="AD507" s="29"/>
      <c r="AE507" s="29"/>
    </row>
    <row r="508" spans="27:31" x14ac:dyDescent="0.2">
      <c r="AA508" s="29"/>
      <c r="AD508" s="29"/>
      <c r="AE508" s="29"/>
    </row>
    <row r="509" spans="27:31" x14ac:dyDescent="0.2">
      <c r="AA509" s="29"/>
      <c r="AD509" s="29"/>
      <c r="AE509" s="29"/>
    </row>
    <row r="510" spans="27:31" x14ac:dyDescent="0.2">
      <c r="AA510" s="29"/>
      <c r="AD510" s="29"/>
      <c r="AE510" s="29"/>
    </row>
    <row r="511" spans="27:31" x14ac:dyDescent="0.2">
      <c r="AA511" s="29"/>
      <c r="AD511" s="29"/>
      <c r="AE511" s="29"/>
    </row>
    <row r="512" spans="27:31" x14ac:dyDescent="0.2">
      <c r="AA512" s="29"/>
      <c r="AD512" s="29"/>
      <c r="AE512" s="29"/>
    </row>
    <row r="513" spans="27:31" x14ac:dyDescent="0.2">
      <c r="AA513" s="29"/>
      <c r="AD513" s="29"/>
      <c r="AE513" s="29"/>
    </row>
    <row r="514" spans="27:31" x14ac:dyDescent="0.2">
      <c r="AA514" s="29"/>
      <c r="AD514" s="29"/>
      <c r="AE514" s="29"/>
    </row>
    <row r="515" spans="27:31" x14ac:dyDescent="0.2">
      <c r="AA515" s="29"/>
      <c r="AD515" s="29"/>
      <c r="AE515" s="29"/>
    </row>
    <row r="516" spans="27:31" x14ac:dyDescent="0.2">
      <c r="AA516" s="29"/>
      <c r="AD516" s="29"/>
      <c r="AE516" s="29"/>
    </row>
    <row r="517" spans="27:31" x14ac:dyDescent="0.2">
      <c r="AA517" s="29"/>
      <c r="AD517" s="29"/>
      <c r="AE517" s="29"/>
    </row>
    <row r="518" spans="27:31" x14ac:dyDescent="0.2">
      <c r="AA518" s="29"/>
      <c r="AD518" s="29"/>
      <c r="AE518" s="29"/>
    </row>
    <row r="519" spans="27:31" x14ac:dyDescent="0.2">
      <c r="AA519" s="29"/>
      <c r="AD519" s="29"/>
      <c r="AE519" s="29"/>
    </row>
    <row r="520" spans="27:31" x14ac:dyDescent="0.2">
      <c r="AA520" s="29"/>
      <c r="AD520" s="29"/>
      <c r="AE520" s="29"/>
    </row>
    <row r="521" spans="27:31" x14ac:dyDescent="0.2">
      <c r="AA521" s="29"/>
      <c r="AD521" s="29"/>
      <c r="AE521" s="29"/>
    </row>
    <row r="522" spans="27:31" x14ac:dyDescent="0.2">
      <c r="AA522" s="29"/>
      <c r="AD522" s="29"/>
      <c r="AE522" s="29"/>
    </row>
    <row r="523" spans="27:31" x14ac:dyDescent="0.2">
      <c r="AA523" s="29"/>
      <c r="AD523" s="29"/>
      <c r="AE523" s="29"/>
    </row>
    <row r="524" spans="27:31" x14ac:dyDescent="0.2">
      <c r="AA524" s="29"/>
      <c r="AD524" s="29"/>
      <c r="AE524" s="29"/>
    </row>
    <row r="525" spans="27:31" x14ac:dyDescent="0.2">
      <c r="AA525" s="29"/>
      <c r="AD525" s="29"/>
      <c r="AE525" s="29"/>
    </row>
    <row r="526" spans="27:31" x14ac:dyDescent="0.2">
      <c r="AA526" s="29"/>
      <c r="AD526" s="29"/>
      <c r="AE526" s="29"/>
    </row>
    <row r="527" spans="27:31" x14ac:dyDescent="0.2">
      <c r="AA527" s="29"/>
      <c r="AD527" s="29"/>
      <c r="AE527" s="29"/>
    </row>
    <row r="528" spans="27:31" x14ac:dyDescent="0.2">
      <c r="AA528" s="29"/>
      <c r="AD528" s="29"/>
      <c r="AE528" s="29"/>
    </row>
    <row r="529" spans="27:31" x14ac:dyDescent="0.2">
      <c r="AA529" s="29"/>
      <c r="AD529" s="29"/>
      <c r="AE529" s="29"/>
    </row>
    <row r="530" spans="27:31" x14ac:dyDescent="0.2">
      <c r="AA530" s="29"/>
      <c r="AD530" s="29"/>
      <c r="AE530" s="29"/>
    </row>
    <row r="531" spans="27:31" x14ac:dyDescent="0.2">
      <c r="AA531" s="29"/>
      <c r="AD531" s="29"/>
      <c r="AE531" s="29"/>
    </row>
    <row r="532" spans="27:31" x14ac:dyDescent="0.2">
      <c r="AA532" s="29"/>
      <c r="AD532" s="29"/>
      <c r="AE532" s="29"/>
    </row>
    <row r="533" spans="27:31" x14ac:dyDescent="0.2">
      <c r="AA533" s="29"/>
      <c r="AD533" s="29"/>
      <c r="AE533" s="29"/>
    </row>
    <row r="534" spans="27:31" x14ac:dyDescent="0.2">
      <c r="AA534" s="29"/>
      <c r="AD534" s="29"/>
      <c r="AE534" s="29"/>
    </row>
    <row r="535" spans="27:31" x14ac:dyDescent="0.2">
      <c r="AA535" s="29"/>
      <c r="AD535" s="29"/>
      <c r="AE535" s="29"/>
    </row>
    <row r="536" spans="27:31" x14ac:dyDescent="0.2">
      <c r="AA536" s="29"/>
      <c r="AD536" s="29"/>
      <c r="AE536" s="29"/>
    </row>
    <row r="537" spans="27:31" x14ac:dyDescent="0.2">
      <c r="AA537" s="29"/>
      <c r="AD537" s="29"/>
      <c r="AE537" s="29"/>
    </row>
    <row r="538" spans="27:31" x14ac:dyDescent="0.2">
      <c r="AA538" s="29"/>
      <c r="AD538" s="29"/>
      <c r="AE538" s="29"/>
    </row>
    <row r="539" spans="27:31" x14ac:dyDescent="0.2">
      <c r="AA539" s="29"/>
      <c r="AD539" s="29"/>
      <c r="AE539" s="29"/>
    </row>
    <row r="540" spans="27:31" x14ac:dyDescent="0.2">
      <c r="AA540" s="29"/>
      <c r="AD540" s="29"/>
      <c r="AE540" s="29"/>
    </row>
    <row r="541" spans="27:31" x14ac:dyDescent="0.2">
      <c r="AA541" s="29"/>
      <c r="AD541" s="29"/>
      <c r="AE541" s="29"/>
    </row>
    <row r="542" spans="27:31" x14ac:dyDescent="0.2">
      <c r="AA542" s="29"/>
      <c r="AD542" s="29"/>
      <c r="AE542" s="29"/>
    </row>
    <row r="543" spans="27:31" x14ac:dyDescent="0.2">
      <c r="AA543" s="29"/>
      <c r="AD543" s="29"/>
      <c r="AE543" s="29"/>
    </row>
    <row r="544" spans="27:31" x14ac:dyDescent="0.2">
      <c r="AA544" s="29"/>
      <c r="AD544" s="29"/>
      <c r="AE544" s="29"/>
    </row>
    <row r="545" spans="27:31" x14ac:dyDescent="0.2">
      <c r="AA545" s="29"/>
      <c r="AD545" s="29"/>
      <c r="AE545" s="29"/>
    </row>
    <row r="546" spans="27:31" x14ac:dyDescent="0.2">
      <c r="AA546" s="29"/>
      <c r="AD546" s="29"/>
      <c r="AE546" s="29"/>
    </row>
    <row r="547" spans="27:31" x14ac:dyDescent="0.2">
      <c r="AA547" s="29"/>
      <c r="AD547" s="29"/>
      <c r="AE547" s="29"/>
    </row>
    <row r="548" spans="27:31" x14ac:dyDescent="0.2">
      <c r="AA548" s="29"/>
      <c r="AD548" s="29"/>
      <c r="AE548" s="29"/>
    </row>
    <row r="549" spans="27:31" x14ac:dyDescent="0.2">
      <c r="AA549" s="29"/>
      <c r="AD549" s="29"/>
      <c r="AE549" s="29"/>
    </row>
    <row r="550" spans="27:31" x14ac:dyDescent="0.2">
      <c r="AA550" s="29"/>
      <c r="AD550" s="29"/>
      <c r="AE550" s="29"/>
    </row>
    <row r="551" spans="27:31" x14ac:dyDescent="0.2">
      <c r="AA551" s="29"/>
      <c r="AD551" s="29"/>
      <c r="AE551" s="29"/>
    </row>
    <row r="552" spans="27:31" x14ac:dyDescent="0.2">
      <c r="AA552" s="29"/>
      <c r="AD552" s="29"/>
      <c r="AE552" s="29"/>
    </row>
    <row r="553" spans="27:31" x14ac:dyDescent="0.2">
      <c r="AA553" s="29"/>
      <c r="AD553" s="29"/>
      <c r="AE553" s="29"/>
    </row>
    <row r="554" spans="27:31" x14ac:dyDescent="0.2">
      <c r="AA554" s="29"/>
      <c r="AD554" s="29"/>
      <c r="AE554" s="29"/>
    </row>
    <row r="555" spans="27:31" x14ac:dyDescent="0.2">
      <c r="AA555" s="29"/>
      <c r="AD555" s="29"/>
      <c r="AE555" s="29"/>
    </row>
    <row r="556" spans="27:31" x14ac:dyDescent="0.2">
      <c r="AA556" s="29"/>
      <c r="AD556" s="29"/>
      <c r="AE556" s="29"/>
    </row>
    <row r="557" spans="27:31" x14ac:dyDescent="0.2">
      <c r="AA557" s="29"/>
      <c r="AD557" s="29"/>
      <c r="AE557" s="29"/>
    </row>
    <row r="558" spans="27:31" x14ac:dyDescent="0.2">
      <c r="AA558" s="29"/>
      <c r="AD558" s="29"/>
      <c r="AE558" s="29"/>
    </row>
    <row r="559" spans="27:31" x14ac:dyDescent="0.2">
      <c r="AA559" s="29"/>
      <c r="AD559" s="29"/>
      <c r="AE559" s="29"/>
    </row>
    <row r="560" spans="27:31" x14ac:dyDescent="0.2">
      <c r="AA560" s="29"/>
      <c r="AD560" s="29"/>
      <c r="AE560" s="29"/>
    </row>
    <row r="561" spans="27:31" x14ac:dyDescent="0.2">
      <c r="AA561" s="29"/>
      <c r="AD561" s="29"/>
      <c r="AE561" s="29"/>
    </row>
    <row r="562" spans="27:31" x14ac:dyDescent="0.2">
      <c r="AA562" s="29"/>
      <c r="AD562" s="29"/>
      <c r="AE562" s="29"/>
    </row>
    <row r="563" spans="27:31" x14ac:dyDescent="0.2">
      <c r="AA563" s="29"/>
      <c r="AD563" s="29"/>
      <c r="AE563" s="29"/>
    </row>
    <row r="564" spans="27:31" x14ac:dyDescent="0.2">
      <c r="AA564" s="29"/>
      <c r="AD564" s="29"/>
      <c r="AE564" s="29"/>
    </row>
    <row r="565" spans="27:31" x14ac:dyDescent="0.2">
      <c r="AA565" s="29"/>
      <c r="AD565" s="29"/>
      <c r="AE565" s="29"/>
    </row>
    <row r="566" spans="27:31" x14ac:dyDescent="0.2">
      <c r="AA566" s="29"/>
      <c r="AD566" s="29"/>
      <c r="AE566" s="29"/>
    </row>
    <row r="567" spans="27:31" x14ac:dyDescent="0.2">
      <c r="AA567" s="29"/>
      <c r="AD567" s="29"/>
      <c r="AE567" s="29"/>
    </row>
    <row r="568" spans="27:31" x14ac:dyDescent="0.2">
      <c r="AA568" s="29"/>
      <c r="AD568" s="29"/>
      <c r="AE568" s="29"/>
    </row>
    <row r="569" spans="27:31" x14ac:dyDescent="0.2">
      <c r="AA569" s="29"/>
      <c r="AD569" s="29"/>
      <c r="AE569" s="29"/>
    </row>
    <row r="570" spans="27:31" x14ac:dyDescent="0.2">
      <c r="AA570" s="29"/>
      <c r="AD570" s="29"/>
      <c r="AE570" s="29"/>
    </row>
    <row r="571" spans="27:31" x14ac:dyDescent="0.2">
      <c r="AA571" s="29"/>
      <c r="AD571" s="29"/>
      <c r="AE571" s="29"/>
    </row>
    <row r="572" spans="27:31" x14ac:dyDescent="0.2">
      <c r="AA572" s="29"/>
      <c r="AD572" s="29"/>
      <c r="AE572" s="29"/>
    </row>
    <row r="573" spans="27:31" x14ac:dyDescent="0.2">
      <c r="AA573" s="29"/>
      <c r="AD573" s="29"/>
      <c r="AE573" s="29"/>
    </row>
    <row r="574" spans="27:31" x14ac:dyDescent="0.2">
      <c r="AA574" s="29"/>
      <c r="AD574" s="29"/>
      <c r="AE574" s="29"/>
    </row>
    <row r="575" spans="27:31" x14ac:dyDescent="0.2">
      <c r="AA575" s="29"/>
      <c r="AD575" s="29"/>
      <c r="AE575" s="29"/>
    </row>
    <row r="576" spans="27:31" x14ac:dyDescent="0.2">
      <c r="AA576" s="29"/>
      <c r="AD576" s="29"/>
      <c r="AE576" s="29"/>
    </row>
    <row r="577" spans="27:31" x14ac:dyDescent="0.2">
      <c r="AA577" s="29"/>
      <c r="AD577" s="29"/>
      <c r="AE577" s="29"/>
    </row>
    <row r="578" spans="27:31" x14ac:dyDescent="0.2">
      <c r="AA578" s="29"/>
      <c r="AD578" s="29"/>
      <c r="AE578" s="29"/>
    </row>
    <row r="579" spans="27:31" x14ac:dyDescent="0.2">
      <c r="AA579" s="29"/>
      <c r="AD579" s="29"/>
      <c r="AE579" s="29"/>
    </row>
    <row r="580" spans="27:31" x14ac:dyDescent="0.2">
      <c r="AA580" s="29"/>
      <c r="AD580" s="29"/>
      <c r="AE580" s="29"/>
    </row>
    <row r="581" spans="27:31" x14ac:dyDescent="0.2">
      <c r="AA581" s="29"/>
      <c r="AD581" s="29"/>
      <c r="AE581" s="29"/>
    </row>
    <row r="582" spans="27:31" x14ac:dyDescent="0.2">
      <c r="AA582" s="29"/>
      <c r="AD582" s="29"/>
      <c r="AE582" s="29"/>
    </row>
    <row r="583" spans="27:31" x14ac:dyDescent="0.2">
      <c r="AA583" s="29"/>
      <c r="AD583" s="29"/>
      <c r="AE583" s="29"/>
    </row>
    <row r="584" spans="27:31" x14ac:dyDescent="0.2">
      <c r="AA584" s="29"/>
      <c r="AD584" s="29"/>
      <c r="AE584" s="29"/>
    </row>
    <row r="585" spans="27:31" x14ac:dyDescent="0.2">
      <c r="AA585" s="29"/>
      <c r="AD585" s="29"/>
      <c r="AE585" s="29"/>
    </row>
    <row r="586" spans="27:31" x14ac:dyDescent="0.2">
      <c r="AA586" s="29"/>
      <c r="AD586" s="29"/>
      <c r="AE586" s="29"/>
    </row>
    <row r="587" spans="27:31" x14ac:dyDescent="0.2">
      <c r="AA587" s="29"/>
      <c r="AD587" s="29"/>
      <c r="AE587" s="29"/>
    </row>
    <row r="588" spans="27:31" x14ac:dyDescent="0.2">
      <c r="AA588" s="29"/>
      <c r="AD588" s="29"/>
      <c r="AE588" s="29"/>
    </row>
    <row r="589" spans="27:31" x14ac:dyDescent="0.2">
      <c r="AA589" s="29"/>
      <c r="AD589" s="29"/>
      <c r="AE589" s="29"/>
    </row>
    <row r="590" spans="27:31" x14ac:dyDescent="0.2">
      <c r="AA590" s="29"/>
      <c r="AD590" s="29"/>
      <c r="AE590" s="29"/>
    </row>
    <row r="591" spans="27:31" x14ac:dyDescent="0.2">
      <c r="AA591" s="29"/>
      <c r="AD591" s="29"/>
      <c r="AE591" s="29"/>
    </row>
    <row r="592" spans="27:31" x14ac:dyDescent="0.2">
      <c r="AA592" s="29"/>
      <c r="AD592" s="29"/>
      <c r="AE592" s="29"/>
    </row>
    <row r="593" spans="27:31" x14ac:dyDescent="0.2">
      <c r="AA593" s="29"/>
      <c r="AD593" s="29"/>
      <c r="AE593" s="29"/>
    </row>
    <row r="594" spans="27:31" x14ac:dyDescent="0.2">
      <c r="AA594" s="29"/>
      <c r="AD594" s="29"/>
      <c r="AE594" s="29"/>
    </row>
    <row r="595" spans="27:31" x14ac:dyDescent="0.2">
      <c r="AA595" s="29"/>
      <c r="AD595" s="29"/>
      <c r="AE595" s="29"/>
    </row>
    <row r="596" spans="27:31" x14ac:dyDescent="0.2">
      <c r="AA596" s="29"/>
      <c r="AD596" s="29"/>
      <c r="AE596" s="29"/>
    </row>
    <row r="597" spans="27:31" x14ac:dyDescent="0.2">
      <c r="AA597" s="29"/>
      <c r="AD597" s="29"/>
      <c r="AE597" s="29"/>
    </row>
    <row r="598" spans="27:31" x14ac:dyDescent="0.2">
      <c r="AA598" s="29"/>
      <c r="AD598" s="29"/>
      <c r="AE598" s="29"/>
    </row>
    <row r="599" spans="27:31" x14ac:dyDescent="0.2">
      <c r="AA599" s="29"/>
      <c r="AD599" s="29"/>
      <c r="AE599" s="29"/>
    </row>
    <row r="600" spans="27:31" x14ac:dyDescent="0.2">
      <c r="AA600" s="29"/>
      <c r="AD600" s="29"/>
      <c r="AE600" s="29"/>
    </row>
    <row r="601" spans="27:31" x14ac:dyDescent="0.2">
      <c r="AA601" s="29"/>
      <c r="AD601" s="29"/>
      <c r="AE601" s="29"/>
    </row>
    <row r="602" spans="27:31" x14ac:dyDescent="0.2">
      <c r="AA602" s="29"/>
      <c r="AD602" s="29"/>
      <c r="AE602" s="29"/>
    </row>
    <row r="603" spans="27:31" x14ac:dyDescent="0.2">
      <c r="AA603" s="29"/>
      <c r="AD603" s="29"/>
      <c r="AE603" s="29"/>
    </row>
    <row r="604" spans="27:31" x14ac:dyDescent="0.2">
      <c r="AA604" s="29"/>
      <c r="AD604" s="29"/>
      <c r="AE604" s="29"/>
    </row>
    <row r="605" spans="27:31" x14ac:dyDescent="0.2">
      <c r="AA605" s="29"/>
      <c r="AD605" s="29"/>
      <c r="AE605" s="29"/>
    </row>
    <row r="606" spans="27:31" x14ac:dyDescent="0.2">
      <c r="AA606" s="29"/>
      <c r="AD606" s="29"/>
      <c r="AE606" s="29"/>
    </row>
    <row r="607" spans="27:31" x14ac:dyDescent="0.2">
      <c r="AA607" s="29"/>
      <c r="AD607" s="29"/>
      <c r="AE607" s="29"/>
    </row>
    <row r="608" spans="27:31" x14ac:dyDescent="0.2">
      <c r="AA608" s="29"/>
      <c r="AD608" s="29"/>
      <c r="AE608" s="29"/>
    </row>
    <row r="609" spans="27:31" x14ac:dyDescent="0.2">
      <c r="AA609" s="29"/>
      <c r="AD609" s="29"/>
      <c r="AE609" s="29"/>
    </row>
    <row r="610" spans="27:31" x14ac:dyDescent="0.2">
      <c r="AA610" s="29"/>
      <c r="AD610" s="29"/>
      <c r="AE610" s="29"/>
    </row>
    <row r="611" spans="27:31" x14ac:dyDescent="0.2">
      <c r="AA611" s="29"/>
      <c r="AD611" s="29"/>
      <c r="AE611" s="29"/>
    </row>
    <row r="612" spans="27:31" x14ac:dyDescent="0.2">
      <c r="AA612" s="29"/>
      <c r="AD612" s="29"/>
      <c r="AE612" s="29"/>
    </row>
    <row r="613" spans="27:31" x14ac:dyDescent="0.2">
      <c r="AA613" s="29"/>
      <c r="AD613" s="29"/>
      <c r="AE613" s="29"/>
    </row>
    <row r="614" spans="27:31" x14ac:dyDescent="0.2">
      <c r="AA614" s="29"/>
      <c r="AD614" s="29"/>
      <c r="AE614" s="29"/>
    </row>
    <row r="615" spans="27:31" x14ac:dyDescent="0.2">
      <c r="AA615" s="29"/>
      <c r="AD615" s="29"/>
      <c r="AE615" s="29"/>
    </row>
    <row r="616" spans="27:31" x14ac:dyDescent="0.2">
      <c r="AA616" s="29"/>
      <c r="AD616" s="29"/>
      <c r="AE616" s="29"/>
    </row>
    <row r="617" spans="27:31" x14ac:dyDescent="0.2">
      <c r="AA617" s="29"/>
      <c r="AD617" s="29"/>
      <c r="AE617" s="29"/>
    </row>
    <row r="618" spans="27:31" x14ac:dyDescent="0.2">
      <c r="AA618" s="29"/>
      <c r="AD618" s="29"/>
      <c r="AE618" s="29"/>
    </row>
    <row r="619" spans="27:31" x14ac:dyDescent="0.2">
      <c r="AA619" s="29"/>
      <c r="AD619" s="29"/>
      <c r="AE619" s="29"/>
    </row>
    <row r="620" spans="27:31" x14ac:dyDescent="0.2">
      <c r="AA620" s="29"/>
      <c r="AD620" s="29"/>
      <c r="AE620" s="29"/>
    </row>
    <row r="621" spans="27:31" x14ac:dyDescent="0.2">
      <c r="AA621" s="29"/>
      <c r="AD621" s="29"/>
      <c r="AE621" s="29"/>
    </row>
    <row r="622" spans="27:31" x14ac:dyDescent="0.2">
      <c r="AA622" s="29"/>
      <c r="AD622" s="29"/>
      <c r="AE622" s="29"/>
    </row>
    <row r="623" spans="27:31" x14ac:dyDescent="0.2">
      <c r="AA623" s="29"/>
      <c r="AD623" s="29"/>
      <c r="AE623" s="29"/>
    </row>
    <row r="624" spans="27:31" x14ac:dyDescent="0.2">
      <c r="AA624" s="29"/>
      <c r="AD624" s="29"/>
      <c r="AE624" s="29"/>
    </row>
    <row r="625" spans="27:31" x14ac:dyDescent="0.2">
      <c r="AA625" s="29"/>
      <c r="AD625" s="29"/>
      <c r="AE625" s="29"/>
    </row>
    <row r="626" spans="27:31" x14ac:dyDescent="0.2">
      <c r="AA626" s="29"/>
      <c r="AD626" s="29"/>
      <c r="AE626" s="29"/>
    </row>
    <row r="627" spans="27:31" x14ac:dyDescent="0.2">
      <c r="AA627" s="29"/>
      <c r="AD627" s="29"/>
      <c r="AE627" s="29"/>
    </row>
  </sheetData>
  <sortState ref="A7:AA14">
    <sortCondition descending="1" ref="X7:X14"/>
  </sortState>
  <mergeCells count="2">
    <mergeCell ref="C16:H16"/>
    <mergeCell ref="B2:Z3"/>
  </mergeCells>
  <pageMargins left="0.7" right="0.7" top="0.75" bottom="0.75" header="0.3" footer="0.3"/>
  <pageSetup paperSize="258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503"/>
  <sheetViews>
    <sheetView workbookViewId="0">
      <selection activeCell="B2" sqref="B2:Z3"/>
    </sheetView>
  </sheetViews>
  <sheetFormatPr defaultRowHeight="12" x14ac:dyDescent="0.2"/>
  <cols>
    <col min="1" max="1" width="9.140625" style="141"/>
    <col min="2" max="2" width="4.5703125" style="141" bestFit="1" customWidth="1"/>
    <col min="3" max="3" width="23.140625" style="141" bestFit="1" customWidth="1"/>
    <col min="4" max="4" width="27" style="141" bestFit="1" customWidth="1"/>
    <col min="5" max="5" width="3" style="141" bestFit="1" customWidth="1"/>
    <col min="6" max="6" width="9.42578125" style="147" bestFit="1" customWidth="1"/>
    <col min="7" max="7" width="14.7109375" style="141" customWidth="1"/>
    <col min="8" max="9" width="4.5703125" style="141" bestFit="1" customWidth="1"/>
    <col min="10" max="10" width="5.42578125" style="141" bestFit="1" customWidth="1"/>
    <col min="11" max="11" width="5.5703125" style="141" bestFit="1" customWidth="1"/>
    <col min="12" max="13" width="5.140625" style="141" bestFit="1" customWidth="1"/>
    <col min="14" max="14" width="5.42578125" style="141" bestFit="1" customWidth="1"/>
    <col min="15" max="15" width="4.5703125" style="141" bestFit="1" customWidth="1"/>
    <col min="16" max="16" width="4.85546875" style="141" bestFit="1" customWidth="1"/>
    <col min="17" max="18" width="3.7109375" style="141" bestFit="1" customWidth="1"/>
    <col min="19" max="19" width="6.7109375" style="141" bestFit="1" customWidth="1"/>
    <col min="20" max="20" width="4.7109375" style="141" bestFit="1" customWidth="1"/>
    <col min="21" max="21" width="4.85546875" style="141" bestFit="1" customWidth="1"/>
    <col min="22" max="22" width="8.7109375" style="154" customWidth="1"/>
    <col min="23" max="23" width="3.140625" style="141" bestFit="1" customWidth="1"/>
    <col min="24" max="24" width="5" style="141" bestFit="1" customWidth="1"/>
    <col min="25" max="25" width="3.28515625" style="141" bestFit="1" customWidth="1"/>
    <col min="26" max="26" width="16.85546875" style="141" customWidth="1"/>
    <col min="27" max="27" width="15.140625" style="146" customWidth="1"/>
    <col min="28" max="32" width="9.140625" style="146"/>
    <col min="33" max="256" width="9.140625" style="141"/>
    <col min="257" max="257" width="4.42578125" style="141" bestFit="1" customWidth="1"/>
    <col min="258" max="258" width="23.140625" style="141" bestFit="1" customWidth="1"/>
    <col min="259" max="259" width="27" style="141" bestFit="1" customWidth="1"/>
    <col min="260" max="260" width="3" style="141" bestFit="1" customWidth="1"/>
    <col min="261" max="261" width="9.28515625" style="141" bestFit="1" customWidth="1"/>
    <col min="262" max="262" width="18.140625" style="141" customWidth="1"/>
    <col min="263" max="264" width="4.42578125" style="141" bestFit="1" customWidth="1"/>
    <col min="265" max="265" width="5.28515625" style="141" bestFit="1" customWidth="1"/>
    <col min="266" max="266" width="5.42578125" style="141" bestFit="1" customWidth="1"/>
    <col min="267" max="268" width="5" style="141" bestFit="1" customWidth="1"/>
    <col min="269" max="269" width="5.28515625" style="141" bestFit="1" customWidth="1"/>
    <col min="270" max="270" width="4.42578125" style="141" bestFit="1" customWidth="1"/>
    <col min="271" max="271" width="4.5703125" style="141" bestFit="1" customWidth="1"/>
    <col min="272" max="273" width="3.5703125" style="141" bestFit="1" customWidth="1"/>
    <col min="274" max="274" width="6.5703125" style="141" bestFit="1" customWidth="1"/>
    <col min="275" max="276" width="4.5703125" style="141" bestFit="1" customWidth="1"/>
    <col min="277" max="277" width="5.42578125" style="141" bestFit="1" customWidth="1"/>
    <col min="278" max="278" width="3.140625" style="141" bestFit="1" customWidth="1"/>
    <col min="279" max="279" width="4.85546875" style="141" bestFit="1" customWidth="1"/>
    <col min="280" max="280" width="3.140625" style="141" bestFit="1" customWidth="1"/>
    <col min="281" max="281" width="16.85546875" style="141" customWidth="1"/>
    <col min="282" max="282" width="19.5703125" style="141" customWidth="1"/>
    <col min="283" max="283" width="15.140625" style="141" customWidth="1"/>
    <col min="284" max="512" width="9.140625" style="141"/>
    <col min="513" max="513" width="4.42578125" style="141" bestFit="1" customWidth="1"/>
    <col min="514" max="514" width="23.140625" style="141" bestFit="1" customWidth="1"/>
    <col min="515" max="515" width="27" style="141" bestFit="1" customWidth="1"/>
    <col min="516" max="516" width="3" style="141" bestFit="1" customWidth="1"/>
    <col min="517" max="517" width="9.28515625" style="141" bestFit="1" customWidth="1"/>
    <col min="518" max="518" width="18.140625" style="141" customWidth="1"/>
    <col min="519" max="520" width="4.42578125" style="141" bestFit="1" customWidth="1"/>
    <col min="521" max="521" width="5.28515625" style="141" bestFit="1" customWidth="1"/>
    <col min="522" max="522" width="5.42578125" style="141" bestFit="1" customWidth="1"/>
    <col min="523" max="524" width="5" style="141" bestFit="1" customWidth="1"/>
    <col min="525" max="525" width="5.28515625" style="141" bestFit="1" customWidth="1"/>
    <col min="526" max="526" width="4.42578125" style="141" bestFit="1" customWidth="1"/>
    <col min="527" max="527" width="4.5703125" style="141" bestFit="1" customWidth="1"/>
    <col min="528" max="529" width="3.5703125" style="141" bestFit="1" customWidth="1"/>
    <col min="530" max="530" width="6.5703125" style="141" bestFit="1" customWidth="1"/>
    <col min="531" max="532" width="4.5703125" style="141" bestFit="1" customWidth="1"/>
    <col min="533" max="533" width="5.42578125" style="141" bestFit="1" customWidth="1"/>
    <col min="534" max="534" width="3.140625" style="141" bestFit="1" customWidth="1"/>
    <col min="535" max="535" width="4.85546875" style="141" bestFit="1" customWidth="1"/>
    <col min="536" max="536" width="3.140625" style="141" bestFit="1" customWidth="1"/>
    <col min="537" max="537" width="16.85546875" style="141" customWidth="1"/>
    <col min="538" max="538" width="19.5703125" style="141" customWidth="1"/>
    <col min="539" max="539" width="15.140625" style="141" customWidth="1"/>
    <col min="540" max="768" width="9.140625" style="141"/>
    <col min="769" max="769" width="4.42578125" style="141" bestFit="1" customWidth="1"/>
    <col min="770" max="770" width="23.140625" style="141" bestFit="1" customWidth="1"/>
    <col min="771" max="771" width="27" style="141" bestFit="1" customWidth="1"/>
    <col min="772" max="772" width="3" style="141" bestFit="1" customWidth="1"/>
    <col min="773" max="773" width="9.28515625" style="141" bestFit="1" customWidth="1"/>
    <col min="774" max="774" width="18.140625" style="141" customWidth="1"/>
    <col min="775" max="776" width="4.42578125" style="141" bestFit="1" customWidth="1"/>
    <col min="777" max="777" width="5.28515625" style="141" bestFit="1" customWidth="1"/>
    <col min="778" max="778" width="5.42578125" style="141" bestFit="1" customWidth="1"/>
    <col min="779" max="780" width="5" style="141" bestFit="1" customWidth="1"/>
    <col min="781" max="781" width="5.28515625" style="141" bestFit="1" customWidth="1"/>
    <col min="782" max="782" width="4.42578125" style="141" bestFit="1" customWidth="1"/>
    <col min="783" max="783" width="4.5703125" style="141" bestFit="1" customWidth="1"/>
    <col min="784" max="785" width="3.5703125" style="141" bestFit="1" customWidth="1"/>
    <col min="786" max="786" width="6.5703125" style="141" bestFit="1" customWidth="1"/>
    <col min="787" max="788" width="4.5703125" style="141" bestFit="1" customWidth="1"/>
    <col min="789" max="789" width="5.42578125" style="141" bestFit="1" customWidth="1"/>
    <col min="790" max="790" width="3.140625" style="141" bestFit="1" customWidth="1"/>
    <col min="791" max="791" width="4.85546875" style="141" bestFit="1" customWidth="1"/>
    <col min="792" max="792" width="3.140625" style="141" bestFit="1" customWidth="1"/>
    <col min="793" max="793" width="16.85546875" style="141" customWidth="1"/>
    <col min="794" max="794" width="19.5703125" style="141" customWidth="1"/>
    <col min="795" max="795" width="15.140625" style="141" customWidth="1"/>
    <col min="796" max="1024" width="9.140625" style="141"/>
    <col min="1025" max="1025" width="4.42578125" style="141" bestFit="1" customWidth="1"/>
    <col min="1026" max="1026" width="23.140625" style="141" bestFit="1" customWidth="1"/>
    <col min="1027" max="1027" width="27" style="141" bestFit="1" customWidth="1"/>
    <col min="1028" max="1028" width="3" style="141" bestFit="1" customWidth="1"/>
    <col min="1029" max="1029" width="9.28515625" style="141" bestFit="1" customWidth="1"/>
    <col min="1030" max="1030" width="18.140625" style="141" customWidth="1"/>
    <col min="1031" max="1032" width="4.42578125" style="141" bestFit="1" customWidth="1"/>
    <col min="1033" max="1033" width="5.28515625" style="141" bestFit="1" customWidth="1"/>
    <col min="1034" max="1034" width="5.42578125" style="141" bestFit="1" customWidth="1"/>
    <col min="1035" max="1036" width="5" style="141" bestFit="1" customWidth="1"/>
    <col min="1037" max="1037" width="5.28515625" style="141" bestFit="1" customWidth="1"/>
    <col min="1038" max="1038" width="4.42578125" style="141" bestFit="1" customWidth="1"/>
    <col min="1039" max="1039" width="4.5703125" style="141" bestFit="1" customWidth="1"/>
    <col min="1040" max="1041" width="3.5703125" style="141" bestFit="1" customWidth="1"/>
    <col min="1042" max="1042" width="6.5703125" style="141" bestFit="1" customWidth="1"/>
    <col min="1043" max="1044" width="4.5703125" style="141" bestFit="1" customWidth="1"/>
    <col min="1045" max="1045" width="5.42578125" style="141" bestFit="1" customWidth="1"/>
    <col min="1046" max="1046" width="3.140625" style="141" bestFit="1" customWidth="1"/>
    <col min="1047" max="1047" width="4.85546875" style="141" bestFit="1" customWidth="1"/>
    <col min="1048" max="1048" width="3.140625" style="141" bestFit="1" customWidth="1"/>
    <col min="1049" max="1049" width="16.85546875" style="141" customWidth="1"/>
    <col min="1050" max="1050" width="19.5703125" style="141" customWidth="1"/>
    <col min="1051" max="1051" width="15.140625" style="141" customWidth="1"/>
    <col min="1052" max="1280" width="9.140625" style="141"/>
    <col min="1281" max="1281" width="4.42578125" style="141" bestFit="1" customWidth="1"/>
    <col min="1282" max="1282" width="23.140625" style="141" bestFit="1" customWidth="1"/>
    <col min="1283" max="1283" width="27" style="141" bestFit="1" customWidth="1"/>
    <col min="1284" max="1284" width="3" style="141" bestFit="1" customWidth="1"/>
    <col min="1285" max="1285" width="9.28515625" style="141" bestFit="1" customWidth="1"/>
    <col min="1286" max="1286" width="18.140625" style="141" customWidth="1"/>
    <col min="1287" max="1288" width="4.42578125" style="141" bestFit="1" customWidth="1"/>
    <col min="1289" max="1289" width="5.28515625" style="141" bestFit="1" customWidth="1"/>
    <col min="1290" max="1290" width="5.42578125" style="141" bestFit="1" customWidth="1"/>
    <col min="1291" max="1292" width="5" style="141" bestFit="1" customWidth="1"/>
    <col min="1293" max="1293" width="5.28515625" style="141" bestFit="1" customWidth="1"/>
    <col min="1294" max="1294" width="4.42578125" style="141" bestFit="1" customWidth="1"/>
    <col min="1295" max="1295" width="4.5703125" style="141" bestFit="1" customWidth="1"/>
    <col min="1296" max="1297" width="3.5703125" style="141" bestFit="1" customWidth="1"/>
    <col min="1298" max="1298" width="6.5703125" style="141" bestFit="1" customWidth="1"/>
    <col min="1299" max="1300" width="4.5703125" style="141" bestFit="1" customWidth="1"/>
    <col min="1301" max="1301" width="5.42578125" style="141" bestFit="1" customWidth="1"/>
    <col min="1302" max="1302" width="3.140625" style="141" bestFit="1" customWidth="1"/>
    <col min="1303" max="1303" width="4.85546875" style="141" bestFit="1" customWidth="1"/>
    <col min="1304" max="1304" width="3.140625" style="141" bestFit="1" customWidth="1"/>
    <col min="1305" max="1305" width="16.85546875" style="141" customWidth="1"/>
    <col min="1306" max="1306" width="19.5703125" style="141" customWidth="1"/>
    <col min="1307" max="1307" width="15.140625" style="141" customWidth="1"/>
    <col min="1308" max="1536" width="9.140625" style="141"/>
    <col min="1537" max="1537" width="4.42578125" style="141" bestFit="1" customWidth="1"/>
    <col min="1538" max="1538" width="23.140625" style="141" bestFit="1" customWidth="1"/>
    <col min="1539" max="1539" width="27" style="141" bestFit="1" customWidth="1"/>
    <col min="1540" max="1540" width="3" style="141" bestFit="1" customWidth="1"/>
    <col min="1541" max="1541" width="9.28515625" style="141" bestFit="1" customWidth="1"/>
    <col min="1542" max="1542" width="18.140625" style="141" customWidth="1"/>
    <col min="1543" max="1544" width="4.42578125" style="141" bestFit="1" customWidth="1"/>
    <col min="1545" max="1545" width="5.28515625" style="141" bestFit="1" customWidth="1"/>
    <col min="1546" max="1546" width="5.42578125" style="141" bestFit="1" customWidth="1"/>
    <col min="1547" max="1548" width="5" style="141" bestFit="1" customWidth="1"/>
    <col min="1549" max="1549" width="5.28515625" style="141" bestFit="1" customWidth="1"/>
    <col min="1550" max="1550" width="4.42578125" style="141" bestFit="1" customWidth="1"/>
    <col min="1551" max="1551" width="4.5703125" style="141" bestFit="1" customWidth="1"/>
    <col min="1552" max="1553" width="3.5703125" style="141" bestFit="1" customWidth="1"/>
    <col min="1554" max="1554" width="6.5703125" style="141" bestFit="1" customWidth="1"/>
    <col min="1555" max="1556" width="4.5703125" style="141" bestFit="1" customWidth="1"/>
    <col min="1557" max="1557" width="5.42578125" style="141" bestFit="1" customWidth="1"/>
    <col min="1558" max="1558" width="3.140625" style="141" bestFit="1" customWidth="1"/>
    <col min="1559" max="1559" width="4.85546875" style="141" bestFit="1" customWidth="1"/>
    <col min="1560" max="1560" width="3.140625" style="141" bestFit="1" customWidth="1"/>
    <col min="1561" max="1561" width="16.85546875" style="141" customWidth="1"/>
    <col min="1562" max="1562" width="19.5703125" style="141" customWidth="1"/>
    <col min="1563" max="1563" width="15.140625" style="141" customWidth="1"/>
    <col min="1564" max="1792" width="9.140625" style="141"/>
    <col min="1793" max="1793" width="4.42578125" style="141" bestFit="1" customWidth="1"/>
    <col min="1794" max="1794" width="23.140625" style="141" bestFit="1" customWidth="1"/>
    <col min="1795" max="1795" width="27" style="141" bestFit="1" customWidth="1"/>
    <col min="1796" max="1796" width="3" style="141" bestFit="1" customWidth="1"/>
    <col min="1797" max="1797" width="9.28515625" style="141" bestFit="1" customWidth="1"/>
    <col min="1798" max="1798" width="18.140625" style="141" customWidth="1"/>
    <col min="1799" max="1800" width="4.42578125" style="141" bestFit="1" customWidth="1"/>
    <col min="1801" max="1801" width="5.28515625" style="141" bestFit="1" customWidth="1"/>
    <col min="1802" max="1802" width="5.42578125" style="141" bestFit="1" customWidth="1"/>
    <col min="1803" max="1804" width="5" style="141" bestFit="1" customWidth="1"/>
    <col min="1805" max="1805" width="5.28515625" style="141" bestFit="1" customWidth="1"/>
    <col min="1806" max="1806" width="4.42578125" style="141" bestFit="1" customWidth="1"/>
    <col min="1807" max="1807" width="4.5703125" style="141" bestFit="1" customWidth="1"/>
    <col min="1808" max="1809" width="3.5703125" style="141" bestFit="1" customWidth="1"/>
    <col min="1810" max="1810" width="6.5703125" style="141" bestFit="1" customWidth="1"/>
    <col min="1811" max="1812" width="4.5703125" style="141" bestFit="1" customWidth="1"/>
    <col min="1813" max="1813" width="5.42578125" style="141" bestFit="1" customWidth="1"/>
    <col min="1814" max="1814" width="3.140625" style="141" bestFit="1" customWidth="1"/>
    <col min="1815" max="1815" width="4.85546875" style="141" bestFit="1" customWidth="1"/>
    <col min="1816" max="1816" width="3.140625" style="141" bestFit="1" customWidth="1"/>
    <col min="1817" max="1817" width="16.85546875" style="141" customWidth="1"/>
    <col min="1818" max="1818" width="19.5703125" style="141" customWidth="1"/>
    <col min="1819" max="1819" width="15.140625" style="141" customWidth="1"/>
    <col min="1820" max="2048" width="9.140625" style="141"/>
    <col min="2049" max="2049" width="4.42578125" style="141" bestFit="1" customWidth="1"/>
    <col min="2050" max="2050" width="23.140625" style="141" bestFit="1" customWidth="1"/>
    <col min="2051" max="2051" width="27" style="141" bestFit="1" customWidth="1"/>
    <col min="2052" max="2052" width="3" style="141" bestFit="1" customWidth="1"/>
    <col min="2053" max="2053" width="9.28515625" style="141" bestFit="1" customWidth="1"/>
    <col min="2054" max="2054" width="18.140625" style="141" customWidth="1"/>
    <col min="2055" max="2056" width="4.42578125" style="141" bestFit="1" customWidth="1"/>
    <col min="2057" max="2057" width="5.28515625" style="141" bestFit="1" customWidth="1"/>
    <col min="2058" max="2058" width="5.42578125" style="141" bestFit="1" customWidth="1"/>
    <col min="2059" max="2060" width="5" style="141" bestFit="1" customWidth="1"/>
    <col min="2061" max="2061" width="5.28515625" style="141" bestFit="1" customWidth="1"/>
    <col min="2062" max="2062" width="4.42578125" style="141" bestFit="1" customWidth="1"/>
    <col min="2063" max="2063" width="4.5703125" style="141" bestFit="1" customWidth="1"/>
    <col min="2064" max="2065" width="3.5703125" style="141" bestFit="1" customWidth="1"/>
    <col min="2066" max="2066" width="6.5703125" style="141" bestFit="1" customWidth="1"/>
    <col min="2067" max="2068" width="4.5703125" style="141" bestFit="1" customWidth="1"/>
    <col min="2069" max="2069" width="5.42578125" style="141" bestFit="1" customWidth="1"/>
    <col min="2070" max="2070" width="3.140625" style="141" bestFit="1" customWidth="1"/>
    <col min="2071" max="2071" width="4.85546875" style="141" bestFit="1" customWidth="1"/>
    <col min="2072" max="2072" width="3.140625" style="141" bestFit="1" customWidth="1"/>
    <col min="2073" max="2073" width="16.85546875" style="141" customWidth="1"/>
    <col min="2074" max="2074" width="19.5703125" style="141" customWidth="1"/>
    <col min="2075" max="2075" width="15.140625" style="141" customWidth="1"/>
    <col min="2076" max="2304" width="9.140625" style="141"/>
    <col min="2305" max="2305" width="4.42578125" style="141" bestFit="1" customWidth="1"/>
    <col min="2306" max="2306" width="23.140625" style="141" bestFit="1" customWidth="1"/>
    <col min="2307" max="2307" width="27" style="141" bestFit="1" customWidth="1"/>
    <col min="2308" max="2308" width="3" style="141" bestFit="1" customWidth="1"/>
    <col min="2309" max="2309" width="9.28515625" style="141" bestFit="1" customWidth="1"/>
    <col min="2310" max="2310" width="18.140625" style="141" customWidth="1"/>
    <col min="2311" max="2312" width="4.42578125" style="141" bestFit="1" customWidth="1"/>
    <col min="2313" max="2313" width="5.28515625" style="141" bestFit="1" customWidth="1"/>
    <col min="2314" max="2314" width="5.42578125" style="141" bestFit="1" customWidth="1"/>
    <col min="2315" max="2316" width="5" style="141" bestFit="1" customWidth="1"/>
    <col min="2317" max="2317" width="5.28515625" style="141" bestFit="1" customWidth="1"/>
    <col min="2318" max="2318" width="4.42578125" style="141" bestFit="1" customWidth="1"/>
    <col min="2319" max="2319" width="4.5703125" style="141" bestFit="1" customWidth="1"/>
    <col min="2320" max="2321" width="3.5703125" style="141" bestFit="1" customWidth="1"/>
    <col min="2322" max="2322" width="6.5703125" style="141" bestFit="1" customWidth="1"/>
    <col min="2323" max="2324" width="4.5703125" style="141" bestFit="1" customWidth="1"/>
    <col min="2325" max="2325" width="5.42578125" style="141" bestFit="1" customWidth="1"/>
    <col min="2326" max="2326" width="3.140625" style="141" bestFit="1" customWidth="1"/>
    <col min="2327" max="2327" width="4.85546875" style="141" bestFit="1" customWidth="1"/>
    <col min="2328" max="2328" width="3.140625" style="141" bestFit="1" customWidth="1"/>
    <col min="2329" max="2329" width="16.85546875" style="141" customWidth="1"/>
    <col min="2330" max="2330" width="19.5703125" style="141" customWidth="1"/>
    <col min="2331" max="2331" width="15.140625" style="141" customWidth="1"/>
    <col min="2332" max="2560" width="9.140625" style="141"/>
    <col min="2561" max="2561" width="4.42578125" style="141" bestFit="1" customWidth="1"/>
    <col min="2562" max="2562" width="23.140625" style="141" bestFit="1" customWidth="1"/>
    <col min="2563" max="2563" width="27" style="141" bestFit="1" customWidth="1"/>
    <col min="2564" max="2564" width="3" style="141" bestFit="1" customWidth="1"/>
    <col min="2565" max="2565" width="9.28515625" style="141" bestFit="1" customWidth="1"/>
    <col min="2566" max="2566" width="18.140625" style="141" customWidth="1"/>
    <col min="2567" max="2568" width="4.42578125" style="141" bestFit="1" customWidth="1"/>
    <col min="2569" max="2569" width="5.28515625" style="141" bestFit="1" customWidth="1"/>
    <col min="2570" max="2570" width="5.42578125" style="141" bestFit="1" customWidth="1"/>
    <col min="2571" max="2572" width="5" style="141" bestFit="1" customWidth="1"/>
    <col min="2573" max="2573" width="5.28515625" style="141" bestFit="1" customWidth="1"/>
    <col min="2574" max="2574" width="4.42578125" style="141" bestFit="1" customWidth="1"/>
    <col min="2575" max="2575" width="4.5703125" style="141" bestFit="1" customWidth="1"/>
    <col min="2576" max="2577" width="3.5703125" style="141" bestFit="1" customWidth="1"/>
    <col min="2578" max="2578" width="6.5703125" style="141" bestFit="1" customWidth="1"/>
    <col min="2579" max="2580" width="4.5703125" style="141" bestFit="1" customWidth="1"/>
    <col min="2581" max="2581" width="5.42578125" style="141" bestFit="1" customWidth="1"/>
    <col min="2582" max="2582" width="3.140625" style="141" bestFit="1" customWidth="1"/>
    <col min="2583" max="2583" width="4.85546875" style="141" bestFit="1" customWidth="1"/>
    <col min="2584" max="2584" width="3.140625" style="141" bestFit="1" customWidth="1"/>
    <col min="2585" max="2585" width="16.85546875" style="141" customWidth="1"/>
    <col min="2586" max="2586" width="19.5703125" style="141" customWidth="1"/>
    <col min="2587" max="2587" width="15.140625" style="141" customWidth="1"/>
    <col min="2588" max="2816" width="9.140625" style="141"/>
    <col min="2817" max="2817" width="4.42578125" style="141" bestFit="1" customWidth="1"/>
    <col min="2818" max="2818" width="23.140625" style="141" bestFit="1" customWidth="1"/>
    <col min="2819" max="2819" width="27" style="141" bestFit="1" customWidth="1"/>
    <col min="2820" max="2820" width="3" style="141" bestFit="1" customWidth="1"/>
    <col min="2821" max="2821" width="9.28515625" style="141" bestFit="1" customWidth="1"/>
    <col min="2822" max="2822" width="18.140625" style="141" customWidth="1"/>
    <col min="2823" max="2824" width="4.42578125" style="141" bestFit="1" customWidth="1"/>
    <col min="2825" max="2825" width="5.28515625" style="141" bestFit="1" customWidth="1"/>
    <col min="2826" max="2826" width="5.42578125" style="141" bestFit="1" customWidth="1"/>
    <col min="2827" max="2828" width="5" style="141" bestFit="1" customWidth="1"/>
    <col min="2829" max="2829" width="5.28515625" style="141" bestFit="1" customWidth="1"/>
    <col min="2830" max="2830" width="4.42578125" style="141" bestFit="1" customWidth="1"/>
    <col min="2831" max="2831" width="4.5703125" style="141" bestFit="1" customWidth="1"/>
    <col min="2832" max="2833" width="3.5703125" style="141" bestFit="1" customWidth="1"/>
    <col min="2834" max="2834" width="6.5703125" style="141" bestFit="1" customWidth="1"/>
    <col min="2835" max="2836" width="4.5703125" style="141" bestFit="1" customWidth="1"/>
    <col min="2837" max="2837" width="5.42578125" style="141" bestFit="1" customWidth="1"/>
    <col min="2838" max="2838" width="3.140625" style="141" bestFit="1" customWidth="1"/>
    <col min="2839" max="2839" width="4.85546875" style="141" bestFit="1" customWidth="1"/>
    <col min="2840" max="2840" width="3.140625" style="141" bestFit="1" customWidth="1"/>
    <col min="2841" max="2841" width="16.85546875" style="141" customWidth="1"/>
    <col min="2842" max="2842" width="19.5703125" style="141" customWidth="1"/>
    <col min="2843" max="2843" width="15.140625" style="141" customWidth="1"/>
    <col min="2844" max="3072" width="9.140625" style="141"/>
    <col min="3073" max="3073" width="4.42578125" style="141" bestFit="1" customWidth="1"/>
    <col min="3074" max="3074" width="23.140625" style="141" bestFit="1" customWidth="1"/>
    <col min="3075" max="3075" width="27" style="141" bestFit="1" customWidth="1"/>
    <col min="3076" max="3076" width="3" style="141" bestFit="1" customWidth="1"/>
    <col min="3077" max="3077" width="9.28515625" style="141" bestFit="1" customWidth="1"/>
    <col min="3078" max="3078" width="18.140625" style="141" customWidth="1"/>
    <col min="3079" max="3080" width="4.42578125" style="141" bestFit="1" customWidth="1"/>
    <col min="3081" max="3081" width="5.28515625" style="141" bestFit="1" customWidth="1"/>
    <col min="3082" max="3082" width="5.42578125" style="141" bestFit="1" customWidth="1"/>
    <col min="3083" max="3084" width="5" style="141" bestFit="1" customWidth="1"/>
    <col min="3085" max="3085" width="5.28515625" style="141" bestFit="1" customWidth="1"/>
    <col min="3086" max="3086" width="4.42578125" style="141" bestFit="1" customWidth="1"/>
    <col min="3087" max="3087" width="4.5703125" style="141" bestFit="1" customWidth="1"/>
    <col min="3088" max="3089" width="3.5703125" style="141" bestFit="1" customWidth="1"/>
    <col min="3090" max="3090" width="6.5703125" style="141" bestFit="1" customWidth="1"/>
    <col min="3091" max="3092" width="4.5703125" style="141" bestFit="1" customWidth="1"/>
    <col min="3093" max="3093" width="5.42578125" style="141" bestFit="1" customWidth="1"/>
    <col min="3094" max="3094" width="3.140625" style="141" bestFit="1" customWidth="1"/>
    <col min="3095" max="3095" width="4.85546875" style="141" bestFit="1" customWidth="1"/>
    <col min="3096" max="3096" width="3.140625" style="141" bestFit="1" customWidth="1"/>
    <col min="3097" max="3097" width="16.85546875" style="141" customWidth="1"/>
    <col min="3098" max="3098" width="19.5703125" style="141" customWidth="1"/>
    <col min="3099" max="3099" width="15.140625" style="141" customWidth="1"/>
    <col min="3100" max="3328" width="9.140625" style="141"/>
    <col min="3329" max="3329" width="4.42578125" style="141" bestFit="1" customWidth="1"/>
    <col min="3330" max="3330" width="23.140625" style="141" bestFit="1" customWidth="1"/>
    <col min="3331" max="3331" width="27" style="141" bestFit="1" customWidth="1"/>
    <col min="3332" max="3332" width="3" style="141" bestFit="1" customWidth="1"/>
    <col min="3333" max="3333" width="9.28515625" style="141" bestFit="1" customWidth="1"/>
    <col min="3334" max="3334" width="18.140625" style="141" customWidth="1"/>
    <col min="3335" max="3336" width="4.42578125" style="141" bestFit="1" customWidth="1"/>
    <col min="3337" max="3337" width="5.28515625" style="141" bestFit="1" customWidth="1"/>
    <col min="3338" max="3338" width="5.42578125" style="141" bestFit="1" customWidth="1"/>
    <col min="3339" max="3340" width="5" style="141" bestFit="1" customWidth="1"/>
    <col min="3341" max="3341" width="5.28515625" style="141" bestFit="1" customWidth="1"/>
    <col min="3342" max="3342" width="4.42578125" style="141" bestFit="1" customWidth="1"/>
    <col min="3343" max="3343" width="4.5703125" style="141" bestFit="1" customWidth="1"/>
    <col min="3344" max="3345" width="3.5703125" style="141" bestFit="1" customWidth="1"/>
    <col min="3346" max="3346" width="6.5703125" style="141" bestFit="1" customWidth="1"/>
    <col min="3347" max="3348" width="4.5703125" style="141" bestFit="1" customWidth="1"/>
    <col min="3349" max="3349" width="5.42578125" style="141" bestFit="1" customWidth="1"/>
    <col min="3350" max="3350" width="3.140625" style="141" bestFit="1" customWidth="1"/>
    <col min="3351" max="3351" width="4.85546875" style="141" bestFit="1" customWidth="1"/>
    <col min="3352" max="3352" width="3.140625" style="141" bestFit="1" customWidth="1"/>
    <col min="3353" max="3353" width="16.85546875" style="141" customWidth="1"/>
    <col min="3354" max="3354" width="19.5703125" style="141" customWidth="1"/>
    <col min="3355" max="3355" width="15.140625" style="141" customWidth="1"/>
    <col min="3356" max="3584" width="9.140625" style="141"/>
    <col min="3585" max="3585" width="4.42578125" style="141" bestFit="1" customWidth="1"/>
    <col min="3586" max="3586" width="23.140625" style="141" bestFit="1" customWidth="1"/>
    <col min="3587" max="3587" width="27" style="141" bestFit="1" customWidth="1"/>
    <col min="3588" max="3588" width="3" style="141" bestFit="1" customWidth="1"/>
    <col min="3589" max="3589" width="9.28515625" style="141" bestFit="1" customWidth="1"/>
    <col min="3590" max="3590" width="18.140625" style="141" customWidth="1"/>
    <col min="3591" max="3592" width="4.42578125" style="141" bestFit="1" customWidth="1"/>
    <col min="3593" max="3593" width="5.28515625" style="141" bestFit="1" customWidth="1"/>
    <col min="3594" max="3594" width="5.42578125" style="141" bestFit="1" customWidth="1"/>
    <col min="3595" max="3596" width="5" style="141" bestFit="1" customWidth="1"/>
    <col min="3597" max="3597" width="5.28515625" style="141" bestFit="1" customWidth="1"/>
    <col min="3598" max="3598" width="4.42578125" style="141" bestFit="1" customWidth="1"/>
    <col min="3599" max="3599" width="4.5703125" style="141" bestFit="1" customWidth="1"/>
    <col min="3600" max="3601" width="3.5703125" style="141" bestFit="1" customWidth="1"/>
    <col min="3602" max="3602" width="6.5703125" style="141" bestFit="1" customWidth="1"/>
    <col min="3603" max="3604" width="4.5703125" style="141" bestFit="1" customWidth="1"/>
    <col min="3605" max="3605" width="5.42578125" style="141" bestFit="1" customWidth="1"/>
    <col min="3606" max="3606" width="3.140625" style="141" bestFit="1" customWidth="1"/>
    <col min="3607" max="3607" width="4.85546875" style="141" bestFit="1" customWidth="1"/>
    <col min="3608" max="3608" width="3.140625" style="141" bestFit="1" customWidth="1"/>
    <col min="3609" max="3609" width="16.85546875" style="141" customWidth="1"/>
    <col min="3610" max="3610" width="19.5703125" style="141" customWidth="1"/>
    <col min="3611" max="3611" width="15.140625" style="141" customWidth="1"/>
    <col min="3612" max="3840" width="9.140625" style="141"/>
    <col min="3841" max="3841" width="4.42578125" style="141" bestFit="1" customWidth="1"/>
    <col min="3842" max="3842" width="23.140625" style="141" bestFit="1" customWidth="1"/>
    <col min="3843" max="3843" width="27" style="141" bestFit="1" customWidth="1"/>
    <col min="3844" max="3844" width="3" style="141" bestFit="1" customWidth="1"/>
    <col min="3845" max="3845" width="9.28515625" style="141" bestFit="1" customWidth="1"/>
    <col min="3846" max="3846" width="18.140625" style="141" customWidth="1"/>
    <col min="3847" max="3848" width="4.42578125" style="141" bestFit="1" customWidth="1"/>
    <col min="3849" max="3849" width="5.28515625" style="141" bestFit="1" customWidth="1"/>
    <col min="3850" max="3850" width="5.42578125" style="141" bestFit="1" customWidth="1"/>
    <col min="3851" max="3852" width="5" style="141" bestFit="1" customWidth="1"/>
    <col min="3853" max="3853" width="5.28515625" style="141" bestFit="1" customWidth="1"/>
    <col min="3854" max="3854" width="4.42578125" style="141" bestFit="1" customWidth="1"/>
    <col min="3855" max="3855" width="4.5703125" style="141" bestFit="1" customWidth="1"/>
    <col min="3856" max="3857" width="3.5703125" style="141" bestFit="1" customWidth="1"/>
    <col min="3858" max="3858" width="6.5703125" style="141" bestFit="1" customWidth="1"/>
    <col min="3859" max="3860" width="4.5703125" style="141" bestFit="1" customWidth="1"/>
    <col min="3861" max="3861" width="5.42578125" style="141" bestFit="1" customWidth="1"/>
    <col min="3862" max="3862" width="3.140625" style="141" bestFit="1" customWidth="1"/>
    <col min="3863" max="3863" width="4.85546875" style="141" bestFit="1" customWidth="1"/>
    <col min="3864" max="3864" width="3.140625" style="141" bestFit="1" customWidth="1"/>
    <col min="3865" max="3865" width="16.85546875" style="141" customWidth="1"/>
    <col min="3866" max="3866" width="19.5703125" style="141" customWidth="1"/>
    <col min="3867" max="3867" width="15.140625" style="141" customWidth="1"/>
    <col min="3868" max="4096" width="9.140625" style="141"/>
    <col min="4097" max="4097" width="4.42578125" style="141" bestFit="1" customWidth="1"/>
    <col min="4098" max="4098" width="23.140625" style="141" bestFit="1" customWidth="1"/>
    <col min="4099" max="4099" width="27" style="141" bestFit="1" customWidth="1"/>
    <col min="4100" max="4100" width="3" style="141" bestFit="1" customWidth="1"/>
    <col min="4101" max="4101" width="9.28515625" style="141" bestFit="1" customWidth="1"/>
    <col min="4102" max="4102" width="18.140625" style="141" customWidth="1"/>
    <col min="4103" max="4104" width="4.42578125" style="141" bestFit="1" customWidth="1"/>
    <col min="4105" max="4105" width="5.28515625" style="141" bestFit="1" customWidth="1"/>
    <col min="4106" max="4106" width="5.42578125" style="141" bestFit="1" customWidth="1"/>
    <col min="4107" max="4108" width="5" style="141" bestFit="1" customWidth="1"/>
    <col min="4109" max="4109" width="5.28515625" style="141" bestFit="1" customWidth="1"/>
    <col min="4110" max="4110" width="4.42578125" style="141" bestFit="1" customWidth="1"/>
    <col min="4111" max="4111" width="4.5703125" style="141" bestFit="1" customWidth="1"/>
    <col min="4112" max="4113" width="3.5703125" style="141" bestFit="1" customWidth="1"/>
    <col min="4114" max="4114" width="6.5703125" style="141" bestFit="1" customWidth="1"/>
    <col min="4115" max="4116" width="4.5703125" style="141" bestFit="1" customWidth="1"/>
    <col min="4117" max="4117" width="5.42578125" style="141" bestFit="1" customWidth="1"/>
    <col min="4118" max="4118" width="3.140625" style="141" bestFit="1" customWidth="1"/>
    <col min="4119" max="4119" width="4.85546875" style="141" bestFit="1" customWidth="1"/>
    <col min="4120" max="4120" width="3.140625" style="141" bestFit="1" customWidth="1"/>
    <col min="4121" max="4121" width="16.85546875" style="141" customWidth="1"/>
    <col min="4122" max="4122" width="19.5703125" style="141" customWidth="1"/>
    <col min="4123" max="4123" width="15.140625" style="141" customWidth="1"/>
    <col min="4124" max="4352" width="9.140625" style="141"/>
    <col min="4353" max="4353" width="4.42578125" style="141" bestFit="1" customWidth="1"/>
    <col min="4354" max="4354" width="23.140625" style="141" bestFit="1" customWidth="1"/>
    <col min="4355" max="4355" width="27" style="141" bestFit="1" customWidth="1"/>
    <col min="4356" max="4356" width="3" style="141" bestFit="1" customWidth="1"/>
    <col min="4357" max="4357" width="9.28515625" style="141" bestFit="1" customWidth="1"/>
    <col min="4358" max="4358" width="18.140625" style="141" customWidth="1"/>
    <col min="4359" max="4360" width="4.42578125" style="141" bestFit="1" customWidth="1"/>
    <col min="4361" max="4361" width="5.28515625" style="141" bestFit="1" customWidth="1"/>
    <col min="4362" max="4362" width="5.42578125" style="141" bestFit="1" customWidth="1"/>
    <col min="4363" max="4364" width="5" style="141" bestFit="1" customWidth="1"/>
    <col min="4365" max="4365" width="5.28515625" style="141" bestFit="1" customWidth="1"/>
    <col min="4366" max="4366" width="4.42578125" style="141" bestFit="1" customWidth="1"/>
    <col min="4367" max="4367" width="4.5703125" style="141" bestFit="1" customWidth="1"/>
    <col min="4368" max="4369" width="3.5703125" style="141" bestFit="1" customWidth="1"/>
    <col min="4370" max="4370" width="6.5703125" style="141" bestFit="1" customWidth="1"/>
    <col min="4371" max="4372" width="4.5703125" style="141" bestFit="1" customWidth="1"/>
    <col min="4373" max="4373" width="5.42578125" style="141" bestFit="1" customWidth="1"/>
    <col min="4374" max="4374" width="3.140625" style="141" bestFit="1" customWidth="1"/>
    <col min="4375" max="4375" width="4.85546875" style="141" bestFit="1" customWidth="1"/>
    <col min="4376" max="4376" width="3.140625" style="141" bestFit="1" customWidth="1"/>
    <col min="4377" max="4377" width="16.85546875" style="141" customWidth="1"/>
    <col min="4378" max="4378" width="19.5703125" style="141" customWidth="1"/>
    <col min="4379" max="4379" width="15.140625" style="141" customWidth="1"/>
    <col min="4380" max="4608" width="9.140625" style="141"/>
    <col min="4609" max="4609" width="4.42578125" style="141" bestFit="1" customWidth="1"/>
    <col min="4610" max="4610" width="23.140625" style="141" bestFit="1" customWidth="1"/>
    <col min="4611" max="4611" width="27" style="141" bestFit="1" customWidth="1"/>
    <col min="4612" max="4612" width="3" style="141" bestFit="1" customWidth="1"/>
    <col min="4613" max="4613" width="9.28515625" style="141" bestFit="1" customWidth="1"/>
    <col min="4614" max="4614" width="18.140625" style="141" customWidth="1"/>
    <col min="4615" max="4616" width="4.42578125" style="141" bestFit="1" customWidth="1"/>
    <col min="4617" max="4617" width="5.28515625" style="141" bestFit="1" customWidth="1"/>
    <col min="4618" max="4618" width="5.42578125" style="141" bestFit="1" customWidth="1"/>
    <col min="4619" max="4620" width="5" style="141" bestFit="1" customWidth="1"/>
    <col min="4621" max="4621" width="5.28515625" style="141" bestFit="1" customWidth="1"/>
    <col min="4622" max="4622" width="4.42578125" style="141" bestFit="1" customWidth="1"/>
    <col min="4623" max="4623" width="4.5703125" style="141" bestFit="1" customWidth="1"/>
    <col min="4624" max="4625" width="3.5703125" style="141" bestFit="1" customWidth="1"/>
    <col min="4626" max="4626" width="6.5703125" style="141" bestFit="1" customWidth="1"/>
    <col min="4627" max="4628" width="4.5703125" style="141" bestFit="1" customWidth="1"/>
    <col min="4629" max="4629" width="5.42578125" style="141" bestFit="1" customWidth="1"/>
    <col min="4630" max="4630" width="3.140625" style="141" bestFit="1" customWidth="1"/>
    <col min="4631" max="4631" width="4.85546875" style="141" bestFit="1" customWidth="1"/>
    <col min="4632" max="4632" width="3.140625" style="141" bestFit="1" customWidth="1"/>
    <col min="4633" max="4633" width="16.85546875" style="141" customWidth="1"/>
    <col min="4634" max="4634" width="19.5703125" style="141" customWidth="1"/>
    <col min="4635" max="4635" width="15.140625" style="141" customWidth="1"/>
    <col min="4636" max="4864" width="9.140625" style="141"/>
    <col min="4865" max="4865" width="4.42578125" style="141" bestFit="1" customWidth="1"/>
    <col min="4866" max="4866" width="23.140625" style="141" bestFit="1" customWidth="1"/>
    <col min="4867" max="4867" width="27" style="141" bestFit="1" customWidth="1"/>
    <col min="4868" max="4868" width="3" style="141" bestFit="1" customWidth="1"/>
    <col min="4869" max="4869" width="9.28515625" style="141" bestFit="1" customWidth="1"/>
    <col min="4870" max="4870" width="18.140625" style="141" customWidth="1"/>
    <col min="4871" max="4872" width="4.42578125" style="141" bestFit="1" customWidth="1"/>
    <col min="4873" max="4873" width="5.28515625" style="141" bestFit="1" customWidth="1"/>
    <col min="4874" max="4874" width="5.42578125" style="141" bestFit="1" customWidth="1"/>
    <col min="4875" max="4876" width="5" style="141" bestFit="1" customWidth="1"/>
    <col min="4877" max="4877" width="5.28515625" style="141" bestFit="1" customWidth="1"/>
    <col min="4878" max="4878" width="4.42578125" style="141" bestFit="1" customWidth="1"/>
    <col min="4879" max="4879" width="4.5703125" style="141" bestFit="1" customWidth="1"/>
    <col min="4880" max="4881" width="3.5703125" style="141" bestFit="1" customWidth="1"/>
    <col min="4882" max="4882" width="6.5703125" style="141" bestFit="1" customWidth="1"/>
    <col min="4883" max="4884" width="4.5703125" style="141" bestFit="1" customWidth="1"/>
    <col min="4885" max="4885" width="5.42578125" style="141" bestFit="1" customWidth="1"/>
    <col min="4886" max="4886" width="3.140625" style="141" bestFit="1" customWidth="1"/>
    <col min="4887" max="4887" width="4.85546875" style="141" bestFit="1" customWidth="1"/>
    <col min="4888" max="4888" width="3.140625" style="141" bestFit="1" customWidth="1"/>
    <col min="4889" max="4889" width="16.85546875" style="141" customWidth="1"/>
    <col min="4890" max="4890" width="19.5703125" style="141" customWidth="1"/>
    <col min="4891" max="4891" width="15.140625" style="141" customWidth="1"/>
    <col min="4892" max="5120" width="9.140625" style="141"/>
    <col min="5121" max="5121" width="4.42578125" style="141" bestFit="1" customWidth="1"/>
    <col min="5122" max="5122" width="23.140625" style="141" bestFit="1" customWidth="1"/>
    <col min="5123" max="5123" width="27" style="141" bestFit="1" customWidth="1"/>
    <col min="5124" max="5124" width="3" style="141" bestFit="1" customWidth="1"/>
    <col min="5125" max="5125" width="9.28515625" style="141" bestFit="1" customWidth="1"/>
    <col min="5126" max="5126" width="18.140625" style="141" customWidth="1"/>
    <col min="5127" max="5128" width="4.42578125" style="141" bestFit="1" customWidth="1"/>
    <col min="5129" max="5129" width="5.28515625" style="141" bestFit="1" customWidth="1"/>
    <col min="5130" max="5130" width="5.42578125" style="141" bestFit="1" customWidth="1"/>
    <col min="5131" max="5132" width="5" style="141" bestFit="1" customWidth="1"/>
    <col min="5133" max="5133" width="5.28515625" style="141" bestFit="1" customWidth="1"/>
    <col min="5134" max="5134" width="4.42578125" style="141" bestFit="1" customWidth="1"/>
    <col min="5135" max="5135" width="4.5703125" style="141" bestFit="1" customWidth="1"/>
    <col min="5136" max="5137" width="3.5703125" style="141" bestFit="1" customWidth="1"/>
    <col min="5138" max="5138" width="6.5703125" style="141" bestFit="1" customWidth="1"/>
    <col min="5139" max="5140" width="4.5703125" style="141" bestFit="1" customWidth="1"/>
    <col min="5141" max="5141" width="5.42578125" style="141" bestFit="1" customWidth="1"/>
    <col min="5142" max="5142" width="3.140625" style="141" bestFit="1" customWidth="1"/>
    <col min="5143" max="5143" width="4.85546875" style="141" bestFit="1" customWidth="1"/>
    <col min="5144" max="5144" width="3.140625" style="141" bestFit="1" customWidth="1"/>
    <col min="5145" max="5145" width="16.85546875" style="141" customWidth="1"/>
    <col min="5146" max="5146" width="19.5703125" style="141" customWidth="1"/>
    <col min="5147" max="5147" width="15.140625" style="141" customWidth="1"/>
    <col min="5148" max="5376" width="9.140625" style="141"/>
    <col min="5377" max="5377" width="4.42578125" style="141" bestFit="1" customWidth="1"/>
    <col min="5378" max="5378" width="23.140625" style="141" bestFit="1" customWidth="1"/>
    <col min="5379" max="5379" width="27" style="141" bestFit="1" customWidth="1"/>
    <col min="5380" max="5380" width="3" style="141" bestFit="1" customWidth="1"/>
    <col min="5381" max="5381" width="9.28515625" style="141" bestFit="1" customWidth="1"/>
    <col min="5382" max="5382" width="18.140625" style="141" customWidth="1"/>
    <col min="5383" max="5384" width="4.42578125" style="141" bestFit="1" customWidth="1"/>
    <col min="5385" max="5385" width="5.28515625" style="141" bestFit="1" customWidth="1"/>
    <col min="5386" max="5386" width="5.42578125" style="141" bestFit="1" customWidth="1"/>
    <col min="5387" max="5388" width="5" style="141" bestFit="1" customWidth="1"/>
    <col min="5389" max="5389" width="5.28515625" style="141" bestFit="1" customWidth="1"/>
    <col min="5390" max="5390" width="4.42578125" style="141" bestFit="1" customWidth="1"/>
    <col min="5391" max="5391" width="4.5703125" style="141" bestFit="1" customWidth="1"/>
    <col min="5392" max="5393" width="3.5703125" style="141" bestFit="1" customWidth="1"/>
    <col min="5394" max="5394" width="6.5703125" style="141" bestFit="1" customWidth="1"/>
    <col min="5395" max="5396" width="4.5703125" style="141" bestFit="1" customWidth="1"/>
    <col min="5397" max="5397" width="5.42578125" style="141" bestFit="1" customWidth="1"/>
    <col min="5398" max="5398" width="3.140625" style="141" bestFit="1" customWidth="1"/>
    <col min="5399" max="5399" width="4.85546875" style="141" bestFit="1" customWidth="1"/>
    <col min="5400" max="5400" width="3.140625" style="141" bestFit="1" customWidth="1"/>
    <col min="5401" max="5401" width="16.85546875" style="141" customWidth="1"/>
    <col min="5402" max="5402" width="19.5703125" style="141" customWidth="1"/>
    <col min="5403" max="5403" width="15.140625" style="141" customWidth="1"/>
    <col min="5404" max="5632" width="9.140625" style="141"/>
    <col min="5633" max="5633" width="4.42578125" style="141" bestFit="1" customWidth="1"/>
    <col min="5634" max="5634" width="23.140625" style="141" bestFit="1" customWidth="1"/>
    <col min="5635" max="5635" width="27" style="141" bestFit="1" customWidth="1"/>
    <col min="5636" max="5636" width="3" style="141" bestFit="1" customWidth="1"/>
    <col min="5637" max="5637" width="9.28515625" style="141" bestFit="1" customWidth="1"/>
    <col min="5638" max="5638" width="18.140625" style="141" customWidth="1"/>
    <col min="5639" max="5640" width="4.42578125" style="141" bestFit="1" customWidth="1"/>
    <col min="5641" max="5641" width="5.28515625" style="141" bestFit="1" customWidth="1"/>
    <col min="5642" max="5642" width="5.42578125" style="141" bestFit="1" customWidth="1"/>
    <col min="5643" max="5644" width="5" style="141" bestFit="1" customWidth="1"/>
    <col min="5645" max="5645" width="5.28515625" style="141" bestFit="1" customWidth="1"/>
    <col min="5646" max="5646" width="4.42578125" style="141" bestFit="1" customWidth="1"/>
    <col min="5647" max="5647" width="4.5703125" style="141" bestFit="1" customWidth="1"/>
    <col min="5648" max="5649" width="3.5703125" style="141" bestFit="1" customWidth="1"/>
    <col min="5650" max="5650" width="6.5703125" style="141" bestFit="1" customWidth="1"/>
    <col min="5651" max="5652" width="4.5703125" style="141" bestFit="1" customWidth="1"/>
    <col min="5653" max="5653" width="5.42578125" style="141" bestFit="1" customWidth="1"/>
    <col min="5654" max="5654" width="3.140625" style="141" bestFit="1" customWidth="1"/>
    <col min="5655" max="5655" width="4.85546875" style="141" bestFit="1" customWidth="1"/>
    <col min="5656" max="5656" width="3.140625" style="141" bestFit="1" customWidth="1"/>
    <col min="5657" max="5657" width="16.85546875" style="141" customWidth="1"/>
    <col min="5658" max="5658" width="19.5703125" style="141" customWidth="1"/>
    <col min="5659" max="5659" width="15.140625" style="141" customWidth="1"/>
    <col min="5660" max="5888" width="9.140625" style="141"/>
    <col min="5889" max="5889" width="4.42578125" style="141" bestFit="1" customWidth="1"/>
    <col min="5890" max="5890" width="23.140625" style="141" bestFit="1" customWidth="1"/>
    <col min="5891" max="5891" width="27" style="141" bestFit="1" customWidth="1"/>
    <col min="5892" max="5892" width="3" style="141" bestFit="1" customWidth="1"/>
    <col min="5893" max="5893" width="9.28515625" style="141" bestFit="1" customWidth="1"/>
    <col min="5894" max="5894" width="18.140625" style="141" customWidth="1"/>
    <col min="5895" max="5896" width="4.42578125" style="141" bestFit="1" customWidth="1"/>
    <col min="5897" max="5897" width="5.28515625" style="141" bestFit="1" customWidth="1"/>
    <col min="5898" max="5898" width="5.42578125" style="141" bestFit="1" customWidth="1"/>
    <col min="5899" max="5900" width="5" style="141" bestFit="1" customWidth="1"/>
    <col min="5901" max="5901" width="5.28515625" style="141" bestFit="1" customWidth="1"/>
    <col min="5902" max="5902" width="4.42578125" style="141" bestFit="1" customWidth="1"/>
    <col min="5903" max="5903" width="4.5703125" style="141" bestFit="1" customWidth="1"/>
    <col min="5904" max="5905" width="3.5703125" style="141" bestFit="1" customWidth="1"/>
    <col min="5906" max="5906" width="6.5703125" style="141" bestFit="1" customWidth="1"/>
    <col min="5907" max="5908" width="4.5703125" style="141" bestFit="1" customWidth="1"/>
    <col min="5909" max="5909" width="5.42578125" style="141" bestFit="1" customWidth="1"/>
    <col min="5910" max="5910" width="3.140625" style="141" bestFit="1" customWidth="1"/>
    <col min="5911" max="5911" width="4.85546875" style="141" bestFit="1" customWidth="1"/>
    <col min="5912" max="5912" width="3.140625" style="141" bestFit="1" customWidth="1"/>
    <col min="5913" max="5913" width="16.85546875" style="141" customWidth="1"/>
    <col min="5914" max="5914" width="19.5703125" style="141" customWidth="1"/>
    <col min="5915" max="5915" width="15.140625" style="141" customWidth="1"/>
    <col min="5916" max="6144" width="9.140625" style="141"/>
    <col min="6145" max="6145" width="4.42578125" style="141" bestFit="1" customWidth="1"/>
    <col min="6146" max="6146" width="23.140625" style="141" bestFit="1" customWidth="1"/>
    <col min="6147" max="6147" width="27" style="141" bestFit="1" customWidth="1"/>
    <col min="6148" max="6148" width="3" style="141" bestFit="1" customWidth="1"/>
    <col min="6149" max="6149" width="9.28515625" style="141" bestFit="1" customWidth="1"/>
    <col min="6150" max="6150" width="18.140625" style="141" customWidth="1"/>
    <col min="6151" max="6152" width="4.42578125" style="141" bestFit="1" customWidth="1"/>
    <col min="6153" max="6153" width="5.28515625" style="141" bestFit="1" customWidth="1"/>
    <col min="6154" max="6154" width="5.42578125" style="141" bestFit="1" customWidth="1"/>
    <col min="6155" max="6156" width="5" style="141" bestFit="1" customWidth="1"/>
    <col min="6157" max="6157" width="5.28515625" style="141" bestFit="1" customWidth="1"/>
    <col min="6158" max="6158" width="4.42578125" style="141" bestFit="1" customWidth="1"/>
    <col min="6159" max="6159" width="4.5703125" style="141" bestFit="1" customWidth="1"/>
    <col min="6160" max="6161" width="3.5703125" style="141" bestFit="1" customWidth="1"/>
    <col min="6162" max="6162" width="6.5703125" style="141" bestFit="1" customWidth="1"/>
    <col min="6163" max="6164" width="4.5703125" style="141" bestFit="1" customWidth="1"/>
    <col min="6165" max="6165" width="5.42578125" style="141" bestFit="1" customWidth="1"/>
    <col min="6166" max="6166" width="3.140625" style="141" bestFit="1" customWidth="1"/>
    <col min="6167" max="6167" width="4.85546875" style="141" bestFit="1" customWidth="1"/>
    <col min="6168" max="6168" width="3.140625" style="141" bestFit="1" customWidth="1"/>
    <col min="6169" max="6169" width="16.85546875" style="141" customWidth="1"/>
    <col min="6170" max="6170" width="19.5703125" style="141" customWidth="1"/>
    <col min="6171" max="6171" width="15.140625" style="141" customWidth="1"/>
    <col min="6172" max="6400" width="9.140625" style="141"/>
    <col min="6401" max="6401" width="4.42578125" style="141" bestFit="1" customWidth="1"/>
    <col min="6402" max="6402" width="23.140625" style="141" bestFit="1" customWidth="1"/>
    <col min="6403" max="6403" width="27" style="141" bestFit="1" customWidth="1"/>
    <col min="6404" max="6404" width="3" style="141" bestFit="1" customWidth="1"/>
    <col min="6405" max="6405" width="9.28515625" style="141" bestFit="1" customWidth="1"/>
    <col min="6406" max="6406" width="18.140625" style="141" customWidth="1"/>
    <col min="6407" max="6408" width="4.42578125" style="141" bestFit="1" customWidth="1"/>
    <col min="6409" max="6409" width="5.28515625" style="141" bestFit="1" customWidth="1"/>
    <col min="6410" max="6410" width="5.42578125" style="141" bestFit="1" customWidth="1"/>
    <col min="6411" max="6412" width="5" style="141" bestFit="1" customWidth="1"/>
    <col min="6413" max="6413" width="5.28515625" style="141" bestFit="1" customWidth="1"/>
    <col min="6414" max="6414" width="4.42578125" style="141" bestFit="1" customWidth="1"/>
    <col min="6415" max="6415" width="4.5703125" style="141" bestFit="1" customWidth="1"/>
    <col min="6416" max="6417" width="3.5703125" style="141" bestFit="1" customWidth="1"/>
    <col min="6418" max="6418" width="6.5703125" style="141" bestFit="1" customWidth="1"/>
    <col min="6419" max="6420" width="4.5703125" style="141" bestFit="1" customWidth="1"/>
    <col min="6421" max="6421" width="5.42578125" style="141" bestFit="1" customWidth="1"/>
    <col min="6422" max="6422" width="3.140625" style="141" bestFit="1" customWidth="1"/>
    <col min="6423" max="6423" width="4.85546875" style="141" bestFit="1" customWidth="1"/>
    <col min="6424" max="6424" width="3.140625" style="141" bestFit="1" customWidth="1"/>
    <col min="6425" max="6425" width="16.85546875" style="141" customWidth="1"/>
    <col min="6426" max="6426" width="19.5703125" style="141" customWidth="1"/>
    <col min="6427" max="6427" width="15.140625" style="141" customWidth="1"/>
    <col min="6428" max="6656" width="9.140625" style="141"/>
    <col min="6657" max="6657" width="4.42578125" style="141" bestFit="1" customWidth="1"/>
    <col min="6658" max="6658" width="23.140625" style="141" bestFit="1" customWidth="1"/>
    <col min="6659" max="6659" width="27" style="141" bestFit="1" customWidth="1"/>
    <col min="6660" max="6660" width="3" style="141" bestFit="1" customWidth="1"/>
    <col min="6661" max="6661" width="9.28515625" style="141" bestFit="1" customWidth="1"/>
    <col min="6662" max="6662" width="18.140625" style="141" customWidth="1"/>
    <col min="6663" max="6664" width="4.42578125" style="141" bestFit="1" customWidth="1"/>
    <col min="6665" max="6665" width="5.28515625" style="141" bestFit="1" customWidth="1"/>
    <col min="6666" max="6666" width="5.42578125" style="141" bestFit="1" customWidth="1"/>
    <col min="6667" max="6668" width="5" style="141" bestFit="1" customWidth="1"/>
    <col min="6669" max="6669" width="5.28515625" style="141" bestFit="1" customWidth="1"/>
    <col min="6670" max="6670" width="4.42578125" style="141" bestFit="1" customWidth="1"/>
    <col min="6671" max="6671" width="4.5703125" style="141" bestFit="1" customWidth="1"/>
    <col min="6672" max="6673" width="3.5703125" style="141" bestFit="1" customWidth="1"/>
    <col min="6674" max="6674" width="6.5703125" style="141" bestFit="1" customWidth="1"/>
    <col min="6675" max="6676" width="4.5703125" style="141" bestFit="1" customWidth="1"/>
    <col min="6677" max="6677" width="5.42578125" style="141" bestFit="1" customWidth="1"/>
    <col min="6678" max="6678" width="3.140625" style="141" bestFit="1" customWidth="1"/>
    <col min="6679" max="6679" width="4.85546875" style="141" bestFit="1" customWidth="1"/>
    <col min="6680" max="6680" width="3.140625" style="141" bestFit="1" customWidth="1"/>
    <col min="6681" max="6681" width="16.85546875" style="141" customWidth="1"/>
    <col min="6682" max="6682" width="19.5703125" style="141" customWidth="1"/>
    <col min="6683" max="6683" width="15.140625" style="141" customWidth="1"/>
    <col min="6684" max="6912" width="9.140625" style="141"/>
    <col min="6913" max="6913" width="4.42578125" style="141" bestFit="1" customWidth="1"/>
    <col min="6914" max="6914" width="23.140625" style="141" bestFit="1" customWidth="1"/>
    <col min="6915" max="6915" width="27" style="141" bestFit="1" customWidth="1"/>
    <col min="6916" max="6916" width="3" style="141" bestFit="1" customWidth="1"/>
    <col min="6917" max="6917" width="9.28515625" style="141" bestFit="1" customWidth="1"/>
    <col min="6918" max="6918" width="18.140625" style="141" customWidth="1"/>
    <col min="6919" max="6920" width="4.42578125" style="141" bestFit="1" customWidth="1"/>
    <col min="6921" max="6921" width="5.28515625" style="141" bestFit="1" customWidth="1"/>
    <col min="6922" max="6922" width="5.42578125" style="141" bestFit="1" customWidth="1"/>
    <col min="6923" max="6924" width="5" style="141" bestFit="1" customWidth="1"/>
    <col min="6925" max="6925" width="5.28515625" style="141" bestFit="1" customWidth="1"/>
    <col min="6926" max="6926" width="4.42578125" style="141" bestFit="1" customWidth="1"/>
    <col min="6927" max="6927" width="4.5703125" style="141" bestFit="1" customWidth="1"/>
    <col min="6928" max="6929" width="3.5703125" style="141" bestFit="1" customWidth="1"/>
    <col min="6930" max="6930" width="6.5703125" style="141" bestFit="1" customWidth="1"/>
    <col min="6931" max="6932" width="4.5703125" style="141" bestFit="1" customWidth="1"/>
    <col min="6933" max="6933" width="5.42578125" style="141" bestFit="1" customWidth="1"/>
    <col min="6934" max="6934" width="3.140625" style="141" bestFit="1" customWidth="1"/>
    <col min="6935" max="6935" width="4.85546875" style="141" bestFit="1" customWidth="1"/>
    <col min="6936" max="6936" width="3.140625" style="141" bestFit="1" customWidth="1"/>
    <col min="6937" max="6937" width="16.85546875" style="141" customWidth="1"/>
    <col min="6938" max="6938" width="19.5703125" style="141" customWidth="1"/>
    <col min="6939" max="6939" width="15.140625" style="141" customWidth="1"/>
    <col min="6940" max="7168" width="9.140625" style="141"/>
    <col min="7169" max="7169" width="4.42578125" style="141" bestFit="1" customWidth="1"/>
    <col min="7170" max="7170" width="23.140625" style="141" bestFit="1" customWidth="1"/>
    <col min="7171" max="7171" width="27" style="141" bestFit="1" customWidth="1"/>
    <col min="7172" max="7172" width="3" style="141" bestFit="1" customWidth="1"/>
    <col min="7173" max="7173" width="9.28515625" style="141" bestFit="1" customWidth="1"/>
    <col min="7174" max="7174" width="18.140625" style="141" customWidth="1"/>
    <col min="7175" max="7176" width="4.42578125" style="141" bestFit="1" customWidth="1"/>
    <col min="7177" max="7177" width="5.28515625" style="141" bestFit="1" customWidth="1"/>
    <col min="7178" max="7178" width="5.42578125" style="141" bestFit="1" customWidth="1"/>
    <col min="7179" max="7180" width="5" style="141" bestFit="1" customWidth="1"/>
    <col min="7181" max="7181" width="5.28515625" style="141" bestFit="1" customWidth="1"/>
    <col min="7182" max="7182" width="4.42578125" style="141" bestFit="1" customWidth="1"/>
    <col min="7183" max="7183" width="4.5703125" style="141" bestFit="1" customWidth="1"/>
    <col min="7184" max="7185" width="3.5703125" style="141" bestFit="1" customWidth="1"/>
    <col min="7186" max="7186" width="6.5703125" style="141" bestFit="1" customWidth="1"/>
    <col min="7187" max="7188" width="4.5703125" style="141" bestFit="1" customWidth="1"/>
    <col min="7189" max="7189" width="5.42578125" style="141" bestFit="1" customWidth="1"/>
    <col min="7190" max="7190" width="3.140625" style="141" bestFit="1" customWidth="1"/>
    <col min="7191" max="7191" width="4.85546875" style="141" bestFit="1" customWidth="1"/>
    <col min="7192" max="7192" width="3.140625" style="141" bestFit="1" customWidth="1"/>
    <col min="7193" max="7193" width="16.85546875" style="141" customWidth="1"/>
    <col min="7194" max="7194" width="19.5703125" style="141" customWidth="1"/>
    <col min="7195" max="7195" width="15.140625" style="141" customWidth="1"/>
    <col min="7196" max="7424" width="9.140625" style="141"/>
    <col min="7425" max="7425" width="4.42578125" style="141" bestFit="1" customWidth="1"/>
    <col min="7426" max="7426" width="23.140625" style="141" bestFit="1" customWidth="1"/>
    <col min="7427" max="7427" width="27" style="141" bestFit="1" customWidth="1"/>
    <col min="7428" max="7428" width="3" style="141" bestFit="1" customWidth="1"/>
    <col min="7429" max="7429" width="9.28515625" style="141" bestFit="1" customWidth="1"/>
    <col min="7430" max="7430" width="18.140625" style="141" customWidth="1"/>
    <col min="7431" max="7432" width="4.42578125" style="141" bestFit="1" customWidth="1"/>
    <col min="7433" max="7433" width="5.28515625" style="141" bestFit="1" customWidth="1"/>
    <col min="7434" max="7434" width="5.42578125" style="141" bestFit="1" customWidth="1"/>
    <col min="7435" max="7436" width="5" style="141" bestFit="1" customWidth="1"/>
    <col min="7437" max="7437" width="5.28515625" style="141" bestFit="1" customWidth="1"/>
    <col min="7438" max="7438" width="4.42578125" style="141" bestFit="1" customWidth="1"/>
    <col min="7439" max="7439" width="4.5703125" style="141" bestFit="1" customWidth="1"/>
    <col min="7440" max="7441" width="3.5703125" style="141" bestFit="1" customWidth="1"/>
    <col min="7442" max="7442" width="6.5703125" style="141" bestFit="1" customWidth="1"/>
    <col min="7443" max="7444" width="4.5703125" style="141" bestFit="1" customWidth="1"/>
    <col min="7445" max="7445" width="5.42578125" style="141" bestFit="1" customWidth="1"/>
    <col min="7446" max="7446" width="3.140625" style="141" bestFit="1" customWidth="1"/>
    <col min="7447" max="7447" width="4.85546875" style="141" bestFit="1" customWidth="1"/>
    <col min="7448" max="7448" width="3.140625" style="141" bestFit="1" customWidth="1"/>
    <col min="7449" max="7449" width="16.85546875" style="141" customWidth="1"/>
    <col min="7450" max="7450" width="19.5703125" style="141" customWidth="1"/>
    <col min="7451" max="7451" width="15.140625" style="141" customWidth="1"/>
    <col min="7452" max="7680" width="9.140625" style="141"/>
    <col min="7681" max="7681" width="4.42578125" style="141" bestFit="1" customWidth="1"/>
    <col min="7682" max="7682" width="23.140625" style="141" bestFit="1" customWidth="1"/>
    <col min="7683" max="7683" width="27" style="141" bestFit="1" customWidth="1"/>
    <col min="7684" max="7684" width="3" style="141" bestFit="1" customWidth="1"/>
    <col min="7685" max="7685" width="9.28515625" style="141" bestFit="1" customWidth="1"/>
    <col min="7686" max="7686" width="18.140625" style="141" customWidth="1"/>
    <col min="7687" max="7688" width="4.42578125" style="141" bestFit="1" customWidth="1"/>
    <col min="7689" max="7689" width="5.28515625" style="141" bestFit="1" customWidth="1"/>
    <col min="7690" max="7690" width="5.42578125" style="141" bestFit="1" customWidth="1"/>
    <col min="7691" max="7692" width="5" style="141" bestFit="1" customWidth="1"/>
    <col min="7693" max="7693" width="5.28515625" style="141" bestFit="1" customWidth="1"/>
    <col min="7694" max="7694" width="4.42578125" style="141" bestFit="1" customWidth="1"/>
    <col min="7695" max="7695" width="4.5703125" style="141" bestFit="1" customWidth="1"/>
    <col min="7696" max="7697" width="3.5703125" style="141" bestFit="1" customWidth="1"/>
    <col min="7698" max="7698" width="6.5703125" style="141" bestFit="1" customWidth="1"/>
    <col min="7699" max="7700" width="4.5703125" style="141" bestFit="1" customWidth="1"/>
    <col min="7701" max="7701" width="5.42578125" style="141" bestFit="1" customWidth="1"/>
    <col min="7702" max="7702" width="3.140625" style="141" bestFit="1" customWidth="1"/>
    <col min="7703" max="7703" width="4.85546875" style="141" bestFit="1" customWidth="1"/>
    <col min="7704" max="7704" width="3.140625" style="141" bestFit="1" customWidth="1"/>
    <col min="7705" max="7705" width="16.85546875" style="141" customWidth="1"/>
    <col min="7706" max="7706" width="19.5703125" style="141" customWidth="1"/>
    <col min="7707" max="7707" width="15.140625" style="141" customWidth="1"/>
    <col min="7708" max="7936" width="9.140625" style="141"/>
    <col min="7937" max="7937" width="4.42578125" style="141" bestFit="1" customWidth="1"/>
    <col min="7938" max="7938" width="23.140625" style="141" bestFit="1" customWidth="1"/>
    <col min="7939" max="7939" width="27" style="141" bestFit="1" customWidth="1"/>
    <col min="7940" max="7940" width="3" style="141" bestFit="1" customWidth="1"/>
    <col min="7941" max="7941" width="9.28515625" style="141" bestFit="1" customWidth="1"/>
    <col min="7942" max="7942" width="18.140625" style="141" customWidth="1"/>
    <col min="7943" max="7944" width="4.42578125" style="141" bestFit="1" customWidth="1"/>
    <col min="7945" max="7945" width="5.28515625" style="141" bestFit="1" customWidth="1"/>
    <col min="7946" max="7946" width="5.42578125" style="141" bestFit="1" customWidth="1"/>
    <col min="7947" max="7948" width="5" style="141" bestFit="1" customWidth="1"/>
    <col min="7949" max="7949" width="5.28515625" style="141" bestFit="1" customWidth="1"/>
    <col min="7950" max="7950" width="4.42578125" style="141" bestFit="1" customWidth="1"/>
    <col min="7951" max="7951" width="4.5703125" style="141" bestFit="1" customWidth="1"/>
    <col min="7952" max="7953" width="3.5703125" style="141" bestFit="1" customWidth="1"/>
    <col min="7954" max="7954" width="6.5703125" style="141" bestFit="1" customWidth="1"/>
    <col min="7955" max="7956" width="4.5703125" style="141" bestFit="1" customWidth="1"/>
    <col min="7957" max="7957" width="5.42578125" style="141" bestFit="1" customWidth="1"/>
    <col min="7958" max="7958" width="3.140625" style="141" bestFit="1" customWidth="1"/>
    <col min="7959" max="7959" width="4.85546875" style="141" bestFit="1" customWidth="1"/>
    <col min="7960" max="7960" width="3.140625" style="141" bestFit="1" customWidth="1"/>
    <col min="7961" max="7961" width="16.85546875" style="141" customWidth="1"/>
    <col min="7962" max="7962" width="19.5703125" style="141" customWidth="1"/>
    <col min="7963" max="7963" width="15.140625" style="141" customWidth="1"/>
    <col min="7964" max="8192" width="9.140625" style="141"/>
    <col min="8193" max="8193" width="4.42578125" style="141" bestFit="1" customWidth="1"/>
    <col min="8194" max="8194" width="23.140625" style="141" bestFit="1" customWidth="1"/>
    <col min="8195" max="8195" width="27" style="141" bestFit="1" customWidth="1"/>
    <col min="8196" max="8196" width="3" style="141" bestFit="1" customWidth="1"/>
    <col min="8197" max="8197" width="9.28515625" style="141" bestFit="1" customWidth="1"/>
    <col min="8198" max="8198" width="18.140625" style="141" customWidth="1"/>
    <col min="8199" max="8200" width="4.42578125" style="141" bestFit="1" customWidth="1"/>
    <col min="8201" max="8201" width="5.28515625" style="141" bestFit="1" customWidth="1"/>
    <col min="8202" max="8202" width="5.42578125" style="141" bestFit="1" customWidth="1"/>
    <col min="8203" max="8204" width="5" style="141" bestFit="1" customWidth="1"/>
    <col min="8205" max="8205" width="5.28515625" style="141" bestFit="1" customWidth="1"/>
    <col min="8206" max="8206" width="4.42578125" style="141" bestFit="1" customWidth="1"/>
    <col min="8207" max="8207" width="4.5703125" style="141" bestFit="1" customWidth="1"/>
    <col min="8208" max="8209" width="3.5703125" style="141" bestFit="1" customWidth="1"/>
    <col min="8210" max="8210" width="6.5703125" style="141" bestFit="1" customWidth="1"/>
    <col min="8211" max="8212" width="4.5703125" style="141" bestFit="1" customWidth="1"/>
    <col min="8213" max="8213" width="5.42578125" style="141" bestFit="1" customWidth="1"/>
    <col min="8214" max="8214" width="3.140625" style="141" bestFit="1" customWidth="1"/>
    <col min="8215" max="8215" width="4.85546875" style="141" bestFit="1" customWidth="1"/>
    <col min="8216" max="8216" width="3.140625" style="141" bestFit="1" customWidth="1"/>
    <col min="8217" max="8217" width="16.85546875" style="141" customWidth="1"/>
    <col min="8218" max="8218" width="19.5703125" style="141" customWidth="1"/>
    <col min="8219" max="8219" width="15.140625" style="141" customWidth="1"/>
    <col min="8220" max="8448" width="9.140625" style="141"/>
    <col min="8449" max="8449" width="4.42578125" style="141" bestFit="1" customWidth="1"/>
    <col min="8450" max="8450" width="23.140625" style="141" bestFit="1" customWidth="1"/>
    <col min="8451" max="8451" width="27" style="141" bestFit="1" customWidth="1"/>
    <col min="8452" max="8452" width="3" style="141" bestFit="1" customWidth="1"/>
    <col min="8453" max="8453" width="9.28515625" style="141" bestFit="1" customWidth="1"/>
    <col min="8454" max="8454" width="18.140625" style="141" customWidth="1"/>
    <col min="8455" max="8456" width="4.42578125" style="141" bestFit="1" customWidth="1"/>
    <col min="8457" max="8457" width="5.28515625" style="141" bestFit="1" customWidth="1"/>
    <col min="8458" max="8458" width="5.42578125" style="141" bestFit="1" customWidth="1"/>
    <col min="8459" max="8460" width="5" style="141" bestFit="1" customWidth="1"/>
    <col min="8461" max="8461" width="5.28515625" style="141" bestFit="1" customWidth="1"/>
    <col min="8462" max="8462" width="4.42578125" style="141" bestFit="1" customWidth="1"/>
    <col min="8463" max="8463" width="4.5703125" style="141" bestFit="1" customWidth="1"/>
    <col min="8464" max="8465" width="3.5703125" style="141" bestFit="1" customWidth="1"/>
    <col min="8466" max="8466" width="6.5703125" style="141" bestFit="1" customWidth="1"/>
    <col min="8467" max="8468" width="4.5703125" style="141" bestFit="1" customWidth="1"/>
    <col min="8469" max="8469" width="5.42578125" style="141" bestFit="1" customWidth="1"/>
    <col min="8470" max="8470" width="3.140625" style="141" bestFit="1" customWidth="1"/>
    <col min="8471" max="8471" width="4.85546875" style="141" bestFit="1" customWidth="1"/>
    <col min="8472" max="8472" width="3.140625" style="141" bestFit="1" customWidth="1"/>
    <col min="8473" max="8473" width="16.85546875" style="141" customWidth="1"/>
    <col min="8474" max="8474" width="19.5703125" style="141" customWidth="1"/>
    <col min="8475" max="8475" width="15.140625" style="141" customWidth="1"/>
    <col min="8476" max="8704" width="9.140625" style="141"/>
    <col min="8705" max="8705" width="4.42578125" style="141" bestFit="1" customWidth="1"/>
    <col min="8706" max="8706" width="23.140625" style="141" bestFit="1" customWidth="1"/>
    <col min="8707" max="8707" width="27" style="141" bestFit="1" customWidth="1"/>
    <col min="8708" max="8708" width="3" style="141" bestFit="1" customWidth="1"/>
    <col min="8709" max="8709" width="9.28515625" style="141" bestFit="1" customWidth="1"/>
    <col min="8710" max="8710" width="18.140625" style="141" customWidth="1"/>
    <col min="8711" max="8712" width="4.42578125" style="141" bestFit="1" customWidth="1"/>
    <col min="8713" max="8713" width="5.28515625" style="141" bestFit="1" customWidth="1"/>
    <col min="8714" max="8714" width="5.42578125" style="141" bestFit="1" customWidth="1"/>
    <col min="8715" max="8716" width="5" style="141" bestFit="1" customWidth="1"/>
    <col min="8717" max="8717" width="5.28515625" style="141" bestFit="1" customWidth="1"/>
    <col min="8718" max="8718" width="4.42578125" style="141" bestFit="1" customWidth="1"/>
    <col min="8719" max="8719" width="4.5703125" style="141" bestFit="1" customWidth="1"/>
    <col min="8720" max="8721" width="3.5703125" style="141" bestFit="1" customWidth="1"/>
    <col min="8722" max="8722" width="6.5703125" style="141" bestFit="1" customWidth="1"/>
    <col min="8723" max="8724" width="4.5703125" style="141" bestFit="1" customWidth="1"/>
    <col min="8725" max="8725" width="5.42578125" style="141" bestFit="1" customWidth="1"/>
    <col min="8726" max="8726" width="3.140625" style="141" bestFit="1" customWidth="1"/>
    <col min="8727" max="8727" width="4.85546875" style="141" bestFit="1" customWidth="1"/>
    <col min="8728" max="8728" width="3.140625" style="141" bestFit="1" customWidth="1"/>
    <col min="8729" max="8729" width="16.85546875" style="141" customWidth="1"/>
    <col min="8730" max="8730" width="19.5703125" style="141" customWidth="1"/>
    <col min="8731" max="8731" width="15.140625" style="141" customWidth="1"/>
    <col min="8732" max="8960" width="9.140625" style="141"/>
    <col min="8961" max="8961" width="4.42578125" style="141" bestFit="1" customWidth="1"/>
    <col min="8962" max="8962" width="23.140625" style="141" bestFit="1" customWidth="1"/>
    <col min="8963" max="8963" width="27" style="141" bestFit="1" customWidth="1"/>
    <col min="8964" max="8964" width="3" style="141" bestFit="1" customWidth="1"/>
    <col min="8965" max="8965" width="9.28515625" style="141" bestFit="1" customWidth="1"/>
    <col min="8966" max="8966" width="18.140625" style="141" customWidth="1"/>
    <col min="8967" max="8968" width="4.42578125" style="141" bestFit="1" customWidth="1"/>
    <col min="8969" max="8969" width="5.28515625" style="141" bestFit="1" customWidth="1"/>
    <col min="8970" max="8970" width="5.42578125" style="141" bestFit="1" customWidth="1"/>
    <col min="8971" max="8972" width="5" style="141" bestFit="1" customWidth="1"/>
    <col min="8973" max="8973" width="5.28515625" style="141" bestFit="1" customWidth="1"/>
    <col min="8974" max="8974" width="4.42578125" style="141" bestFit="1" customWidth="1"/>
    <col min="8975" max="8975" width="4.5703125" style="141" bestFit="1" customWidth="1"/>
    <col min="8976" max="8977" width="3.5703125" style="141" bestFit="1" customWidth="1"/>
    <col min="8978" max="8978" width="6.5703125" style="141" bestFit="1" customWidth="1"/>
    <col min="8979" max="8980" width="4.5703125" style="141" bestFit="1" customWidth="1"/>
    <col min="8981" max="8981" width="5.42578125" style="141" bestFit="1" customWidth="1"/>
    <col min="8982" max="8982" width="3.140625" style="141" bestFit="1" customWidth="1"/>
    <col min="8983" max="8983" width="4.85546875" style="141" bestFit="1" customWidth="1"/>
    <col min="8984" max="8984" width="3.140625" style="141" bestFit="1" customWidth="1"/>
    <col min="8985" max="8985" width="16.85546875" style="141" customWidth="1"/>
    <col min="8986" max="8986" width="19.5703125" style="141" customWidth="1"/>
    <col min="8987" max="8987" width="15.140625" style="141" customWidth="1"/>
    <col min="8988" max="9216" width="9.140625" style="141"/>
    <col min="9217" max="9217" width="4.42578125" style="141" bestFit="1" customWidth="1"/>
    <col min="9218" max="9218" width="23.140625" style="141" bestFit="1" customWidth="1"/>
    <col min="9219" max="9219" width="27" style="141" bestFit="1" customWidth="1"/>
    <col min="9220" max="9220" width="3" style="141" bestFit="1" customWidth="1"/>
    <col min="9221" max="9221" width="9.28515625" style="141" bestFit="1" customWidth="1"/>
    <col min="9222" max="9222" width="18.140625" style="141" customWidth="1"/>
    <col min="9223" max="9224" width="4.42578125" style="141" bestFit="1" customWidth="1"/>
    <col min="9225" max="9225" width="5.28515625" style="141" bestFit="1" customWidth="1"/>
    <col min="9226" max="9226" width="5.42578125" style="141" bestFit="1" customWidth="1"/>
    <col min="9227" max="9228" width="5" style="141" bestFit="1" customWidth="1"/>
    <col min="9229" max="9229" width="5.28515625" style="141" bestFit="1" customWidth="1"/>
    <col min="9230" max="9230" width="4.42578125" style="141" bestFit="1" customWidth="1"/>
    <col min="9231" max="9231" width="4.5703125" style="141" bestFit="1" customWidth="1"/>
    <col min="9232" max="9233" width="3.5703125" style="141" bestFit="1" customWidth="1"/>
    <col min="9234" max="9234" width="6.5703125" style="141" bestFit="1" customWidth="1"/>
    <col min="9235" max="9236" width="4.5703125" style="141" bestFit="1" customWidth="1"/>
    <col min="9237" max="9237" width="5.42578125" style="141" bestFit="1" customWidth="1"/>
    <col min="9238" max="9238" width="3.140625" style="141" bestFit="1" customWidth="1"/>
    <col min="9239" max="9239" width="4.85546875" style="141" bestFit="1" customWidth="1"/>
    <col min="9240" max="9240" width="3.140625" style="141" bestFit="1" customWidth="1"/>
    <col min="9241" max="9241" width="16.85546875" style="141" customWidth="1"/>
    <col min="9242" max="9242" width="19.5703125" style="141" customWidth="1"/>
    <col min="9243" max="9243" width="15.140625" style="141" customWidth="1"/>
    <col min="9244" max="9472" width="9.140625" style="141"/>
    <col min="9473" max="9473" width="4.42578125" style="141" bestFit="1" customWidth="1"/>
    <col min="9474" max="9474" width="23.140625" style="141" bestFit="1" customWidth="1"/>
    <col min="9475" max="9475" width="27" style="141" bestFit="1" customWidth="1"/>
    <col min="9476" max="9476" width="3" style="141" bestFit="1" customWidth="1"/>
    <col min="9477" max="9477" width="9.28515625" style="141" bestFit="1" customWidth="1"/>
    <col min="9478" max="9478" width="18.140625" style="141" customWidth="1"/>
    <col min="9479" max="9480" width="4.42578125" style="141" bestFit="1" customWidth="1"/>
    <col min="9481" max="9481" width="5.28515625" style="141" bestFit="1" customWidth="1"/>
    <col min="9482" max="9482" width="5.42578125" style="141" bestFit="1" customWidth="1"/>
    <col min="9483" max="9484" width="5" style="141" bestFit="1" customWidth="1"/>
    <col min="9485" max="9485" width="5.28515625" style="141" bestFit="1" customWidth="1"/>
    <col min="9486" max="9486" width="4.42578125" style="141" bestFit="1" customWidth="1"/>
    <col min="9487" max="9487" width="4.5703125" style="141" bestFit="1" customWidth="1"/>
    <col min="9488" max="9489" width="3.5703125" style="141" bestFit="1" customWidth="1"/>
    <col min="9490" max="9490" width="6.5703125" style="141" bestFit="1" customWidth="1"/>
    <col min="9491" max="9492" width="4.5703125" style="141" bestFit="1" customWidth="1"/>
    <col min="9493" max="9493" width="5.42578125" style="141" bestFit="1" customWidth="1"/>
    <col min="9494" max="9494" width="3.140625" style="141" bestFit="1" customWidth="1"/>
    <col min="9495" max="9495" width="4.85546875" style="141" bestFit="1" customWidth="1"/>
    <col min="9496" max="9496" width="3.140625" style="141" bestFit="1" customWidth="1"/>
    <col min="9497" max="9497" width="16.85546875" style="141" customWidth="1"/>
    <col min="9498" max="9498" width="19.5703125" style="141" customWidth="1"/>
    <col min="9499" max="9499" width="15.140625" style="141" customWidth="1"/>
    <col min="9500" max="9728" width="9.140625" style="141"/>
    <col min="9729" max="9729" width="4.42578125" style="141" bestFit="1" customWidth="1"/>
    <col min="9730" max="9730" width="23.140625" style="141" bestFit="1" customWidth="1"/>
    <col min="9731" max="9731" width="27" style="141" bestFit="1" customWidth="1"/>
    <col min="9732" max="9732" width="3" style="141" bestFit="1" customWidth="1"/>
    <col min="9733" max="9733" width="9.28515625" style="141" bestFit="1" customWidth="1"/>
    <col min="9734" max="9734" width="18.140625" style="141" customWidth="1"/>
    <col min="9735" max="9736" width="4.42578125" style="141" bestFit="1" customWidth="1"/>
    <col min="9737" max="9737" width="5.28515625" style="141" bestFit="1" customWidth="1"/>
    <col min="9738" max="9738" width="5.42578125" style="141" bestFit="1" customWidth="1"/>
    <col min="9739" max="9740" width="5" style="141" bestFit="1" customWidth="1"/>
    <col min="9741" max="9741" width="5.28515625" style="141" bestFit="1" customWidth="1"/>
    <col min="9742" max="9742" width="4.42578125" style="141" bestFit="1" customWidth="1"/>
    <col min="9743" max="9743" width="4.5703125" style="141" bestFit="1" customWidth="1"/>
    <col min="9744" max="9745" width="3.5703125" style="141" bestFit="1" customWidth="1"/>
    <col min="9746" max="9746" width="6.5703125" style="141" bestFit="1" customWidth="1"/>
    <col min="9747" max="9748" width="4.5703125" style="141" bestFit="1" customWidth="1"/>
    <col min="9749" max="9749" width="5.42578125" style="141" bestFit="1" customWidth="1"/>
    <col min="9750" max="9750" width="3.140625" style="141" bestFit="1" customWidth="1"/>
    <col min="9751" max="9751" width="4.85546875" style="141" bestFit="1" customWidth="1"/>
    <col min="9752" max="9752" width="3.140625" style="141" bestFit="1" customWidth="1"/>
    <col min="9753" max="9753" width="16.85546875" style="141" customWidth="1"/>
    <col min="9754" max="9754" width="19.5703125" style="141" customWidth="1"/>
    <col min="9755" max="9755" width="15.140625" style="141" customWidth="1"/>
    <col min="9756" max="9984" width="9.140625" style="141"/>
    <col min="9985" max="9985" width="4.42578125" style="141" bestFit="1" customWidth="1"/>
    <col min="9986" max="9986" width="23.140625" style="141" bestFit="1" customWidth="1"/>
    <col min="9987" max="9987" width="27" style="141" bestFit="1" customWidth="1"/>
    <col min="9988" max="9988" width="3" style="141" bestFit="1" customWidth="1"/>
    <col min="9989" max="9989" width="9.28515625" style="141" bestFit="1" customWidth="1"/>
    <col min="9990" max="9990" width="18.140625" style="141" customWidth="1"/>
    <col min="9991" max="9992" width="4.42578125" style="141" bestFit="1" customWidth="1"/>
    <col min="9993" max="9993" width="5.28515625" style="141" bestFit="1" customWidth="1"/>
    <col min="9994" max="9994" width="5.42578125" style="141" bestFit="1" customWidth="1"/>
    <col min="9995" max="9996" width="5" style="141" bestFit="1" customWidth="1"/>
    <col min="9997" max="9997" width="5.28515625" style="141" bestFit="1" customWidth="1"/>
    <col min="9998" max="9998" width="4.42578125" style="141" bestFit="1" customWidth="1"/>
    <col min="9999" max="9999" width="4.5703125" style="141" bestFit="1" customWidth="1"/>
    <col min="10000" max="10001" width="3.5703125" style="141" bestFit="1" customWidth="1"/>
    <col min="10002" max="10002" width="6.5703125" style="141" bestFit="1" customWidth="1"/>
    <col min="10003" max="10004" width="4.5703125" style="141" bestFit="1" customWidth="1"/>
    <col min="10005" max="10005" width="5.42578125" style="141" bestFit="1" customWidth="1"/>
    <col min="10006" max="10006" width="3.140625" style="141" bestFit="1" customWidth="1"/>
    <col min="10007" max="10007" width="4.85546875" style="141" bestFit="1" customWidth="1"/>
    <col min="10008" max="10008" width="3.140625" style="141" bestFit="1" customWidth="1"/>
    <col min="10009" max="10009" width="16.85546875" style="141" customWidth="1"/>
    <col min="10010" max="10010" width="19.5703125" style="141" customWidth="1"/>
    <col min="10011" max="10011" width="15.140625" style="141" customWidth="1"/>
    <col min="10012" max="10240" width="9.140625" style="141"/>
    <col min="10241" max="10241" width="4.42578125" style="141" bestFit="1" customWidth="1"/>
    <col min="10242" max="10242" width="23.140625" style="141" bestFit="1" customWidth="1"/>
    <col min="10243" max="10243" width="27" style="141" bestFit="1" customWidth="1"/>
    <col min="10244" max="10244" width="3" style="141" bestFit="1" customWidth="1"/>
    <col min="10245" max="10245" width="9.28515625" style="141" bestFit="1" customWidth="1"/>
    <col min="10246" max="10246" width="18.140625" style="141" customWidth="1"/>
    <col min="10247" max="10248" width="4.42578125" style="141" bestFit="1" customWidth="1"/>
    <col min="10249" max="10249" width="5.28515625" style="141" bestFit="1" customWidth="1"/>
    <col min="10250" max="10250" width="5.42578125" style="141" bestFit="1" customWidth="1"/>
    <col min="10251" max="10252" width="5" style="141" bestFit="1" customWidth="1"/>
    <col min="10253" max="10253" width="5.28515625" style="141" bestFit="1" customWidth="1"/>
    <col min="10254" max="10254" width="4.42578125" style="141" bestFit="1" customWidth="1"/>
    <col min="10255" max="10255" width="4.5703125" style="141" bestFit="1" customWidth="1"/>
    <col min="10256" max="10257" width="3.5703125" style="141" bestFit="1" customWidth="1"/>
    <col min="10258" max="10258" width="6.5703125" style="141" bestFit="1" customWidth="1"/>
    <col min="10259" max="10260" width="4.5703125" style="141" bestFit="1" customWidth="1"/>
    <col min="10261" max="10261" width="5.42578125" style="141" bestFit="1" customWidth="1"/>
    <col min="10262" max="10262" width="3.140625" style="141" bestFit="1" customWidth="1"/>
    <col min="10263" max="10263" width="4.85546875" style="141" bestFit="1" customWidth="1"/>
    <col min="10264" max="10264" width="3.140625" style="141" bestFit="1" customWidth="1"/>
    <col min="10265" max="10265" width="16.85546875" style="141" customWidth="1"/>
    <col min="10266" max="10266" width="19.5703125" style="141" customWidth="1"/>
    <col min="10267" max="10267" width="15.140625" style="141" customWidth="1"/>
    <col min="10268" max="10496" width="9.140625" style="141"/>
    <col min="10497" max="10497" width="4.42578125" style="141" bestFit="1" customWidth="1"/>
    <col min="10498" max="10498" width="23.140625" style="141" bestFit="1" customWidth="1"/>
    <col min="10499" max="10499" width="27" style="141" bestFit="1" customWidth="1"/>
    <col min="10500" max="10500" width="3" style="141" bestFit="1" customWidth="1"/>
    <col min="10501" max="10501" width="9.28515625" style="141" bestFit="1" customWidth="1"/>
    <col min="10502" max="10502" width="18.140625" style="141" customWidth="1"/>
    <col min="10503" max="10504" width="4.42578125" style="141" bestFit="1" customWidth="1"/>
    <col min="10505" max="10505" width="5.28515625" style="141" bestFit="1" customWidth="1"/>
    <col min="10506" max="10506" width="5.42578125" style="141" bestFit="1" customWidth="1"/>
    <col min="10507" max="10508" width="5" style="141" bestFit="1" customWidth="1"/>
    <col min="10509" max="10509" width="5.28515625" style="141" bestFit="1" customWidth="1"/>
    <col min="10510" max="10510" width="4.42578125" style="141" bestFit="1" customWidth="1"/>
    <col min="10511" max="10511" width="4.5703125" style="141" bestFit="1" customWidth="1"/>
    <col min="10512" max="10513" width="3.5703125" style="141" bestFit="1" customWidth="1"/>
    <col min="10514" max="10514" width="6.5703125" style="141" bestFit="1" customWidth="1"/>
    <col min="10515" max="10516" width="4.5703125" style="141" bestFit="1" customWidth="1"/>
    <col min="10517" max="10517" width="5.42578125" style="141" bestFit="1" customWidth="1"/>
    <col min="10518" max="10518" width="3.140625" style="141" bestFit="1" customWidth="1"/>
    <col min="10519" max="10519" width="4.85546875" style="141" bestFit="1" customWidth="1"/>
    <col min="10520" max="10520" width="3.140625" style="141" bestFit="1" customWidth="1"/>
    <col min="10521" max="10521" width="16.85546875" style="141" customWidth="1"/>
    <col min="10522" max="10522" width="19.5703125" style="141" customWidth="1"/>
    <col min="10523" max="10523" width="15.140625" style="141" customWidth="1"/>
    <col min="10524" max="10752" width="9.140625" style="141"/>
    <col min="10753" max="10753" width="4.42578125" style="141" bestFit="1" customWidth="1"/>
    <col min="10754" max="10754" width="23.140625" style="141" bestFit="1" customWidth="1"/>
    <col min="10755" max="10755" width="27" style="141" bestFit="1" customWidth="1"/>
    <col min="10756" max="10756" width="3" style="141" bestFit="1" customWidth="1"/>
    <col min="10757" max="10757" width="9.28515625" style="141" bestFit="1" customWidth="1"/>
    <col min="10758" max="10758" width="18.140625" style="141" customWidth="1"/>
    <col min="10759" max="10760" width="4.42578125" style="141" bestFit="1" customWidth="1"/>
    <col min="10761" max="10761" width="5.28515625" style="141" bestFit="1" customWidth="1"/>
    <col min="10762" max="10762" width="5.42578125" style="141" bestFit="1" customWidth="1"/>
    <col min="10763" max="10764" width="5" style="141" bestFit="1" customWidth="1"/>
    <col min="10765" max="10765" width="5.28515625" style="141" bestFit="1" customWidth="1"/>
    <col min="10766" max="10766" width="4.42578125" style="141" bestFit="1" customWidth="1"/>
    <col min="10767" max="10767" width="4.5703125" style="141" bestFit="1" customWidth="1"/>
    <col min="10768" max="10769" width="3.5703125" style="141" bestFit="1" customWidth="1"/>
    <col min="10770" max="10770" width="6.5703125" style="141" bestFit="1" customWidth="1"/>
    <col min="10771" max="10772" width="4.5703125" style="141" bestFit="1" customWidth="1"/>
    <col min="10773" max="10773" width="5.42578125" style="141" bestFit="1" customWidth="1"/>
    <col min="10774" max="10774" width="3.140625" style="141" bestFit="1" customWidth="1"/>
    <col min="10775" max="10775" width="4.85546875" style="141" bestFit="1" customWidth="1"/>
    <col min="10776" max="10776" width="3.140625" style="141" bestFit="1" customWidth="1"/>
    <col min="10777" max="10777" width="16.85546875" style="141" customWidth="1"/>
    <col min="10778" max="10778" width="19.5703125" style="141" customWidth="1"/>
    <col min="10779" max="10779" width="15.140625" style="141" customWidth="1"/>
    <col min="10780" max="11008" width="9.140625" style="141"/>
    <col min="11009" max="11009" width="4.42578125" style="141" bestFit="1" customWidth="1"/>
    <col min="11010" max="11010" width="23.140625" style="141" bestFit="1" customWidth="1"/>
    <col min="11011" max="11011" width="27" style="141" bestFit="1" customWidth="1"/>
    <col min="11012" max="11012" width="3" style="141" bestFit="1" customWidth="1"/>
    <col min="11013" max="11013" width="9.28515625" style="141" bestFit="1" customWidth="1"/>
    <col min="11014" max="11014" width="18.140625" style="141" customWidth="1"/>
    <col min="11015" max="11016" width="4.42578125" style="141" bestFit="1" customWidth="1"/>
    <col min="11017" max="11017" width="5.28515625" style="141" bestFit="1" customWidth="1"/>
    <col min="11018" max="11018" width="5.42578125" style="141" bestFit="1" customWidth="1"/>
    <col min="11019" max="11020" width="5" style="141" bestFit="1" customWidth="1"/>
    <col min="11021" max="11021" width="5.28515625" style="141" bestFit="1" customWidth="1"/>
    <col min="11022" max="11022" width="4.42578125" style="141" bestFit="1" customWidth="1"/>
    <col min="11023" max="11023" width="4.5703125" style="141" bestFit="1" customWidth="1"/>
    <col min="11024" max="11025" width="3.5703125" style="141" bestFit="1" customWidth="1"/>
    <col min="11026" max="11026" width="6.5703125" style="141" bestFit="1" customWidth="1"/>
    <col min="11027" max="11028" width="4.5703125" style="141" bestFit="1" customWidth="1"/>
    <col min="11029" max="11029" width="5.42578125" style="141" bestFit="1" customWidth="1"/>
    <col min="11030" max="11030" width="3.140625" style="141" bestFit="1" customWidth="1"/>
    <col min="11031" max="11031" width="4.85546875" style="141" bestFit="1" customWidth="1"/>
    <col min="11032" max="11032" width="3.140625" style="141" bestFit="1" customWidth="1"/>
    <col min="11033" max="11033" width="16.85546875" style="141" customWidth="1"/>
    <col min="11034" max="11034" width="19.5703125" style="141" customWidth="1"/>
    <col min="11035" max="11035" width="15.140625" style="141" customWidth="1"/>
    <col min="11036" max="11264" width="9.140625" style="141"/>
    <col min="11265" max="11265" width="4.42578125" style="141" bestFit="1" customWidth="1"/>
    <col min="11266" max="11266" width="23.140625" style="141" bestFit="1" customWidth="1"/>
    <col min="11267" max="11267" width="27" style="141" bestFit="1" customWidth="1"/>
    <col min="11268" max="11268" width="3" style="141" bestFit="1" customWidth="1"/>
    <col min="11269" max="11269" width="9.28515625" style="141" bestFit="1" customWidth="1"/>
    <col min="11270" max="11270" width="18.140625" style="141" customWidth="1"/>
    <col min="11271" max="11272" width="4.42578125" style="141" bestFit="1" customWidth="1"/>
    <col min="11273" max="11273" width="5.28515625" style="141" bestFit="1" customWidth="1"/>
    <col min="11274" max="11274" width="5.42578125" style="141" bestFit="1" customWidth="1"/>
    <col min="11275" max="11276" width="5" style="141" bestFit="1" customWidth="1"/>
    <col min="11277" max="11277" width="5.28515625" style="141" bestFit="1" customWidth="1"/>
    <col min="11278" max="11278" width="4.42578125" style="141" bestFit="1" customWidth="1"/>
    <col min="11279" max="11279" width="4.5703125" style="141" bestFit="1" customWidth="1"/>
    <col min="11280" max="11281" width="3.5703125" style="141" bestFit="1" customWidth="1"/>
    <col min="11282" max="11282" width="6.5703125" style="141" bestFit="1" customWidth="1"/>
    <col min="11283" max="11284" width="4.5703125" style="141" bestFit="1" customWidth="1"/>
    <col min="11285" max="11285" width="5.42578125" style="141" bestFit="1" customWidth="1"/>
    <col min="11286" max="11286" width="3.140625" style="141" bestFit="1" customWidth="1"/>
    <col min="11287" max="11287" width="4.85546875" style="141" bestFit="1" customWidth="1"/>
    <col min="11288" max="11288" width="3.140625" style="141" bestFit="1" customWidth="1"/>
    <col min="11289" max="11289" width="16.85546875" style="141" customWidth="1"/>
    <col min="11290" max="11290" width="19.5703125" style="141" customWidth="1"/>
    <col min="11291" max="11291" width="15.140625" style="141" customWidth="1"/>
    <col min="11292" max="11520" width="9.140625" style="141"/>
    <col min="11521" max="11521" width="4.42578125" style="141" bestFit="1" customWidth="1"/>
    <col min="11522" max="11522" width="23.140625" style="141" bestFit="1" customWidth="1"/>
    <col min="11523" max="11523" width="27" style="141" bestFit="1" customWidth="1"/>
    <col min="11524" max="11524" width="3" style="141" bestFit="1" customWidth="1"/>
    <col min="11525" max="11525" width="9.28515625" style="141" bestFit="1" customWidth="1"/>
    <col min="11526" max="11526" width="18.140625" style="141" customWidth="1"/>
    <col min="11527" max="11528" width="4.42578125" style="141" bestFit="1" customWidth="1"/>
    <col min="11529" max="11529" width="5.28515625" style="141" bestFit="1" customWidth="1"/>
    <col min="11530" max="11530" width="5.42578125" style="141" bestFit="1" customWidth="1"/>
    <col min="11531" max="11532" width="5" style="141" bestFit="1" customWidth="1"/>
    <col min="11533" max="11533" width="5.28515625" style="141" bestFit="1" customWidth="1"/>
    <col min="11534" max="11534" width="4.42578125" style="141" bestFit="1" customWidth="1"/>
    <col min="11535" max="11535" width="4.5703125" style="141" bestFit="1" customWidth="1"/>
    <col min="11536" max="11537" width="3.5703125" style="141" bestFit="1" customWidth="1"/>
    <col min="11538" max="11538" width="6.5703125" style="141" bestFit="1" customWidth="1"/>
    <col min="11539" max="11540" width="4.5703125" style="141" bestFit="1" customWidth="1"/>
    <col min="11541" max="11541" width="5.42578125" style="141" bestFit="1" customWidth="1"/>
    <col min="11542" max="11542" width="3.140625" style="141" bestFit="1" customWidth="1"/>
    <col min="11543" max="11543" width="4.85546875" style="141" bestFit="1" customWidth="1"/>
    <col min="11544" max="11544" width="3.140625" style="141" bestFit="1" customWidth="1"/>
    <col min="11545" max="11545" width="16.85546875" style="141" customWidth="1"/>
    <col min="11546" max="11546" width="19.5703125" style="141" customWidth="1"/>
    <col min="11547" max="11547" width="15.140625" style="141" customWidth="1"/>
    <col min="11548" max="11776" width="9.140625" style="141"/>
    <col min="11777" max="11777" width="4.42578125" style="141" bestFit="1" customWidth="1"/>
    <col min="11778" max="11778" width="23.140625" style="141" bestFit="1" customWidth="1"/>
    <col min="11779" max="11779" width="27" style="141" bestFit="1" customWidth="1"/>
    <col min="11780" max="11780" width="3" style="141" bestFit="1" customWidth="1"/>
    <col min="11781" max="11781" width="9.28515625" style="141" bestFit="1" customWidth="1"/>
    <col min="11782" max="11782" width="18.140625" style="141" customWidth="1"/>
    <col min="11783" max="11784" width="4.42578125" style="141" bestFit="1" customWidth="1"/>
    <col min="11785" max="11785" width="5.28515625" style="141" bestFit="1" customWidth="1"/>
    <col min="11786" max="11786" width="5.42578125" style="141" bestFit="1" customWidth="1"/>
    <col min="11787" max="11788" width="5" style="141" bestFit="1" customWidth="1"/>
    <col min="11789" max="11789" width="5.28515625" style="141" bestFit="1" customWidth="1"/>
    <col min="11790" max="11790" width="4.42578125" style="141" bestFit="1" customWidth="1"/>
    <col min="11791" max="11791" width="4.5703125" style="141" bestFit="1" customWidth="1"/>
    <col min="11792" max="11793" width="3.5703125" style="141" bestFit="1" customWidth="1"/>
    <col min="11794" max="11794" width="6.5703125" style="141" bestFit="1" customWidth="1"/>
    <col min="11795" max="11796" width="4.5703125" style="141" bestFit="1" customWidth="1"/>
    <col min="11797" max="11797" width="5.42578125" style="141" bestFit="1" customWidth="1"/>
    <col min="11798" max="11798" width="3.140625" style="141" bestFit="1" customWidth="1"/>
    <col min="11799" max="11799" width="4.85546875" style="141" bestFit="1" customWidth="1"/>
    <col min="11800" max="11800" width="3.140625" style="141" bestFit="1" customWidth="1"/>
    <col min="11801" max="11801" width="16.85546875" style="141" customWidth="1"/>
    <col min="11802" max="11802" width="19.5703125" style="141" customWidth="1"/>
    <col min="11803" max="11803" width="15.140625" style="141" customWidth="1"/>
    <col min="11804" max="12032" width="9.140625" style="141"/>
    <col min="12033" max="12033" width="4.42578125" style="141" bestFit="1" customWidth="1"/>
    <col min="12034" max="12034" width="23.140625" style="141" bestFit="1" customWidth="1"/>
    <col min="12035" max="12035" width="27" style="141" bestFit="1" customWidth="1"/>
    <col min="12036" max="12036" width="3" style="141" bestFit="1" customWidth="1"/>
    <col min="12037" max="12037" width="9.28515625" style="141" bestFit="1" customWidth="1"/>
    <col min="12038" max="12038" width="18.140625" style="141" customWidth="1"/>
    <col min="12039" max="12040" width="4.42578125" style="141" bestFit="1" customWidth="1"/>
    <col min="12041" max="12041" width="5.28515625" style="141" bestFit="1" customWidth="1"/>
    <col min="12042" max="12042" width="5.42578125" style="141" bestFit="1" customWidth="1"/>
    <col min="12043" max="12044" width="5" style="141" bestFit="1" customWidth="1"/>
    <col min="12045" max="12045" width="5.28515625" style="141" bestFit="1" customWidth="1"/>
    <col min="12046" max="12046" width="4.42578125" style="141" bestFit="1" customWidth="1"/>
    <col min="12047" max="12047" width="4.5703125" style="141" bestFit="1" customWidth="1"/>
    <col min="12048" max="12049" width="3.5703125" style="141" bestFit="1" customWidth="1"/>
    <col min="12050" max="12050" width="6.5703125" style="141" bestFit="1" customWidth="1"/>
    <col min="12051" max="12052" width="4.5703125" style="141" bestFit="1" customWidth="1"/>
    <col min="12053" max="12053" width="5.42578125" style="141" bestFit="1" customWidth="1"/>
    <col min="12054" max="12054" width="3.140625" style="141" bestFit="1" customWidth="1"/>
    <col min="12055" max="12055" width="4.85546875" style="141" bestFit="1" customWidth="1"/>
    <col min="12056" max="12056" width="3.140625" style="141" bestFit="1" customWidth="1"/>
    <col min="12057" max="12057" width="16.85546875" style="141" customWidth="1"/>
    <col min="12058" max="12058" width="19.5703125" style="141" customWidth="1"/>
    <col min="12059" max="12059" width="15.140625" style="141" customWidth="1"/>
    <col min="12060" max="12288" width="9.140625" style="141"/>
    <col min="12289" max="12289" width="4.42578125" style="141" bestFit="1" customWidth="1"/>
    <col min="12290" max="12290" width="23.140625" style="141" bestFit="1" customWidth="1"/>
    <col min="12291" max="12291" width="27" style="141" bestFit="1" customWidth="1"/>
    <col min="12292" max="12292" width="3" style="141" bestFit="1" customWidth="1"/>
    <col min="12293" max="12293" width="9.28515625" style="141" bestFit="1" customWidth="1"/>
    <col min="12294" max="12294" width="18.140625" style="141" customWidth="1"/>
    <col min="12295" max="12296" width="4.42578125" style="141" bestFit="1" customWidth="1"/>
    <col min="12297" max="12297" width="5.28515625" style="141" bestFit="1" customWidth="1"/>
    <col min="12298" max="12298" width="5.42578125" style="141" bestFit="1" customWidth="1"/>
    <col min="12299" max="12300" width="5" style="141" bestFit="1" customWidth="1"/>
    <col min="12301" max="12301" width="5.28515625" style="141" bestFit="1" customWidth="1"/>
    <col min="12302" max="12302" width="4.42578125" style="141" bestFit="1" customWidth="1"/>
    <col min="12303" max="12303" width="4.5703125" style="141" bestFit="1" customWidth="1"/>
    <col min="12304" max="12305" width="3.5703125" style="141" bestFit="1" customWidth="1"/>
    <col min="12306" max="12306" width="6.5703125" style="141" bestFit="1" customWidth="1"/>
    <col min="12307" max="12308" width="4.5703125" style="141" bestFit="1" customWidth="1"/>
    <col min="12309" max="12309" width="5.42578125" style="141" bestFit="1" customWidth="1"/>
    <col min="12310" max="12310" width="3.140625" style="141" bestFit="1" customWidth="1"/>
    <col min="12311" max="12311" width="4.85546875" style="141" bestFit="1" customWidth="1"/>
    <col min="12312" max="12312" width="3.140625" style="141" bestFit="1" customWidth="1"/>
    <col min="12313" max="12313" width="16.85546875" style="141" customWidth="1"/>
    <col min="12314" max="12314" width="19.5703125" style="141" customWidth="1"/>
    <col min="12315" max="12315" width="15.140625" style="141" customWidth="1"/>
    <col min="12316" max="12544" width="9.140625" style="141"/>
    <col min="12545" max="12545" width="4.42578125" style="141" bestFit="1" customWidth="1"/>
    <col min="12546" max="12546" width="23.140625" style="141" bestFit="1" customWidth="1"/>
    <col min="12547" max="12547" width="27" style="141" bestFit="1" customWidth="1"/>
    <col min="12548" max="12548" width="3" style="141" bestFit="1" customWidth="1"/>
    <col min="12549" max="12549" width="9.28515625" style="141" bestFit="1" customWidth="1"/>
    <col min="12550" max="12550" width="18.140625" style="141" customWidth="1"/>
    <col min="12551" max="12552" width="4.42578125" style="141" bestFit="1" customWidth="1"/>
    <col min="12553" max="12553" width="5.28515625" style="141" bestFit="1" customWidth="1"/>
    <col min="12554" max="12554" width="5.42578125" style="141" bestFit="1" customWidth="1"/>
    <col min="12555" max="12556" width="5" style="141" bestFit="1" customWidth="1"/>
    <col min="12557" max="12557" width="5.28515625" style="141" bestFit="1" customWidth="1"/>
    <col min="12558" max="12558" width="4.42578125" style="141" bestFit="1" customWidth="1"/>
    <col min="12559" max="12559" width="4.5703125" style="141" bestFit="1" customWidth="1"/>
    <col min="12560" max="12561" width="3.5703125" style="141" bestFit="1" customWidth="1"/>
    <col min="12562" max="12562" width="6.5703125" style="141" bestFit="1" customWidth="1"/>
    <col min="12563" max="12564" width="4.5703125" style="141" bestFit="1" customWidth="1"/>
    <col min="12565" max="12565" width="5.42578125" style="141" bestFit="1" customWidth="1"/>
    <col min="12566" max="12566" width="3.140625" style="141" bestFit="1" customWidth="1"/>
    <col min="12567" max="12567" width="4.85546875" style="141" bestFit="1" customWidth="1"/>
    <col min="12568" max="12568" width="3.140625" style="141" bestFit="1" customWidth="1"/>
    <col min="12569" max="12569" width="16.85546875" style="141" customWidth="1"/>
    <col min="12570" max="12570" width="19.5703125" style="141" customWidth="1"/>
    <col min="12571" max="12571" width="15.140625" style="141" customWidth="1"/>
    <col min="12572" max="12800" width="9.140625" style="141"/>
    <col min="12801" max="12801" width="4.42578125" style="141" bestFit="1" customWidth="1"/>
    <col min="12802" max="12802" width="23.140625" style="141" bestFit="1" customWidth="1"/>
    <col min="12803" max="12803" width="27" style="141" bestFit="1" customWidth="1"/>
    <col min="12804" max="12804" width="3" style="141" bestFit="1" customWidth="1"/>
    <col min="12805" max="12805" width="9.28515625" style="141" bestFit="1" customWidth="1"/>
    <col min="12806" max="12806" width="18.140625" style="141" customWidth="1"/>
    <col min="12807" max="12808" width="4.42578125" style="141" bestFit="1" customWidth="1"/>
    <col min="12809" max="12809" width="5.28515625" style="141" bestFit="1" customWidth="1"/>
    <col min="12810" max="12810" width="5.42578125" style="141" bestFit="1" customWidth="1"/>
    <col min="12811" max="12812" width="5" style="141" bestFit="1" customWidth="1"/>
    <col min="12813" max="12813" width="5.28515625" style="141" bestFit="1" customWidth="1"/>
    <col min="12814" max="12814" width="4.42578125" style="141" bestFit="1" customWidth="1"/>
    <col min="12815" max="12815" width="4.5703125" style="141" bestFit="1" customWidth="1"/>
    <col min="12816" max="12817" width="3.5703125" style="141" bestFit="1" customWidth="1"/>
    <col min="12818" max="12818" width="6.5703125" style="141" bestFit="1" customWidth="1"/>
    <col min="12819" max="12820" width="4.5703125" style="141" bestFit="1" customWidth="1"/>
    <col min="12821" max="12821" width="5.42578125" style="141" bestFit="1" customWidth="1"/>
    <col min="12822" max="12822" width="3.140625" style="141" bestFit="1" customWidth="1"/>
    <col min="12823" max="12823" width="4.85546875" style="141" bestFit="1" customWidth="1"/>
    <col min="12824" max="12824" width="3.140625" style="141" bestFit="1" customWidth="1"/>
    <col min="12825" max="12825" width="16.85546875" style="141" customWidth="1"/>
    <col min="12826" max="12826" width="19.5703125" style="141" customWidth="1"/>
    <col min="12827" max="12827" width="15.140625" style="141" customWidth="1"/>
    <col min="12828" max="13056" width="9.140625" style="141"/>
    <col min="13057" max="13057" width="4.42578125" style="141" bestFit="1" customWidth="1"/>
    <col min="13058" max="13058" width="23.140625" style="141" bestFit="1" customWidth="1"/>
    <col min="13059" max="13059" width="27" style="141" bestFit="1" customWidth="1"/>
    <col min="13060" max="13060" width="3" style="141" bestFit="1" customWidth="1"/>
    <col min="13061" max="13061" width="9.28515625" style="141" bestFit="1" customWidth="1"/>
    <col min="13062" max="13062" width="18.140625" style="141" customWidth="1"/>
    <col min="13063" max="13064" width="4.42578125" style="141" bestFit="1" customWidth="1"/>
    <col min="13065" max="13065" width="5.28515625" style="141" bestFit="1" customWidth="1"/>
    <col min="13066" max="13066" width="5.42578125" style="141" bestFit="1" customWidth="1"/>
    <col min="13067" max="13068" width="5" style="141" bestFit="1" customWidth="1"/>
    <col min="13069" max="13069" width="5.28515625" style="141" bestFit="1" customWidth="1"/>
    <col min="13070" max="13070" width="4.42578125" style="141" bestFit="1" customWidth="1"/>
    <col min="13071" max="13071" width="4.5703125" style="141" bestFit="1" customWidth="1"/>
    <col min="13072" max="13073" width="3.5703125" style="141" bestFit="1" customWidth="1"/>
    <col min="13074" max="13074" width="6.5703125" style="141" bestFit="1" customWidth="1"/>
    <col min="13075" max="13076" width="4.5703125" style="141" bestFit="1" customWidth="1"/>
    <col min="13077" max="13077" width="5.42578125" style="141" bestFit="1" customWidth="1"/>
    <col min="13078" max="13078" width="3.140625" style="141" bestFit="1" customWidth="1"/>
    <col min="13079" max="13079" width="4.85546875" style="141" bestFit="1" customWidth="1"/>
    <col min="13080" max="13080" width="3.140625" style="141" bestFit="1" customWidth="1"/>
    <col min="13081" max="13081" width="16.85546875" style="141" customWidth="1"/>
    <col min="13082" max="13082" width="19.5703125" style="141" customWidth="1"/>
    <col min="13083" max="13083" width="15.140625" style="141" customWidth="1"/>
    <col min="13084" max="13312" width="9.140625" style="141"/>
    <col min="13313" max="13313" width="4.42578125" style="141" bestFit="1" customWidth="1"/>
    <col min="13314" max="13314" width="23.140625" style="141" bestFit="1" customWidth="1"/>
    <col min="13315" max="13315" width="27" style="141" bestFit="1" customWidth="1"/>
    <col min="13316" max="13316" width="3" style="141" bestFit="1" customWidth="1"/>
    <col min="13317" max="13317" width="9.28515625" style="141" bestFit="1" customWidth="1"/>
    <col min="13318" max="13318" width="18.140625" style="141" customWidth="1"/>
    <col min="13319" max="13320" width="4.42578125" style="141" bestFit="1" customWidth="1"/>
    <col min="13321" max="13321" width="5.28515625" style="141" bestFit="1" customWidth="1"/>
    <col min="13322" max="13322" width="5.42578125" style="141" bestFit="1" customWidth="1"/>
    <col min="13323" max="13324" width="5" style="141" bestFit="1" customWidth="1"/>
    <col min="13325" max="13325" width="5.28515625" style="141" bestFit="1" customWidth="1"/>
    <col min="13326" max="13326" width="4.42578125" style="141" bestFit="1" customWidth="1"/>
    <col min="13327" max="13327" width="4.5703125" style="141" bestFit="1" customWidth="1"/>
    <col min="13328" max="13329" width="3.5703125" style="141" bestFit="1" customWidth="1"/>
    <col min="13330" max="13330" width="6.5703125" style="141" bestFit="1" customWidth="1"/>
    <col min="13331" max="13332" width="4.5703125" style="141" bestFit="1" customWidth="1"/>
    <col min="13333" max="13333" width="5.42578125" style="141" bestFit="1" customWidth="1"/>
    <col min="13334" max="13334" width="3.140625" style="141" bestFit="1" customWidth="1"/>
    <col min="13335" max="13335" width="4.85546875" style="141" bestFit="1" customWidth="1"/>
    <col min="13336" max="13336" width="3.140625" style="141" bestFit="1" customWidth="1"/>
    <col min="13337" max="13337" width="16.85546875" style="141" customWidth="1"/>
    <col min="13338" max="13338" width="19.5703125" style="141" customWidth="1"/>
    <col min="13339" max="13339" width="15.140625" style="141" customWidth="1"/>
    <col min="13340" max="13568" width="9.140625" style="141"/>
    <col min="13569" max="13569" width="4.42578125" style="141" bestFit="1" customWidth="1"/>
    <col min="13570" max="13570" width="23.140625" style="141" bestFit="1" customWidth="1"/>
    <col min="13571" max="13571" width="27" style="141" bestFit="1" customWidth="1"/>
    <col min="13572" max="13572" width="3" style="141" bestFit="1" customWidth="1"/>
    <col min="13573" max="13573" width="9.28515625" style="141" bestFit="1" customWidth="1"/>
    <col min="13574" max="13574" width="18.140625" style="141" customWidth="1"/>
    <col min="13575" max="13576" width="4.42578125" style="141" bestFit="1" customWidth="1"/>
    <col min="13577" max="13577" width="5.28515625" style="141" bestFit="1" customWidth="1"/>
    <col min="13578" max="13578" width="5.42578125" style="141" bestFit="1" customWidth="1"/>
    <col min="13579" max="13580" width="5" style="141" bestFit="1" customWidth="1"/>
    <col min="13581" max="13581" width="5.28515625" style="141" bestFit="1" customWidth="1"/>
    <col min="13582" max="13582" width="4.42578125" style="141" bestFit="1" customWidth="1"/>
    <col min="13583" max="13583" width="4.5703125" style="141" bestFit="1" customWidth="1"/>
    <col min="13584" max="13585" width="3.5703125" style="141" bestFit="1" customWidth="1"/>
    <col min="13586" max="13586" width="6.5703125" style="141" bestFit="1" customWidth="1"/>
    <col min="13587" max="13588" width="4.5703125" style="141" bestFit="1" customWidth="1"/>
    <col min="13589" max="13589" width="5.42578125" style="141" bestFit="1" customWidth="1"/>
    <col min="13590" max="13590" width="3.140625" style="141" bestFit="1" customWidth="1"/>
    <col min="13591" max="13591" width="4.85546875" style="141" bestFit="1" customWidth="1"/>
    <col min="13592" max="13592" width="3.140625" style="141" bestFit="1" customWidth="1"/>
    <col min="13593" max="13593" width="16.85546875" style="141" customWidth="1"/>
    <col min="13594" max="13594" width="19.5703125" style="141" customWidth="1"/>
    <col min="13595" max="13595" width="15.140625" style="141" customWidth="1"/>
    <col min="13596" max="13824" width="9.140625" style="141"/>
    <col min="13825" max="13825" width="4.42578125" style="141" bestFit="1" customWidth="1"/>
    <col min="13826" max="13826" width="23.140625" style="141" bestFit="1" customWidth="1"/>
    <col min="13827" max="13827" width="27" style="141" bestFit="1" customWidth="1"/>
    <col min="13828" max="13828" width="3" style="141" bestFit="1" customWidth="1"/>
    <col min="13829" max="13829" width="9.28515625" style="141" bestFit="1" customWidth="1"/>
    <col min="13830" max="13830" width="18.140625" style="141" customWidth="1"/>
    <col min="13831" max="13832" width="4.42578125" style="141" bestFit="1" customWidth="1"/>
    <col min="13833" max="13833" width="5.28515625" style="141" bestFit="1" customWidth="1"/>
    <col min="13834" max="13834" width="5.42578125" style="141" bestFit="1" customWidth="1"/>
    <col min="13835" max="13836" width="5" style="141" bestFit="1" customWidth="1"/>
    <col min="13837" max="13837" width="5.28515625" style="141" bestFit="1" customWidth="1"/>
    <col min="13838" max="13838" width="4.42578125" style="141" bestFit="1" customWidth="1"/>
    <col min="13839" max="13839" width="4.5703125" style="141" bestFit="1" customWidth="1"/>
    <col min="13840" max="13841" width="3.5703125" style="141" bestFit="1" customWidth="1"/>
    <col min="13842" max="13842" width="6.5703125" style="141" bestFit="1" customWidth="1"/>
    <col min="13843" max="13844" width="4.5703125" style="141" bestFit="1" customWidth="1"/>
    <col min="13845" max="13845" width="5.42578125" style="141" bestFit="1" customWidth="1"/>
    <col min="13846" max="13846" width="3.140625" style="141" bestFit="1" customWidth="1"/>
    <col min="13847" max="13847" width="4.85546875" style="141" bestFit="1" customWidth="1"/>
    <col min="13848" max="13848" width="3.140625" style="141" bestFit="1" customWidth="1"/>
    <col min="13849" max="13849" width="16.85546875" style="141" customWidth="1"/>
    <col min="13850" max="13850" width="19.5703125" style="141" customWidth="1"/>
    <col min="13851" max="13851" width="15.140625" style="141" customWidth="1"/>
    <col min="13852" max="14080" width="9.140625" style="141"/>
    <col min="14081" max="14081" width="4.42578125" style="141" bestFit="1" customWidth="1"/>
    <col min="14082" max="14082" width="23.140625" style="141" bestFit="1" customWidth="1"/>
    <col min="14083" max="14083" width="27" style="141" bestFit="1" customWidth="1"/>
    <col min="14084" max="14084" width="3" style="141" bestFit="1" customWidth="1"/>
    <col min="14085" max="14085" width="9.28515625" style="141" bestFit="1" customWidth="1"/>
    <col min="14086" max="14086" width="18.140625" style="141" customWidth="1"/>
    <col min="14087" max="14088" width="4.42578125" style="141" bestFit="1" customWidth="1"/>
    <col min="14089" max="14089" width="5.28515625" style="141" bestFit="1" customWidth="1"/>
    <col min="14090" max="14090" width="5.42578125" style="141" bestFit="1" customWidth="1"/>
    <col min="14091" max="14092" width="5" style="141" bestFit="1" customWidth="1"/>
    <col min="14093" max="14093" width="5.28515625" style="141" bestFit="1" customWidth="1"/>
    <col min="14094" max="14094" width="4.42578125" style="141" bestFit="1" customWidth="1"/>
    <col min="14095" max="14095" width="4.5703125" style="141" bestFit="1" customWidth="1"/>
    <col min="14096" max="14097" width="3.5703125" style="141" bestFit="1" customWidth="1"/>
    <col min="14098" max="14098" width="6.5703125" style="141" bestFit="1" customWidth="1"/>
    <col min="14099" max="14100" width="4.5703125" style="141" bestFit="1" customWidth="1"/>
    <col min="14101" max="14101" width="5.42578125" style="141" bestFit="1" customWidth="1"/>
    <col min="14102" max="14102" width="3.140625" style="141" bestFit="1" customWidth="1"/>
    <col min="14103" max="14103" width="4.85546875" style="141" bestFit="1" customWidth="1"/>
    <col min="14104" max="14104" width="3.140625" style="141" bestFit="1" customWidth="1"/>
    <col min="14105" max="14105" width="16.85546875" style="141" customWidth="1"/>
    <col min="14106" max="14106" width="19.5703125" style="141" customWidth="1"/>
    <col min="14107" max="14107" width="15.140625" style="141" customWidth="1"/>
    <col min="14108" max="14336" width="9.140625" style="141"/>
    <col min="14337" max="14337" width="4.42578125" style="141" bestFit="1" customWidth="1"/>
    <col min="14338" max="14338" width="23.140625" style="141" bestFit="1" customWidth="1"/>
    <col min="14339" max="14339" width="27" style="141" bestFit="1" customWidth="1"/>
    <col min="14340" max="14340" width="3" style="141" bestFit="1" customWidth="1"/>
    <col min="14341" max="14341" width="9.28515625" style="141" bestFit="1" customWidth="1"/>
    <col min="14342" max="14342" width="18.140625" style="141" customWidth="1"/>
    <col min="14343" max="14344" width="4.42578125" style="141" bestFit="1" customWidth="1"/>
    <col min="14345" max="14345" width="5.28515625" style="141" bestFit="1" customWidth="1"/>
    <col min="14346" max="14346" width="5.42578125" style="141" bestFit="1" customWidth="1"/>
    <col min="14347" max="14348" width="5" style="141" bestFit="1" customWidth="1"/>
    <col min="14349" max="14349" width="5.28515625" style="141" bestFit="1" customWidth="1"/>
    <col min="14350" max="14350" width="4.42578125" style="141" bestFit="1" customWidth="1"/>
    <col min="14351" max="14351" width="4.5703125" style="141" bestFit="1" customWidth="1"/>
    <col min="14352" max="14353" width="3.5703125" style="141" bestFit="1" customWidth="1"/>
    <col min="14354" max="14354" width="6.5703125" style="141" bestFit="1" customWidth="1"/>
    <col min="14355" max="14356" width="4.5703125" style="141" bestFit="1" customWidth="1"/>
    <col min="14357" max="14357" width="5.42578125" style="141" bestFit="1" customWidth="1"/>
    <col min="14358" max="14358" width="3.140625" style="141" bestFit="1" customWidth="1"/>
    <col min="14359" max="14359" width="4.85546875" style="141" bestFit="1" customWidth="1"/>
    <col min="14360" max="14360" width="3.140625" style="141" bestFit="1" customWidth="1"/>
    <col min="14361" max="14361" width="16.85546875" style="141" customWidth="1"/>
    <col min="14362" max="14362" width="19.5703125" style="141" customWidth="1"/>
    <col min="14363" max="14363" width="15.140625" style="141" customWidth="1"/>
    <col min="14364" max="14592" width="9.140625" style="141"/>
    <col min="14593" max="14593" width="4.42578125" style="141" bestFit="1" customWidth="1"/>
    <col min="14594" max="14594" width="23.140625" style="141" bestFit="1" customWidth="1"/>
    <col min="14595" max="14595" width="27" style="141" bestFit="1" customWidth="1"/>
    <col min="14596" max="14596" width="3" style="141" bestFit="1" customWidth="1"/>
    <col min="14597" max="14597" width="9.28515625" style="141" bestFit="1" customWidth="1"/>
    <col min="14598" max="14598" width="18.140625" style="141" customWidth="1"/>
    <col min="14599" max="14600" width="4.42578125" style="141" bestFit="1" customWidth="1"/>
    <col min="14601" max="14601" width="5.28515625" style="141" bestFit="1" customWidth="1"/>
    <col min="14602" max="14602" width="5.42578125" style="141" bestFit="1" customWidth="1"/>
    <col min="14603" max="14604" width="5" style="141" bestFit="1" customWidth="1"/>
    <col min="14605" max="14605" width="5.28515625" style="141" bestFit="1" customWidth="1"/>
    <col min="14606" max="14606" width="4.42578125" style="141" bestFit="1" customWidth="1"/>
    <col min="14607" max="14607" width="4.5703125" style="141" bestFit="1" customWidth="1"/>
    <col min="14608" max="14609" width="3.5703125" style="141" bestFit="1" customWidth="1"/>
    <col min="14610" max="14610" width="6.5703125" style="141" bestFit="1" customWidth="1"/>
    <col min="14611" max="14612" width="4.5703125" style="141" bestFit="1" customWidth="1"/>
    <col min="14613" max="14613" width="5.42578125" style="141" bestFit="1" customWidth="1"/>
    <col min="14614" max="14614" width="3.140625" style="141" bestFit="1" customWidth="1"/>
    <col min="14615" max="14615" width="4.85546875" style="141" bestFit="1" customWidth="1"/>
    <col min="14616" max="14616" width="3.140625" style="141" bestFit="1" customWidth="1"/>
    <col min="14617" max="14617" width="16.85546875" style="141" customWidth="1"/>
    <col min="14618" max="14618" width="19.5703125" style="141" customWidth="1"/>
    <col min="14619" max="14619" width="15.140625" style="141" customWidth="1"/>
    <col min="14620" max="14848" width="9.140625" style="141"/>
    <col min="14849" max="14849" width="4.42578125" style="141" bestFit="1" customWidth="1"/>
    <col min="14850" max="14850" width="23.140625" style="141" bestFit="1" customWidth="1"/>
    <col min="14851" max="14851" width="27" style="141" bestFit="1" customWidth="1"/>
    <col min="14852" max="14852" width="3" style="141" bestFit="1" customWidth="1"/>
    <col min="14853" max="14853" width="9.28515625" style="141" bestFit="1" customWidth="1"/>
    <col min="14854" max="14854" width="18.140625" style="141" customWidth="1"/>
    <col min="14855" max="14856" width="4.42578125" style="141" bestFit="1" customWidth="1"/>
    <col min="14857" max="14857" width="5.28515625" style="141" bestFit="1" customWidth="1"/>
    <col min="14858" max="14858" width="5.42578125" style="141" bestFit="1" customWidth="1"/>
    <col min="14859" max="14860" width="5" style="141" bestFit="1" customWidth="1"/>
    <col min="14861" max="14861" width="5.28515625" style="141" bestFit="1" customWidth="1"/>
    <col min="14862" max="14862" width="4.42578125" style="141" bestFit="1" customWidth="1"/>
    <col min="14863" max="14863" width="4.5703125" style="141" bestFit="1" customWidth="1"/>
    <col min="14864" max="14865" width="3.5703125" style="141" bestFit="1" customWidth="1"/>
    <col min="14866" max="14866" width="6.5703125" style="141" bestFit="1" customWidth="1"/>
    <col min="14867" max="14868" width="4.5703125" style="141" bestFit="1" customWidth="1"/>
    <col min="14869" max="14869" width="5.42578125" style="141" bestFit="1" customWidth="1"/>
    <col min="14870" max="14870" width="3.140625" style="141" bestFit="1" customWidth="1"/>
    <col min="14871" max="14871" width="4.85546875" style="141" bestFit="1" customWidth="1"/>
    <col min="14872" max="14872" width="3.140625" style="141" bestFit="1" customWidth="1"/>
    <col min="14873" max="14873" width="16.85546875" style="141" customWidth="1"/>
    <col min="14874" max="14874" width="19.5703125" style="141" customWidth="1"/>
    <col min="14875" max="14875" width="15.140625" style="141" customWidth="1"/>
    <col min="14876" max="15104" width="9.140625" style="141"/>
    <col min="15105" max="15105" width="4.42578125" style="141" bestFit="1" customWidth="1"/>
    <col min="15106" max="15106" width="23.140625" style="141" bestFit="1" customWidth="1"/>
    <col min="15107" max="15107" width="27" style="141" bestFit="1" customWidth="1"/>
    <col min="15108" max="15108" width="3" style="141" bestFit="1" customWidth="1"/>
    <col min="15109" max="15109" width="9.28515625" style="141" bestFit="1" customWidth="1"/>
    <col min="15110" max="15110" width="18.140625" style="141" customWidth="1"/>
    <col min="15111" max="15112" width="4.42578125" style="141" bestFit="1" customWidth="1"/>
    <col min="15113" max="15113" width="5.28515625" style="141" bestFit="1" customWidth="1"/>
    <col min="15114" max="15114" width="5.42578125" style="141" bestFit="1" customWidth="1"/>
    <col min="15115" max="15116" width="5" style="141" bestFit="1" customWidth="1"/>
    <col min="15117" max="15117" width="5.28515625" style="141" bestFit="1" customWidth="1"/>
    <col min="15118" max="15118" width="4.42578125" style="141" bestFit="1" customWidth="1"/>
    <col min="15119" max="15119" width="4.5703125" style="141" bestFit="1" customWidth="1"/>
    <col min="15120" max="15121" width="3.5703125" style="141" bestFit="1" customWidth="1"/>
    <col min="15122" max="15122" width="6.5703125" style="141" bestFit="1" customWidth="1"/>
    <col min="15123" max="15124" width="4.5703125" style="141" bestFit="1" customWidth="1"/>
    <col min="15125" max="15125" width="5.42578125" style="141" bestFit="1" customWidth="1"/>
    <col min="15126" max="15126" width="3.140625" style="141" bestFit="1" customWidth="1"/>
    <col min="15127" max="15127" width="4.85546875" style="141" bestFit="1" customWidth="1"/>
    <col min="15128" max="15128" width="3.140625" style="141" bestFit="1" customWidth="1"/>
    <col min="15129" max="15129" width="16.85546875" style="141" customWidth="1"/>
    <col min="15130" max="15130" width="19.5703125" style="141" customWidth="1"/>
    <col min="15131" max="15131" width="15.140625" style="141" customWidth="1"/>
    <col min="15132" max="15360" width="9.140625" style="141"/>
    <col min="15361" max="15361" width="4.42578125" style="141" bestFit="1" customWidth="1"/>
    <col min="15362" max="15362" width="23.140625" style="141" bestFit="1" customWidth="1"/>
    <col min="15363" max="15363" width="27" style="141" bestFit="1" customWidth="1"/>
    <col min="15364" max="15364" width="3" style="141" bestFit="1" customWidth="1"/>
    <col min="15365" max="15365" width="9.28515625" style="141" bestFit="1" customWidth="1"/>
    <col min="15366" max="15366" width="18.140625" style="141" customWidth="1"/>
    <col min="15367" max="15368" width="4.42578125" style="141" bestFit="1" customWidth="1"/>
    <col min="15369" max="15369" width="5.28515625" style="141" bestFit="1" customWidth="1"/>
    <col min="15370" max="15370" width="5.42578125" style="141" bestFit="1" customWidth="1"/>
    <col min="15371" max="15372" width="5" style="141" bestFit="1" customWidth="1"/>
    <col min="15373" max="15373" width="5.28515625" style="141" bestFit="1" customWidth="1"/>
    <col min="15374" max="15374" width="4.42578125" style="141" bestFit="1" customWidth="1"/>
    <col min="15375" max="15375" width="4.5703125" style="141" bestFit="1" customWidth="1"/>
    <col min="15376" max="15377" width="3.5703125" style="141" bestFit="1" customWidth="1"/>
    <col min="15378" max="15378" width="6.5703125" style="141" bestFit="1" customWidth="1"/>
    <col min="15379" max="15380" width="4.5703125" style="141" bestFit="1" customWidth="1"/>
    <col min="15381" max="15381" width="5.42578125" style="141" bestFit="1" customWidth="1"/>
    <col min="15382" max="15382" width="3.140625" style="141" bestFit="1" customWidth="1"/>
    <col min="15383" max="15383" width="4.85546875" style="141" bestFit="1" customWidth="1"/>
    <col min="15384" max="15384" width="3.140625" style="141" bestFit="1" customWidth="1"/>
    <col min="15385" max="15385" width="16.85546875" style="141" customWidth="1"/>
    <col min="15386" max="15386" width="19.5703125" style="141" customWidth="1"/>
    <col min="15387" max="15387" width="15.140625" style="141" customWidth="1"/>
    <col min="15388" max="15616" width="9.140625" style="141"/>
    <col min="15617" max="15617" width="4.42578125" style="141" bestFit="1" customWidth="1"/>
    <col min="15618" max="15618" width="23.140625" style="141" bestFit="1" customWidth="1"/>
    <col min="15619" max="15619" width="27" style="141" bestFit="1" customWidth="1"/>
    <col min="15620" max="15620" width="3" style="141" bestFit="1" customWidth="1"/>
    <col min="15621" max="15621" width="9.28515625" style="141" bestFit="1" customWidth="1"/>
    <col min="15622" max="15622" width="18.140625" style="141" customWidth="1"/>
    <col min="15623" max="15624" width="4.42578125" style="141" bestFit="1" customWidth="1"/>
    <col min="15625" max="15625" width="5.28515625" style="141" bestFit="1" customWidth="1"/>
    <col min="15626" max="15626" width="5.42578125" style="141" bestFit="1" customWidth="1"/>
    <col min="15627" max="15628" width="5" style="141" bestFit="1" customWidth="1"/>
    <col min="15629" max="15629" width="5.28515625" style="141" bestFit="1" customWidth="1"/>
    <col min="15630" max="15630" width="4.42578125" style="141" bestFit="1" customWidth="1"/>
    <col min="15631" max="15631" width="4.5703125" style="141" bestFit="1" customWidth="1"/>
    <col min="15632" max="15633" width="3.5703125" style="141" bestFit="1" customWidth="1"/>
    <col min="15634" max="15634" width="6.5703125" style="141" bestFit="1" customWidth="1"/>
    <col min="15635" max="15636" width="4.5703125" style="141" bestFit="1" customWidth="1"/>
    <col min="15637" max="15637" width="5.42578125" style="141" bestFit="1" customWidth="1"/>
    <col min="15638" max="15638" width="3.140625" style="141" bestFit="1" customWidth="1"/>
    <col min="15639" max="15639" width="4.85546875" style="141" bestFit="1" customWidth="1"/>
    <col min="15640" max="15640" width="3.140625" style="141" bestFit="1" customWidth="1"/>
    <col min="15641" max="15641" width="16.85546875" style="141" customWidth="1"/>
    <col min="15642" max="15642" width="19.5703125" style="141" customWidth="1"/>
    <col min="15643" max="15643" width="15.140625" style="141" customWidth="1"/>
    <col min="15644" max="15872" width="9.140625" style="141"/>
    <col min="15873" max="15873" width="4.42578125" style="141" bestFit="1" customWidth="1"/>
    <col min="15874" max="15874" width="23.140625" style="141" bestFit="1" customWidth="1"/>
    <col min="15875" max="15875" width="27" style="141" bestFit="1" customWidth="1"/>
    <col min="15876" max="15876" width="3" style="141" bestFit="1" customWidth="1"/>
    <col min="15877" max="15877" width="9.28515625" style="141" bestFit="1" customWidth="1"/>
    <col min="15878" max="15878" width="18.140625" style="141" customWidth="1"/>
    <col min="15879" max="15880" width="4.42578125" style="141" bestFit="1" customWidth="1"/>
    <col min="15881" max="15881" width="5.28515625" style="141" bestFit="1" customWidth="1"/>
    <col min="15882" max="15882" width="5.42578125" style="141" bestFit="1" customWidth="1"/>
    <col min="15883" max="15884" width="5" style="141" bestFit="1" customWidth="1"/>
    <col min="15885" max="15885" width="5.28515625" style="141" bestFit="1" customWidth="1"/>
    <col min="15886" max="15886" width="4.42578125" style="141" bestFit="1" customWidth="1"/>
    <col min="15887" max="15887" width="4.5703125" style="141" bestFit="1" customWidth="1"/>
    <col min="15888" max="15889" width="3.5703125" style="141" bestFit="1" customWidth="1"/>
    <col min="15890" max="15890" width="6.5703125" style="141" bestFit="1" customWidth="1"/>
    <col min="15891" max="15892" width="4.5703125" style="141" bestFit="1" customWidth="1"/>
    <col min="15893" max="15893" width="5.42578125" style="141" bestFit="1" customWidth="1"/>
    <col min="15894" max="15894" width="3.140625" style="141" bestFit="1" customWidth="1"/>
    <col min="15895" max="15895" width="4.85546875" style="141" bestFit="1" customWidth="1"/>
    <col min="15896" max="15896" width="3.140625" style="141" bestFit="1" customWidth="1"/>
    <col min="15897" max="15897" width="16.85546875" style="141" customWidth="1"/>
    <col min="15898" max="15898" width="19.5703125" style="141" customWidth="1"/>
    <col min="15899" max="15899" width="15.140625" style="141" customWidth="1"/>
    <col min="15900" max="16128" width="9.140625" style="141"/>
    <col min="16129" max="16129" width="4.42578125" style="141" bestFit="1" customWidth="1"/>
    <col min="16130" max="16130" width="23.140625" style="141" bestFit="1" customWidth="1"/>
    <col min="16131" max="16131" width="27" style="141" bestFit="1" customWidth="1"/>
    <col min="16132" max="16132" width="3" style="141" bestFit="1" customWidth="1"/>
    <col min="16133" max="16133" width="9.28515625" style="141" bestFit="1" customWidth="1"/>
    <col min="16134" max="16134" width="18.140625" style="141" customWidth="1"/>
    <col min="16135" max="16136" width="4.42578125" style="141" bestFit="1" customWidth="1"/>
    <col min="16137" max="16137" width="5.28515625" style="141" bestFit="1" customWidth="1"/>
    <col min="16138" max="16138" width="5.42578125" style="141" bestFit="1" customWidth="1"/>
    <col min="16139" max="16140" width="5" style="141" bestFit="1" customWidth="1"/>
    <col min="16141" max="16141" width="5.28515625" style="141" bestFit="1" customWidth="1"/>
    <col min="16142" max="16142" width="4.42578125" style="141" bestFit="1" customWidth="1"/>
    <col min="16143" max="16143" width="4.5703125" style="141" bestFit="1" customWidth="1"/>
    <col min="16144" max="16145" width="3.5703125" style="141" bestFit="1" customWidth="1"/>
    <col min="16146" max="16146" width="6.5703125" style="141" bestFit="1" customWidth="1"/>
    <col min="16147" max="16148" width="4.5703125" style="141" bestFit="1" customWidth="1"/>
    <col min="16149" max="16149" width="5.42578125" style="141" bestFit="1" customWidth="1"/>
    <col min="16150" max="16150" width="3.140625" style="141" bestFit="1" customWidth="1"/>
    <col min="16151" max="16151" width="4.85546875" style="141" bestFit="1" customWidth="1"/>
    <col min="16152" max="16152" width="3.140625" style="141" bestFit="1" customWidth="1"/>
    <col min="16153" max="16153" width="16.85546875" style="141" customWidth="1"/>
    <col min="16154" max="16154" width="19.5703125" style="141" customWidth="1"/>
    <col min="16155" max="16155" width="15.140625" style="141" customWidth="1"/>
    <col min="16156" max="16384" width="9.140625" style="141"/>
  </cols>
  <sheetData>
    <row r="1" spans="1:56" s="358" customFormat="1" ht="15" customHeight="1" x14ac:dyDescent="0.2">
      <c r="A1" s="358" t="s">
        <v>1219</v>
      </c>
      <c r="H1" s="362"/>
      <c r="I1" s="362"/>
      <c r="J1" s="363"/>
    </row>
    <row r="2" spans="1:56" s="1" customFormat="1" ht="12" customHeight="1" x14ac:dyDescent="0.2">
      <c r="A2" s="226"/>
      <c r="B2" s="382" t="s">
        <v>1231</v>
      </c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  <c r="Z2" s="382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</row>
    <row r="3" spans="1:56" s="1" customFormat="1" x14ac:dyDescent="0.2">
      <c r="A3" s="226"/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  <c r="X3" s="383"/>
      <c r="Y3" s="383"/>
      <c r="Z3" s="383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</row>
    <row r="4" spans="1:56" ht="4.5" customHeight="1" x14ac:dyDescent="0.2"/>
    <row r="5" spans="1:56" ht="87" x14ac:dyDescent="0.2">
      <c r="A5" s="6" t="s">
        <v>241</v>
      </c>
      <c r="B5" s="6" t="s">
        <v>242</v>
      </c>
      <c r="C5" s="100" t="s">
        <v>0</v>
      </c>
      <c r="D5" s="101" t="s">
        <v>1</v>
      </c>
      <c r="E5" s="100" t="s">
        <v>2</v>
      </c>
      <c r="F5" s="100" t="s">
        <v>3</v>
      </c>
      <c r="G5" s="100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  <c r="M5" s="6" t="s">
        <v>10</v>
      </c>
      <c r="N5" s="6" t="s">
        <v>7</v>
      </c>
      <c r="O5" s="6" t="s">
        <v>11</v>
      </c>
      <c r="P5" s="6" t="s">
        <v>12</v>
      </c>
      <c r="Q5" s="6" t="s">
        <v>13</v>
      </c>
      <c r="R5" s="6" t="s">
        <v>14</v>
      </c>
      <c r="S5" s="6" t="s">
        <v>15</v>
      </c>
      <c r="T5" s="6" t="s">
        <v>16</v>
      </c>
      <c r="U5" s="6" t="s">
        <v>17</v>
      </c>
      <c r="V5" s="149" t="s">
        <v>18</v>
      </c>
      <c r="W5" s="6" t="s">
        <v>19</v>
      </c>
      <c r="X5" s="6" t="s">
        <v>20</v>
      </c>
      <c r="Y5" s="6" t="s">
        <v>22</v>
      </c>
      <c r="Z5" s="6" t="s">
        <v>1200</v>
      </c>
    </row>
    <row r="6" spans="1:56" s="146" customFormat="1" ht="26.25" customHeight="1" x14ac:dyDescent="0.2">
      <c r="A6" s="155">
        <v>1</v>
      </c>
      <c r="B6" s="155">
        <v>193</v>
      </c>
      <c r="C6" s="140" t="s">
        <v>1093</v>
      </c>
      <c r="D6" s="140" t="s">
        <v>1094</v>
      </c>
      <c r="E6" s="140" t="s">
        <v>24</v>
      </c>
      <c r="F6" s="144">
        <v>36166</v>
      </c>
      <c r="G6" s="140" t="s">
        <v>1095</v>
      </c>
      <c r="H6" s="155">
        <v>869</v>
      </c>
      <c r="I6" s="258">
        <v>1100</v>
      </c>
      <c r="J6" s="155">
        <v>2014</v>
      </c>
      <c r="K6" s="253">
        <f t="shared" ref="K6:K12" si="0">(H6/I6)*100</f>
        <v>79</v>
      </c>
      <c r="L6" s="155">
        <v>887</v>
      </c>
      <c r="M6" s="258">
        <v>1100</v>
      </c>
      <c r="N6" s="155">
        <v>2017</v>
      </c>
      <c r="O6" s="258">
        <f t="shared" ref="O6:O12" si="1">IF(Y6="MI",L6-10,L6)*1</f>
        <v>877</v>
      </c>
      <c r="P6" s="253">
        <f t="shared" ref="P6:P12" si="2">(O6/M6)*100</f>
        <v>79.72727272727272</v>
      </c>
      <c r="Q6" s="155">
        <v>356</v>
      </c>
      <c r="R6" s="155">
        <v>800</v>
      </c>
      <c r="S6" s="253">
        <f t="shared" ref="S6:S12" si="3">(Q6/R6)*100</f>
        <v>44.5</v>
      </c>
      <c r="T6" s="253">
        <f t="shared" ref="T6:T12" si="4">(K6*0.1)</f>
        <v>7.9</v>
      </c>
      <c r="U6" s="253">
        <f t="shared" ref="U6:U12" si="5">(P6*0.5)</f>
        <v>39.86363636363636</v>
      </c>
      <c r="V6" s="259">
        <f t="shared" ref="V6:V12" si="6">Q6*40/R6</f>
        <v>17.8</v>
      </c>
      <c r="W6" s="258"/>
      <c r="X6" s="260">
        <f t="shared" ref="X6:X12" si="7">(T6+U6+V6+W6)</f>
        <v>65.563636363636363</v>
      </c>
      <c r="Y6" s="155" t="s">
        <v>26</v>
      </c>
      <c r="Z6" s="155" t="s">
        <v>1201</v>
      </c>
    </row>
    <row r="7" spans="1:56" s="146" customFormat="1" ht="26.25" customHeight="1" x14ac:dyDescent="0.2">
      <c r="A7" s="155">
        <v>2</v>
      </c>
      <c r="B7" s="155">
        <v>87</v>
      </c>
      <c r="C7" s="140" t="s">
        <v>1023</v>
      </c>
      <c r="D7" s="140" t="s">
        <v>1024</v>
      </c>
      <c r="E7" s="140" t="s">
        <v>24</v>
      </c>
      <c r="F7" s="143" t="s">
        <v>1025</v>
      </c>
      <c r="G7" s="140" t="s">
        <v>1014</v>
      </c>
      <c r="H7" s="155">
        <v>864</v>
      </c>
      <c r="I7" s="258">
        <v>1100</v>
      </c>
      <c r="J7" s="258">
        <v>2014</v>
      </c>
      <c r="K7" s="253">
        <f t="shared" si="0"/>
        <v>78.545454545454547</v>
      </c>
      <c r="L7" s="155">
        <v>856</v>
      </c>
      <c r="M7" s="258">
        <v>1100</v>
      </c>
      <c r="N7" s="258">
        <v>2017</v>
      </c>
      <c r="O7" s="258">
        <f t="shared" si="1"/>
        <v>846</v>
      </c>
      <c r="P7" s="253">
        <f t="shared" si="2"/>
        <v>76.909090909090907</v>
      </c>
      <c r="Q7" s="155">
        <v>251</v>
      </c>
      <c r="R7" s="155">
        <v>800</v>
      </c>
      <c r="S7" s="253">
        <f t="shared" si="3"/>
        <v>31.374999999999996</v>
      </c>
      <c r="T7" s="253">
        <f t="shared" si="4"/>
        <v>7.8545454545454554</v>
      </c>
      <c r="U7" s="253">
        <f t="shared" si="5"/>
        <v>38.454545454545453</v>
      </c>
      <c r="V7" s="259">
        <f t="shared" si="6"/>
        <v>12.55</v>
      </c>
      <c r="W7" s="258"/>
      <c r="X7" s="260">
        <f t="shared" si="7"/>
        <v>58.859090909090909</v>
      </c>
      <c r="Y7" s="155" t="s">
        <v>26</v>
      </c>
      <c r="Z7" s="155" t="s">
        <v>1202</v>
      </c>
    </row>
    <row r="8" spans="1:56" s="146" customFormat="1" ht="26.25" customHeight="1" x14ac:dyDescent="0.2">
      <c r="A8" s="155">
        <v>3</v>
      </c>
      <c r="B8" s="155">
        <v>83</v>
      </c>
      <c r="C8" s="140" t="s">
        <v>66</v>
      </c>
      <c r="D8" s="140" t="s">
        <v>1020</v>
      </c>
      <c r="E8" s="140" t="s">
        <v>24</v>
      </c>
      <c r="F8" s="143" t="s">
        <v>970</v>
      </c>
      <c r="G8" s="140" t="s">
        <v>277</v>
      </c>
      <c r="H8" s="155">
        <v>828</v>
      </c>
      <c r="I8" s="258">
        <v>1100</v>
      </c>
      <c r="J8" s="258">
        <v>2014</v>
      </c>
      <c r="K8" s="253">
        <f t="shared" si="0"/>
        <v>75.272727272727266</v>
      </c>
      <c r="L8" s="155">
        <v>875</v>
      </c>
      <c r="M8" s="258">
        <v>1100</v>
      </c>
      <c r="N8" s="258">
        <v>2017</v>
      </c>
      <c r="O8" s="258">
        <f t="shared" si="1"/>
        <v>865</v>
      </c>
      <c r="P8" s="253">
        <f t="shared" si="2"/>
        <v>78.63636363636364</v>
      </c>
      <c r="Q8" s="155">
        <v>237</v>
      </c>
      <c r="R8" s="155">
        <v>800</v>
      </c>
      <c r="S8" s="253">
        <f t="shared" si="3"/>
        <v>29.625</v>
      </c>
      <c r="T8" s="253">
        <f t="shared" si="4"/>
        <v>7.5272727272727273</v>
      </c>
      <c r="U8" s="253">
        <f t="shared" si="5"/>
        <v>39.31818181818182</v>
      </c>
      <c r="V8" s="259">
        <f t="shared" si="6"/>
        <v>11.85</v>
      </c>
      <c r="W8" s="258"/>
      <c r="X8" s="260">
        <f t="shared" si="7"/>
        <v>58.695454545454545</v>
      </c>
      <c r="Y8" s="155" t="s">
        <v>26</v>
      </c>
      <c r="Z8" s="155" t="s">
        <v>1202</v>
      </c>
    </row>
    <row r="9" spans="1:56" s="146" customFormat="1" ht="26.25" customHeight="1" x14ac:dyDescent="0.2">
      <c r="A9" s="155">
        <v>4</v>
      </c>
      <c r="B9" s="155">
        <v>84</v>
      </c>
      <c r="C9" s="140" t="s">
        <v>1021</v>
      </c>
      <c r="D9" s="140" t="s">
        <v>1022</v>
      </c>
      <c r="E9" s="140" t="s">
        <v>24</v>
      </c>
      <c r="F9" s="143" t="s">
        <v>970</v>
      </c>
      <c r="G9" s="140" t="s">
        <v>1014</v>
      </c>
      <c r="H9" s="155">
        <v>873</v>
      </c>
      <c r="I9" s="258">
        <v>1100</v>
      </c>
      <c r="J9" s="258">
        <v>2014</v>
      </c>
      <c r="K9" s="253">
        <f t="shared" si="0"/>
        <v>79.36363636363636</v>
      </c>
      <c r="L9" s="155">
        <v>841</v>
      </c>
      <c r="M9" s="258">
        <v>1100</v>
      </c>
      <c r="N9" s="258">
        <v>2017</v>
      </c>
      <c r="O9" s="258">
        <f t="shared" si="1"/>
        <v>831</v>
      </c>
      <c r="P9" s="253">
        <f t="shared" si="2"/>
        <v>75.545454545454547</v>
      </c>
      <c r="Q9" s="155">
        <v>122</v>
      </c>
      <c r="R9" s="155">
        <v>800</v>
      </c>
      <c r="S9" s="253">
        <f t="shared" si="3"/>
        <v>15.25</v>
      </c>
      <c r="T9" s="253">
        <f t="shared" si="4"/>
        <v>7.9363636363636365</v>
      </c>
      <c r="U9" s="253">
        <f t="shared" si="5"/>
        <v>37.772727272727273</v>
      </c>
      <c r="V9" s="259">
        <f t="shared" si="6"/>
        <v>6.1</v>
      </c>
      <c r="W9" s="258"/>
      <c r="X9" s="260">
        <f t="shared" si="7"/>
        <v>51.809090909090912</v>
      </c>
      <c r="Y9" s="155" t="s">
        <v>26</v>
      </c>
      <c r="Z9" s="155" t="s">
        <v>1202</v>
      </c>
    </row>
    <row r="10" spans="1:56" s="146" customFormat="1" ht="26.25" customHeight="1" x14ac:dyDescent="0.2">
      <c r="A10" s="155">
        <v>5</v>
      </c>
      <c r="B10" s="155">
        <v>96</v>
      </c>
      <c r="C10" s="140" t="s">
        <v>1026</v>
      </c>
      <c r="D10" s="140" t="s">
        <v>1027</v>
      </c>
      <c r="E10" s="140" t="s">
        <v>24</v>
      </c>
      <c r="F10" s="143" t="s">
        <v>991</v>
      </c>
      <c r="G10" s="140" t="s">
        <v>964</v>
      </c>
      <c r="H10" s="155">
        <v>890</v>
      </c>
      <c r="I10" s="258">
        <v>1100</v>
      </c>
      <c r="J10" s="258">
        <v>2015</v>
      </c>
      <c r="K10" s="253">
        <f t="shared" si="0"/>
        <v>80.909090909090907</v>
      </c>
      <c r="L10" s="155">
        <v>815</v>
      </c>
      <c r="M10" s="258">
        <v>1100</v>
      </c>
      <c r="N10" s="258">
        <v>2017</v>
      </c>
      <c r="O10" s="258">
        <f t="shared" si="1"/>
        <v>815</v>
      </c>
      <c r="P10" s="253">
        <f t="shared" si="2"/>
        <v>74.090909090909093</v>
      </c>
      <c r="Q10" s="155">
        <v>129</v>
      </c>
      <c r="R10" s="155">
        <v>800</v>
      </c>
      <c r="S10" s="253">
        <f t="shared" si="3"/>
        <v>16.125</v>
      </c>
      <c r="T10" s="253">
        <f t="shared" si="4"/>
        <v>8.0909090909090917</v>
      </c>
      <c r="U10" s="253">
        <f t="shared" si="5"/>
        <v>37.045454545454547</v>
      </c>
      <c r="V10" s="259">
        <f t="shared" si="6"/>
        <v>6.45</v>
      </c>
      <c r="W10" s="258"/>
      <c r="X10" s="260">
        <f t="shared" si="7"/>
        <v>51.586363636363643</v>
      </c>
      <c r="Y10" s="103"/>
      <c r="Z10" s="155" t="s">
        <v>1202</v>
      </c>
    </row>
    <row r="11" spans="1:56" s="146" customFormat="1" ht="26.25" customHeight="1" x14ac:dyDescent="0.2">
      <c r="A11" s="155">
        <v>6</v>
      </c>
      <c r="B11" s="155">
        <v>171</v>
      </c>
      <c r="C11" s="140" t="s">
        <v>1187</v>
      </c>
      <c r="D11" s="140" t="s">
        <v>1188</v>
      </c>
      <c r="E11" s="140" t="s">
        <v>24</v>
      </c>
      <c r="F11" s="144">
        <v>36161</v>
      </c>
      <c r="G11" s="140" t="s">
        <v>395</v>
      </c>
      <c r="H11" s="155">
        <v>779</v>
      </c>
      <c r="I11" s="258">
        <v>1100</v>
      </c>
      <c r="J11" s="155">
        <v>2015</v>
      </c>
      <c r="K11" s="253">
        <f t="shared" si="0"/>
        <v>70.818181818181813</v>
      </c>
      <c r="L11" s="155">
        <v>850</v>
      </c>
      <c r="M11" s="258">
        <v>1100</v>
      </c>
      <c r="N11" s="155">
        <v>2017</v>
      </c>
      <c r="O11" s="258">
        <f t="shared" si="1"/>
        <v>850</v>
      </c>
      <c r="P11" s="253">
        <f t="shared" si="2"/>
        <v>77.272727272727266</v>
      </c>
      <c r="Q11" s="155">
        <v>78</v>
      </c>
      <c r="R11" s="155">
        <v>800</v>
      </c>
      <c r="S11" s="253">
        <f t="shared" si="3"/>
        <v>9.75</v>
      </c>
      <c r="T11" s="253">
        <f t="shared" si="4"/>
        <v>7.081818181818182</v>
      </c>
      <c r="U11" s="253">
        <f t="shared" si="5"/>
        <v>38.636363636363633</v>
      </c>
      <c r="V11" s="259">
        <f t="shared" si="6"/>
        <v>3.9</v>
      </c>
      <c r="W11" s="258"/>
      <c r="X11" s="260">
        <f t="shared" si="7"/>
        <v>49.618181818181817</v>
      </c>
      <c r="Y11" s="103"/>
      <c r="Z11" s="155" t="s">
        <v>1202</v>
      </c>
    </row>
    <row r="12" spans="1:56" ht="26.25" customHeight="1" x14ac:dyDescent="0.2">
      <c r="A12" s="155">
        <v>7</v>
      </c>
      <c r="B12" s="155">
        <v>175</v>
      </c>
      <c r="C12" s="140" t="s">
        <v>1084</v>
      </c>
      <c r="D12" s="140" t="s">
        <v>1189</v>
      </c>
      <c r="E12" s="140" t="s">
        <v>24</v>
      </c>
      <c r="F12" s="144">
        <v>36254</v>
      </c>
      <c r="G12" s="140" t="s">
        <v>482</v>
      </c>
      <c r="H12" s="155">
        <v>713</v>
      </c>
      <c r="I12" s="258">
        <v>1100</v>
      </c>
      <c r="J12" s="155">
        <v>2015</v>
      </c>
      <c r="K12" s="253">
        <f t="shared" si="0"/>
        <v>64.818181818181813</v>
      </c>
      <c r="L12" s="155">
        <v>664</v>
      </c>
      <c r="M12" s="258">
        <v>1100</v>
      </c>
      <c r="N12" s="155">
        <v>2017</v>
      </c>
      <c r="O12" s="258">
        <f t="shared" si="1"/>
        <v>664</v>
      </c>
      <c r="P12" s="253">
        <f t="shared" si="2"/>
        <v>60.363636363636367</v>
      </c>
      <c r="Q12" s="155">
        <v>91</v>
      </c>
      <c r="R12" s="155">
        <v>800</v>
      </c>
      <c r="S12" s="253">
        <f t="shared" si="3"/>
        <v>11.375</v>
      </c>
      <c r="T12" s="253">
        <f t="shared" si="4"/>
        <v>6.4818181818181815</v>
      </c>
      <c r="U12" s="253">
        <f t="shared" si="5"/>
        <v>30.181818181818183</v>
      </c>
      <c r="V12" s="259">
        <f t="shared" si="6"/>
        <v>4.55</v>
      </c>
      <c r="W12" s="258"/>
      <c r="X12" s="260">
        <f t="shared" si="7"/>
        <v>41.213636363636361</v>
      </c>
      <c r="Y12" s="103"/>
      <c r="Z12" s="155" t="s">
        <v>1202</v>
      </c>
    </row>
    <row r="13" spans="1:56" s="146" customFormat="1" x14ac:dyDescent="0.2">
      <c r="B13" s="127"/>
      <c r="F13" s="148"/>
      <c r="I13" s="123"/>
      <c r="K13" s="49"/>
      <c r="M13" s="123"/>
      <c r="O13" s="123"/>
      <c r="P13" s="49"/>
      <c r="R13" s="127"/>
      <c r="S13" s="49"/>
      <c r="T13" s="49"/>
      <c r="U13" s="49"/>
      <c r="V13" s="152"/>
      <c r="W13" s="123"/>
      <c r="X13" s="129"/>
      <c r="Y13" s="127"/>
      <c r="Z13" s="127"/>
    </row>
    <row r="14" spans="1:56" s="146" customFormat="1" ht="15" x14ac:dyDescent="0.2">
      <c r="B14" s="384" t="s">
        <v>1203</v>
      </c>
      <c r="C14" s="384"/>
      <c r="D14" s="384"/>
      <c r="E14" s="384"/>
      <c r="F14" s="384"/>
      <c r="G14" s="384"/>
      <c r="I14" s="123"/>
      <c r="K14" s="49"/>
      <c r="M14" s="123"/>
      <c r="O14" s="123"/>
      <c r="P14" s="49"/>
      <c r="R14" s="127"/>
      <c r="S14" s="49"/>
      <c r="T14" s="49"/>
      <c r="U14" s="49"/>
      <c r="V14" s="152"/>
      <c r="W14" s="123"/>
      <c r="X14" s="129"/>
      <c r="Y14" s="127"/>
      <c r="Z14" s="127"/>
    </row>
    <row r="15" spans="1:56" s="146" customFormat="1" x14ac:dyDescent="0.2">
      <c r="B15" s="127"/>
      <c r="F15" s="148"/>
      <c r="I15" s="123"/>
      <c r="K15" s="49"/>
      <c r="M15" s="123"/>
      <c r="O15" s="123"/>
      <c r="P15" s="49"/>
      <c r="R15" s="127"/>
      <c r="S15" s="49"/>
      <c r="T15" s="49"/>
      <c r="U15" s="49"/>
      <c r="V15" s="152"/>
      <c r="W15" s="123"/>
      <c r="X15" s="129"/>
      <c r="Y15" s="127"/>
      <c r="Z15" s="127"/>
    </row>
    <row r="16" spans="1:56" s="146" customFormat="1" x14ac:dyDescent="0.2">
      <c r="F16" s="148"/>
      <c r="V16" s="153"/>
    </row>
    <row r="17" spans="6:22" s="146" customFormat="1" x14ac:dyDescent="0.2">
      <c r="F17" s="148"/>
      <c r="V17" s="153"/>
    </row>
    <row r="18" spans="6:22" s="146" customFormat="1" x14ac:dyDescent="0.2">
      <c r="F18" s="148"/>
      <c r="V18" s="153"/>
    </row>
    <row r="19" spans="6:22" s="146" customFormat="1" x14ac:dyDescent="0.2">
      <c r="F19" s="148"/>
      <c r="V19" s="153"/>
    </row>
    <row r="20" spans="6:22" s="146" customFormat="1" x14ac:dyDescent="0.2">
      <c r="F20" s="148"/>
      <c r="V20" s="153"/>
    </row>
    <row r="21" spans="6:22" s="146" customFormat="1" x14ac:dyDescent="0.2">
      <c r="F21" s="148"/>
      <c r="V21" s="153"/>
    </row>
    <row r="22" spans="6:22" s="146" customFormat="1" x14ac:dyDescent="0.2">
      <c r="F22" s="148"/>
      <c r="V22" s="153"/>
    </row>
    <row r="23" spans="6:22" s="146" customFormat="1" x14ac:dyDescent="0.2">
      <c r="F23" s="148"/>
      <c r="V23" s="153"/>
    </row>
    <row r="24" spans="6:22" s="146" customFormat="1" x14ac:dyDescent="0.2">
      <c r="F24" s="148"/>
      <c r="V24" s="153"/>
    </row>
    <row r="25" spans="6:22" s="146" customFormat="1" x14ac:dyDescent="0.2">
      <c r="F25" s="148"/>
      <c r="V25" s="153"/>
    </row>
    <row r="26" spans="6:22" s="146" customFormat="1" x14ac:dyDescent="0.2">
      <c r="F26" s="148"/>
      <c r="V26" s="153"/>
    </row>
    <row r="27" spans="6:22" s="146" customFormat="1" x14ac:dyDescent="0.2">
      <c r="F27" s="148"/>
      <c r="V27" s="153"/>
    </row>
    <row r="28" spans="6:22" s="146" customFormat="1" x14ac:dyDescent="0.2">
      <c r="F28" s="148"/>
      <c r="V28" s="153"/>
    </row>
    <row r="29" spans="6:22" s="146" customFormat="1" x14ac:dyDescent="0.2">
      <c r="F29" s="148"/>
      <c r="V29" s="153"/>
    </row>
    <row r="30" spans="6:22" s="146" customFormat="1" x14ac:dyDescent="0.2">
      <c r="F30" s="148"/>
      <c r="V30" s="153"/>
    </row>
    <row r="31" spans="6:22" s="146" customFormat="1" x14ac:dyDescent="0.2">
      <c r="F31" s="148"/>
      <c r="V31" s="153"/>
    </row>
    <row r="32" spans="6:22" s="146" customFormat="1" x14ac:dyDescent="0.2">
      <c r="F32" s="148"/>
      <c r="V32" s="153"/>
    </row>
    <row r="33" spans="6:22" s="146" customFormat="1" x14ac:dyDescent="0.2">
      <c r="F33" s="148"/>
      <c r="V33" s="153"/>
    </row>
    <row r="34" spans="6:22" s="146" customFormat="1" x14ac:dyDescent="0.2">
      <c r="F34" s="148"/>
      <c r="V34" s="153"/>
    </row>
    <row r="35" spans="6:22" s="146" customFormat="1" x14ac:dyDescent="0.2">
      <c r="F35" s="148"/>
      <c r="V35" s="153"/>
    </row>
    <row r="36" spans="6:22" s="146" customFormat="1" x14ac:dyDescent="0.2">
      <c r="F36" s="148"/>
      <c r="V36" s="153"/>
    </row>
    <row r="37" spans="6:22" s="146" customFormat="1" x14ac:dyDescent="0.2">
      <c r="F37" s="148"/>
      <c r="V37" s="153"/>
    </row>
    <row r="38" spans="6:22" s="146" customFormat="1" x14ac:dyDescent="0.2">
      <c r="F38" s="148"/>
      <c r="V38" s="153"/>
    </row>
    <row r="39" spans="6:22" s="146" customFormat="1" x14ac:dyDescent="0.2">
      <c r="F39" s="148"/>
      <c r="V39" s="153"/>
    </row>
    <row r="40" spans="6:22" s="146" customFormat="1" x14ac:dyDescent="0.2">
      <c r="F40" s="148"/>
      <c r="V40" s="153"/>
    </row>
    <row r="41" spans="6:22" s="146" customFormat="1" x14ac:dyDescent="0.2">
      <c r="F41" s="148"/>
      <c r="V41" s="153"/>
    </row>
    <row r="42" spans="6:22" s="146" customFormat="1" x14ac:dyDescent="0.2">
      <c r="F42" s="148"/>
      <c r="V42" s="153"/>
    </row>
    <row r="43" spans="6:22" s="146" customFormat="1" x14ac:dyDescent="0.2">
      <c r="F43" s="148"/>
      <c r="V43" s="153"/>
    </row>
    <row r="44" spans="6:22" s="146" customFormat="1" x14ac:dyDescent="0.2">
      <c r="F44" s="148"/>
      <c r="V44" s="153"/>
    </row>
    <row r="45" spans="6:22" s="146" customFormat="1" x14ac:dyDescent="0.2">
      <c r="F45" s="148"/>
      <c r="V45" s="153"/>
    </row>
    <row r="46" spans="6:22" s="146" customFormat="1" x14ac:dyDescent="0.2">
      <c r="F46" s="148"/>
      <c r="V46" s="153"/>
    </row>
    <row r="47" spans="6:22" s="146" customFormat="1" x14ac:dyDescent="0.2">
      <c r="F47" s="148"/>
      <c r="V47" s="153"/>
    </row>
    <row r="48" spans="6:22" s="146" customFormat="1" x14ac:dyDescent="0.2">
      <c r="F48" s="148"/>
      <c r="V48" s="153"/>
    </row>
    <row r="49" spans="6:22" s="146" customFormat="1" x14ac:dyDescent="0.2">
      <c r="F49" s="148"/>
      <c r="V49" s="153"/>
    </row>
    <row r="50" spans="6:22" s="146" customFormat="1" x14ac:dyDescent="0.2">
      <c r="F50" s="148"/>
      <c r="V50" s="153"/>
    </row>
    <row r="51" spans="6:22" s="146" customFormat="1" x14ac:dyDescent="0.2">
      <c r="F51" s="148"/>
      <c r="V51" s="153"/>
    </row>
    <row r="52" spans="6:22" s="146" customFormat="1" x14ac:dyDescent="0.2">
      <c r="F52" s="148"/>
      <c r="V52" s="153"/>
    </row>
    <row r="53" spans="6:22" s="146" customFormat="1" x14ac:dyDescent="0.2">
      <c r="F53" s="148"/>
      <c r="V53" s="153"/>
    </row>
    <row r="54" spans="6:22" s="146" customFormat="1" x14ac:dyDescent="0.2">
      <c r="F54" s="148"/>
      <c r="V54" s="153"/>
    </row>
    <row r="55" spans="6:22" s="146" customFormat="1" x14ac:dyDescent="0.2">
      <c r="F55" s="148"/>
      <c r="V55" s="153"/>
    </row>
    <row r="56" spans="6:22" s="146" customFormat="1" x14ac:dyDescent="0.2">
      <c r="F56" s="148"/>
      <c r="V56" s="153"/>
    </row>
    <row r="57" spans="6:22" s="146" customFormat="1" x14ac:dyDescent="0.2">
      <c r="F57" s="148"/>
      <c r="V57" s="153"/>
    </row>
    <row r="58" spans="6:22" s="146" customFormat="1" x14ac:dyDescent="0.2">
      <c r="F58" s="148"/>
      <c r="V58" s="153"/>
    </row>
    <row r="59" spans="6:22" s="146" customFormat="1" x14ac:dyDescent="0.2">
      <c r="F59" s="148"/>
      <c r="V59" s="153"/>
    </row>
    <row r="60" spans="6:22" s="146" customFormat="1" x14ac:dyDescent="0.2">
      <c r="F60" s="148"/>
      <c r="V60" s="153"/>
    </row>
    <row r="61" spans="6:22" s="146" customFormat="1" x14ac:dyDescent="0.2">
      <c r="F61" s="148"/>
      <c r="V61" s="153"/>
    </row>
    <row r="62" spans="6:22" s="146" customFormat="1" x14ac:dyDescent="0.2">
      <c r="F62" s="148"/>
      <c r="V62" s="153"/>
    </row>
    <row r="63" spans="6:22" s="146" customFormat="1" x14ac:dyDescent="0.2">
      <c r="F63" s="148"/>
      <c r="V63" s="153"/>
    </row>
    <row r="64" spans="6:22" s="146" customFormat="1" x14ac:dyDescent="0.2">
      <c r="F64" s="148"/>
      <c r="V64" s="153"/>
    </row>
    <row r="65" spans="6:22" s="146" customFormat="1" x14ac:dyDescent="0.2">
      <c r="F65" s="148"/>
      <c r="V65" s="153"/>
    </row>
    <row r="66" spans="6:22" s="146" customFormat="1" x14ac:dyDescent="0.2">
      <c r="F66" s="148"/>
      <c r="V66" s="153"/>
    </row>
    <row r="67" spans="6:22" s="146" customFormat="1" x14ac:dyDescent="0.2">
      <c r="F67" s="148"/>
      <c r="V67" s="153"/>
    </row>
    <row r="68" spans="6:22" s="146" customFormat="1" x14ac:dyDescent="0.2">
      <c r="F68" s="148"/>
      <c r="V68" s="153"/>
    </row>
    <row r="69" spans="6:22" s="146" customFormat="1" x14ac:dyDescent="0.2">
      <c r="F69" s="148"/>
      <c r="V69" s="153"/>
    </row>
    <row r="70" spans="6:22" s="146" customFormat="1" x14ac:dyDescent="0.2">
      <c r="F70" s="148"/>
      <c r="V70" s="153"/>
    </row>
    <row r="71" spans="6:22" s="146" customFormat="1" x14ac:dyDescent="0.2">
      <c r="F71" s="148"/>
      <c r="V71" s="153"/>
    </row>
    <row r="72" spans="6:22" s="146" customFormat="1" x14ac:dyDescent="0.2">
      <c r="F72" s="148"/>
      <c r="V72" s="153"/>
    </row>
    <row r="73" spans="6:22" s="146" customFormat="1" x14ac:dyDescent="0.2">
      <c r="F73" s="148"/>
      <c r="V73" s="153"/>
    </row>
    <row r="74" spans="6:22" s="146" customFormat="1" x14ac:dyDescent="0.2">
      <c r="F74" s="148"/>
      <c r="V74" s="153"/>
    </row>
    <row r="75" spans="6:22" s="146" customFormat="1" x14ac:dyDescent="0.2">
      <c r="F75" s="148"/>
      <c r="V75" s="153"/>
    </row>
    <row r="76" spans="6:22" s="146" customFormat="1" x14ac:dyDescent="0.2">
      <c r="F76" s="148"/>
      <c r="V76" s="153"/>
    </row>
    <row r="77" spans="6:22" s="146" customFormat="1" x14ac:dyDescent="0.2">
      <c r="F77" s="148"/>
      <c r="V77" s="153"/>
    </row>
    <row r="78" spans="6:22" s="146" customFormat="1" x14ac:dyDescent="0.2">
      <c r="F78" s="148"/>
      <c r="V78" s="153"/>
    </row>
    <row r="79" spans="6:22" s="146" customFormat="1" x14ac:dyDescent="0.2">
      <c r="F79" s="148"/>
      <c r="V79" s="153"/>
    </row>
    <row r="80" spans="6:22" s="146" customFormat="1" x14ac:dyDescent="0.2">
      <c r="F80" s="148"/>
      <c r="V80" s="153"/>
    </row>
    <row r="81" spans="2:26" s="146" customFormat="1" x14ac:dyDescent="0.2">
      <c r="F81" s="148"/>
      <c r="V81" s="153"/>
    </row>
    <row r="82" spans="2:26" s="146" customFormat="1" x14ac:dyDescent="0.2">
      <c r="F82" s="148"/>
      <c r="V82" s="153"/>
    </row>
    <row r="83" spans="2:26" s="146" customFormat="1" x14ac:dyDescent="0.2">
      <c r="F83" s="148"/>
      <c r="V83" s="153"/>
    </row>
    <row r="84" spans="2:26" s="146" customFormat="1" x14ac:dyDescent="0.2">
      <c r="F84" s="148"/>
      <c r="V84" s="153"/>
    </row>
    <row r="85" spans="2:26" s="146" customFormat="1" x14ac:dyDescent="0.2">
      <c r="F85" s="148"/>
      <c r="V85" s="153"/>
    </row>
    <row r="86" spans="2:26" s="146" customFormat="1" x14ac:dyDescent="0.2">
      <c r="F86" s="148"/>
      <c r="V86" s="153"/>
    </row>
    <row r="87" spans="2:26" s="146" customFormat="1" x14ac:dyDescent="0.2">
      <c r="F87" s="148"/>
      <c r="V87" s="153"/>
    </row>
    <row r="88" spans="2:26" s="146" customFormat="1" x14ac:dyDescent="0.2">
      <c r="B88" s="141"/>
      <c r="C88" s="141"/>
      <c r="D88" s="141"/>
      <c r="E88" s="141"/>
      <c r="F88" s="147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54"/>
      <c r="W88" s="141"/>
      <c r="X88" s="141"/>
      <c r="Y88" s="141"/>
      <c r="Z88" s="141"/>
    </row>
    <row r="89" spans="2:26" s="146" customFormat="1" x14ac:dyDescent="0.2">
      <c r="B89" s="141"/>
      <c r="C89" s="141"/>
      <c r="D89" s="141"/>
      <c r="E89" s="141"/>
      <c r="F89" s="147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54"/>
      <c r="W89" s="141"/>
      <c r="X89" s="141"/>
      <c r="Y89" s="141"/>
      <c r="Z89" s="141"/>
    </row>
    <row r="90" spans="2:26" s="146" customFormat="1" x14ac:dyDescent="0.2">
      <c r="B90" s="141"/>
      <c r="C90" s="141"/>
      <c r="D90" s="141"/>
      <c r="E90" s="141"/>
      <c r="F90" s="147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54"/>
      <c r="W90" s="141"/>
      <c r="X90" s="141"/>
      <c r="Y90" s="141"/>
      <c r="Z90" s="141"/>
    </row>
    <row r="91" spans="2:26" s="146" customFormat="1" x14ac:dyDescent="0.2">
      <c r="B91" s="141"/>
      <c r="C91" s="141"/>
      <c r="D91" s="141"/>
      <c r="E91" s="141"/>
      <c r="F91" s="147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54"/>
      <c r="W91" s="141"/>
      <c r="X91" s="141"/>
      <c r="Y91" s="141"/>
      <c r="Z91" s="141"/>
    </row>
    <row r="92" spans="2:26" s="146" customFormat="1" x14ac:dyDescent="0.2">
      <c r="B92" s="141"/>
      <c r="C92" s="141"/>
      <c r="D92" s="141"/>
      <c r="E92" s="141"/>
      <c r="F92" s="147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54"/>
      <c r="W92" s="141"/>
      <c r="X92" s="141"/>
      <c r="Y92" s="141"/>
      <c r="Z92" s="141"/>
    </row>
    <row r="93" spans="2:26" s="146" customFormat="1" x14ac:dyDescent="0.2">
      <c r="B93" s="141"/>
      <c r="C93" s="141"/>
      <c r="D93" s="141"/>
      <c r="E93" s="141"/>
      <c r="F93" s="147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54"/>
      <c r="W93" s="141"/>
      <c r="X93" s="141"/>
      <c r="Y93" s="141"/>
      <c r="Z93" s="141"/>
    </row>
    <row r="94" spans="2:26" s="146" customFormat="1" x14ac:dyDescent="0.2">
      <c r="B94" s="141"/>
      <c r="C94" s="141"/>
      <c r="D94" s="141"/>
      <c r="E94" s="141"/>
      <c r="F94" s="147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54"/>
      <c r="W94" s="141"/>
      <c r="X94" s="141"/>
      <c r="Y94" s="141"/>
      <c r="Z94" s="141"/>
    </row>
    <row r="95" spans="2:26" s="146" customFormat="1" x14ac:dyDescent="0.2">
      <c r="B95" s="141"/>
      <c r="C95" s="141"/>
      <c r="D95" s="141"/>
      <c r="E95" s="141"/>
      <c r="F95" s="147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54"/>
      <c r="W95" s="141"/>
      <c r="X95" s="141"/>
      <c r="Y95" s="141"/>
      <c r="Z95" s="141"/>
    </row>
    <row r="96" spans="2:26" s="146" customFormat="1" x14ac:dyDescent="0.2">
      <c r="B96" s="141"/>
      <c r="C96" s="141"/>
      <c r="D96" s="141"/>
      <c r="E96" s="141"/>
      <c r="F96" s="147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54"/>
      <c r="W96" s="141"/>
      <c r="X96" s="141"/>
      <c r="Y96" s="141"/>
      <c r="Z96" s="141"/>
    </row>
    <row r="97" spans="2:26" s="146" customFormat="1" x14ac:dyDescent="0.2">
      <c r="B97" s="141"/>
      <c r="C97" s="141"/>
      <c r="D97" s="141"/>
      <c r="E97" s="141"/>
      <c r="F97" s="147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54"/>
      <c r="W97" s="141"/>
      <c r="X97" s="141"/>
      <c r="Y97" s="141"/>
      <c r="Z97" s="141"/>
    </row>
    <row r="98" spans="2:26" s="146" customFormat="1" x14ac:dyDescent="0.2">
      <c r="B98" s="141"/>
      <c r="C98" s="141"/>
      <c r="D98" s="141"/>
      <c r="E98" s="141"/>
      <c r="F98" s="147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54"/>
      <c r="W98" s="141"/>
      <c r="X98" s="141"/>
      <c r="Y98" s="141"/>
      <c r="Z98" s="141"/>
    </row>
    <row r="99" spans="2:26" s="146" customFormat="1" x14ac:dyDescent="0.2">
      <c r="B99" s="141"/>
      <c r="C99" s="141"/>
      <c r="D99" s="141"/>
      <c r="E99" s="141"/>
      <c r="F99" s="147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54"/>
      <c r="W99" s="141"/>
      <c r="X99" s="141"/>
      <c r="Y99" s="141"/>
      <c r="Z99" s="141"/>
    </row>
    <row r="100" spans="2:26" s="146" customFormat="1" x14ac:dyDescent="0.2">
      <c r="B100" s="141"/>
      <c r="C100" s="141"/>
      <c r="D100" s="141"/>
      <c r="E100" s="141"/>
      <c r="F100" s="147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  <c r="V100" s="154"/>
      <c r="W100" s="141"/>
      <c r="X100" s="141"/>
      <c r="Y100" s="141"/>
      <c r="Z100" s="141"/>
    </row>
    <row r="101" spans="2:26" s="146" customFormat="1" x14ac:dyDescent="0.2">
      <c r="B101" s="141"/>
      <c r="C101" s="141"/>
      <c r="D101" s="141"/>
      <c r="E101" s="141"/>
      <c r="F101" s="147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54"/>
      <c r="W101" s="141"/>
      <c r="X101" s="141"/>
      <c r="Y101" s="141"/>
      <c r="Z101" s="141"/>
    </row>
    <row r="102" spans="2:26" s="146" customFormat="1" x14ac:dyDescent="0.2">
      <c r="B102" s="141"/>
      <c r="C102" s="141"/>
      <c r="D102" s="141"/>
      <c r="E102" s="141"/>
      <c r="F102" s="147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54"/>
      <c r="W102" s="141"/>
      <c r="X102" s="141"/>
      <c r="Y102" s="141"/>
      <c r="Z102" s="141"/>
    </row>
    <row r="103" spans="2:26" s="146" customFormat="1" x14ac:dyDescent="0.2">
      <c r="B103" s="141"/>
      <c r="C103" s="141"/>
      <c r="D103" s="141"/>
      <c r="E103" s="141"/>
      <c r="F103" s="147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54"/>
      <c r="W103" s="141"/>
      <c r="X103" s="141"/>
      <c r="Y103" s="141"/>
      <c r="Z103" s="141"/>
    </row>
    <row r="104" spans="2:26" s="146" customFormat="1" x14ac:dyDescent="0.2">
      <c r="B104" s="141"/>
      <c r="C104" s="141"/>
      <c r="D104" s="141"/>
      <c r="E104" s="141"/>
      <c r="F104" s="147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54"/>
      <c r="W104" s="141"/>
      <c r="X104" s="141"/>
      <c r="Y104" s="141"/>
      <c r="Z104" s="141"/>
    </row>
    <row r="105" spans="2:26" s="146" customFormat="1" x14ac:dyDescent="0.2">
      <c r="B105" s="141"/>
      <c r="C105" s="141"/>
      <c r="D105" s="141"/>
      <c r="E105" s="141"/>
      <c r="F105" s="147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  <c r="V105" s="154"/>
      <c r="W105" s="141"/>
      <c r="X105" s="141"/>
      <c r="Y105" s="141"/>
      <c r="Z105" s="141"/>
    </row>
    <row r="106" spans="2:26" s="146" customFormat="1" x14ac:dyDescent="0.2">
      <c r="B106" s="141"/>
      <c r="C106" s="141"/>
      <c r="D106" s="141"/>
      <c r="E106" s="141"/>
      <c r="F106" s="147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54"/>
      <c r="W106" s="141"/>
      <c r="X106" s="141"/>
      <c r="Y106" s="141"/>
      <c r="Z106" s="141"/>
    </row>
    <row r="107" spans="2:26" s="146" customFormat="1" x14ac:dyDescent="0.2">
      <c r="B107" s="141"/>
      <c r="C107" s="141"/>
      <c r="D107" s="141"/>
      <c r="E107" s="141"/>
      <c r="F107" s="147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54"/>
      <c r="W107" s="141"/>
      <c r="X107" s="141"/>
      <c r="Y107" s="141"/>
      <c r="Z107" s="141"/>
    </row>
    <row r="108" spans="2:26" s="146" customFormat="1" x14ac:dyDescent="0.2">
      <c r="B108" s="141"/>
      <c r="C108" s="141"/>
      <c r="D108" s="141"/>
      <c r="E108" s="141"/>
      <c r="F108" s="147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54"/>
      <c r="W108" s="141"/>
      <c r="X108" s="141"/>
      <c r="Y108" s="141"/>
      <c r="Z108" s="141"/>
    </row>
    <row r="109" spans="2:26" s="146" customFormat="1" x14ac:dyDescent="0.2">
      <c r="B109" s="141"/>
      <c r="C109" s="141"/>
      <c r="D109" s="141"/>
      <c r="E109" s="141"/>
      <c r="F109" s="147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54"/>
      <c r="W109" s="141"/>
      <c r="X109" s="141"/>
      <c r="Y109" s="141"/>
      <c r="Z109" s="141"/>
    </row>
    <row r="110" spans="2:26" s="146" customFormat="1" x14ac:dyDescent="0.2">
      <c r="B110" s="141"/>
      <c r="C110" s="141"/>
      <c r="D110" s="141"/>
      <c r="E110" s="141"/>
      <c r="F110" s="147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54"/>
      <c r="W110" s="141"/>
      <c r="X110" s="141"/>
      <c r="Y110" s="141"/>
      <c r="Z110" s="141"/>
    </row>
    <row r="111" spans="2:26" s="146" customFormat="1" x14ac:dyDescent="0.2">
      <c r="B111" s="141"/>
      <c r="C111" s="141"/>
      <c r="D111" s="141"/>
      <c r="E111" s="141"/>
      <c r="F111" s="147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41"/>
      <c r="V111" s="154"/>
      <c r="W111" s="141"/>
      <c r="X111" s="141"/>
      <c r="Y111" s="141"/>
      <c r="Z111" s="141"/>
    </row>
    <row r="112" spans="2:26" s="146" customFormat="1" x14ac:dyDescent="0.2">
      <c r="B112" s="141"/>
      <c r="C112" s="141"/>
      <c r="D112" s="141"/>
      <c r="E112" s="141"/>
      <c r="F112" s="147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41"/>
      <c r="T112" s="141"/>
      <c r="U112" s="141"/>
      <c r="V112" s="154"/>
      <c r="W112" s="141"/>
      <c r="X112" s="141"/>
      <c r="Y112" s="141"/>
      <c r="Z112" s="141"/>
    </row>
    <row r="113" spans="2:26" s="146" customFormat="1" x14ac:dyDescent="0.2">
      <c r="B113" s="141"/>
      <c r="C113" s="141"/>
      <c r="D113" s="141"/>
      <c r="E113" s="141"/>
      <c r="F113" s="147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  <c r="T113" s="141"/>
      <c r="U113" s="141"/>
      <c r="V113" s="154"/>
      <c r="W113" s="141"/>
      <c r="X113" s="141"/>
      <c r="Y113" s="141"/>
      <c r="Z113" s="141"/>
    </row>
    <row r="114" spans="2:26" s="146" customFormat="1" x14ac:dyDescent="0.2">
      <c r="B114" s="141"/>
      <c r="C114" s="141"/>
      <c r="D114" s="141"/>
      <c r="E114" s="141"/>
      <c r="F114" s="147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  <c r="T114" s="141"/>
      <c r="U114" s="141"/>
      <c r="V114" s="154"/>
      <c r="W114" s="141"/>
      <c r="X114" s="141"/>
      <c r="Y114" s="141"/>
      <c r="Z114" s="141"/>
    </row>
    <row r="115" spans="2:26" s="146" customFormat="1" x14ac:dyDescent="0.2">
      <c r="B115" s="141"/>
      <c r="C115" s="141"/>
      <c r="D115" s="141"/>
      <c r="E115" s="141"/>
      <c r="F115" s="147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  <c r="T115" s="141"/>
      <c r="U115" s="141"/>
      <c r="V115" s="154"/>
      <c r="W115" s="141"/>
      <c r="X115" s="141"/>
      <c r="Y115" s="141"/>
      <c r="Z115" s="141"/>
    </row>
    <row r="116" spans="2:26" s="146" customFormat="1" x14ac:dyDescent="0.2">
      <c r="B116" s="141"/>
      <c r="C116" s="141"/>
      <c r="D116" s="141"/>
      <c r="E116" s="141"/>
      <c r="F116" s="147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  <c r="S116" s="141"/>
      <c r="T116" s="141"/>
      <c r="U116" s="141"/>
      <c r="V116" s="154"/>
      <c r="W116" s="141"/>
      <c r="X116" s="141"/>
      <c r="Y116" s="141"/>
      <c r="Z116" s="141"/>
    </row>
    <row r="117" spans="2:26" s="146" customFormat="1" x14ac:dyDescent="0.2">
      <c r="B117" s="141"/>
      <c r="C117" s="141"/>
      <c r="D117" s="141"/>
      <c r="E117" s="141"/>
      <c r="F117" s="147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141"/>
      <c r="U117" s="141"/>
      <c r="V117" s="154"/>
      <c r="W117" s="141"/>
      <c r="X117" s="141"/>
      <c r="Y117" s="141"/>
      <c r="Z117" s="141"/>
    </row>
    <row r="118" spans="2:26" s="146" customFormat="1" x14ac:dyDescent="0.2">
      <c r="B118" s="141"/>
      <c r="C118" s="141"/>
      <c r="D118" s="141"/>
      <c r="E118" s="141"/>
      <c r="F118" s="147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  <c r="S118" s="141"/>
      <c r="T118" s="141"/>
      <c r="U118" s="141"/>
      <c r="V118" s="154"/>
      <c r="W118" s="141"/>
      <c r="X118" s="141"/>
      <c r="Y118" s="141"/>
      <c r="Z118" s="141"/>
    </row>
    <row r="119" spans="2:26" s="146" customFormat="1" x14ac:dyDescent="0.2">
      <c r="B119" s="141"/>
      <c r="C119" s="141"/>
      <c r="D119" s="141"/>
      <c r="E119" s="141"/>
      <c r="F119" s="147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141"/>
      <c r="V119" s="154"/>
      <c r="W119" s="141"/>
      <c r="X119" s="141"/>
      <c r="Y119" s="141"/>
      <c r="Z119" s="141"/>
    </row>
    <row r="120" spans="2:26" s="146" customFormat="1" x14ac:dyDescent="0.2">
      <c r="B120" s="141"/>
      <c r="C120" s="141"/>
      <c r="D120" s="141"/>
      <c r="E120" s="141"/>
      <c r="F120" s="147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  <c r="S120" s="141"/>
      <c r="T120" s="141"/>
      <c r="U120" s="141"/>
      <c r="V120" s="154"/>
      <c r="W120" s="141"/>
      <c r="X120" s="141"/>
      <c r="Y120" s="141"/>
      <c r="Z120" s="141"/>
    </row>
    <row r="121" spans="2:26" s="146" customFormat="1" x14ac:dyDescent="0.2">
      <c r="B121" s="141"/>
      <c r="C121" s="141"/>
      <c r="D121" s="141"/>
      <c r="E121" s="141"/>
      <c r="F121" s="147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141"/>
      <c r="T121" s="141"/>
      <c r="U121" s="141"/>
      <c r="V121" s="154"/>
      <c r="W121" s="141"/>
      <c r="X121" s="141"/>
      <c r="Y121" s="141"/>
      <c r="Z121" s="141"/>
    </row>
    <row r="122" spans="2:26" s="146" customFormat="1" x14ac:dyDescent="0.2">
      <c r="B122" s="141"/>
      <c r="C122" s="141"/>
      <c r="D122" s="141"/>
      <c r="E122" s="141"/>
      <c r="F122" s="147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141"/>
      <c r="T122" s="141"/>
      <c r="U122" s="141"/>
      <c r="V122" s="154"/>
      <c r="W122" s="141"/>
      <c r="X122" s="141"/>
      <c r="Y122" s="141"/>
      <c r="Z122" s="141"/>
    </row>
    <row r="123" spans="2:26" s="146" customFormat="1" x14ac:dyDescent="0.2">
      <c r="B123" s="141"/>
      <c r="C123" s="141"/>
      <c r="D123" s="141"/>
      <c r="E123" s="141"/>
      <c r="F123" s="147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141"/>
      <c r="T123" s="141"/>
      <c r="U123" s="141"/>
      <c r="V123" s="154"/>
      <c r="W123" s="141"/>
      <c r="X123" s="141"/>
      <c r="Y123" s="141"/>
      <c r="Z123" s="141"/>
    </row>
    <row r="124" spans="2:26" s="146" customFormat="1" x14ac:dyDescent="0.2">
      <c r="B124" s="141"/>
      <c r="C124" s="141"/>
      <c r="D124" s="141"/>
      <c r="E124" s="141"/>
      <c r="F124" s="147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141"/>
      <c r="T124" s="141"/>
      <c r="U124" s="141"/>
      <c r="V124" s="154"/>
      <c r="W124" s="141"/>
      <c r="X124" s="141"/>
      <c r="Y124" s="141"/>
      <c r="Z124" s="141"/>
    </row>
    <row r="125" spans="2:26" s="146" customFormat="1" x14ac:dyDescent="0.2">
      <c r="B125" s="141"/>
      <c r="C125" s="141"/>
      <c r="D125" s="141"/>
      <c r="E125" s="141"/>
      <c r="F125" s="147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  <c r="T125" s="141"/>
      <c r="U125" s="141"/>
      <c r="V125" s="154"/>
      <c r="W125" s="141"/>
      <c r="X125" s="141"/>
      <c r="Y125" s="141"/>
      <c r="Z125" s="141"/>
    </row>
    <row r="126" spans="2:26" s="146" customFormat="1" x14ac:dyDescent="0.2">
      <c r="B126" s="141"/>
      <c r="C126" s="141"/>
      <c r="D126" s="141"/>
      <c r="E126" s="141"/>
      <c r="F126" s="147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  <c r="S126" s="141"/>
      <c r="T126" s="141"/>
      <c r="U126" s="141"/>
      <c r="V126" s="154"/>
      <c r="W126" s="141"/>
      <c r="X126" s="141"/>
      <c r="Y126" s="141"/>
      <c r="Z126" s="141"/>
    </row>
    <row r="127" spans="2:26" s="146" customFormat="1" x14ac:dyDescent="0.2">
      <c r="B127" s="141"/>
      <c r="C127" s="141"/>
      <c r="D127" s="141"/>
      <c r="E127" s="141"/>
      <c r="F127" s="147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  <c r="T127" s="141"/>
      <c r="U127" s="141"/>
      <c r="V127" s="154"/>
      <c r="W127" s="141"/>
      <c r="X127" s="141"/>
      <c r="Y127" s="141"/>
      <c r="Z127" s="141"/>
    </row>
    <row r="128" spans="2:26" s="146" customFormat="1" x14ac:dyDescent="0.2">
      <c r="B128" s="141"/>
      <c r="C128" s="141"/>
      <c r="D128" s="141"/>
      <c r="E128" s="141"/>
      <c r="F128" s="147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  <c r="R128" s="141"/>
      <c r="S128" s="141"/>
      <c r="T128" s="141"/>
      <c r="U128" s="141"/>
      <c r="V128" s="154"/>
      <c r="W128" s="141"/>
      <c r="X128" s="141"/>
      <c r="Y128" s="141"/>
      <c r="Z128" s="141"/>
    </row>
    <row r="129" spans="2:26" s="146" customFormat="1" x14ac:dyDescent="0.2">
      <c r="B129" s="141"/>
      <c r="C129" s="141"/>
      <c r="D129" s="141"/>
      <c r="E129" s="141"/>
      <c r="F129" s="147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  <c r="R129" s="141"/>
      <c r="S129" s="141"/>
      <c r="T129" s="141"/>
      <c r="U129" s="141"/>
      <c r="V129" s="154"/>
      <c r="W129" s="141"/>
      <c r="X129" s="141"/>
      <c r="Y129" s="141"/>
      <c r="Z129" s="141"/>
    </row>
    <row r="130" spans="2:26" s="146" customFormat="1" x14ac:dyDescent="0.2">
      <c r="B130" s="141"/>
      <c r="C130" s="141"/>
      <c r="D130" s="141"/>
      <c r="E130" s="141"/>
      <c r="F130" s="147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  <c r="R130" s="141"/>
      <c r="S130" s="141"/>
      <c r="T130" s="141"/>
      <c r="U130" s="141"/>
      <c r="V130" s="154"/>
      <c r="W130" s="141"/>
      <c r="X130" s="141"/>
      <c r="Y130" s="141"/>
      <c r="Z130" s="141"/>
    </row>
    <row r="131" spans="2:26" s="146" customFormat="1" x14ac:dyDescent="0.2">
      <c r="B131" s="141"/>
      <c r="C131" s="141"/>
      <c r="D131" s="141"/>
      <c r="E131" s="141"/>
      <c r="F131" s="147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  <c r="R131" s="141"/>
      <c r="S131" s="141"/>
      <c r="T131" s="141"/>
      <c r="U131" s="141"/>
      <c r="V131" s="154"/>
      <c r="W131" s="141"/>
      <c r="X131" s="141"/>
      <c r="Y131" s="141"/>
      <c r="Z131" s="141"/>
    </row>
    <row r="132" spans="2:26" s="146" customFormat="1" x14ac:dyDescent="0.2">
      <c r="B132" s="141"/>
      <c r="C132" s="141"/>
      <c r="D132" s="141"/>
      <c r="E132" s="141"/>
      <c r="F132" s="147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1"/>
      <c r="S132" s="141"/>
      <c r="T132" s="141"/>
      <c r="U132" s="141"/>
      <c r="V132" s="154"/>
      <c r="W132" s="141"/>
      <c r="X132" s="141"/>
      <c r="Y132" s="141"/>
      <c r="Z132" s="141"/>
    </row>
    <row r="133" spans="2:26" s="146" customFormat="1" x14ac:dyDescent="0.2">
      <c r="B133" s="141"/>
      <c r="C133" s="141"/>
      <c r="D133" s="141"/>
      <c r="E133" s="141"/>
      <c r="F133" s="147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  <c r="T133" s="141"/>
      <c r="U133" s="141"/>
      <c r="V133" s="154"/>
      <c r="W133" s="141"/>
      <c r="X133" s="141"/>
      <c r="Y133" s="141"/>
      <c r="Z133" s="141"/>
    </row>
    <row r="134" spans="2:26" s="146" customFormat="1" x14ac:dyDescent="0.2">
      <c r="B134" s="141"/>
      <c r="C134" s="141"/>
      <c r="D134" s="141"/>
      <c r="E134" s="141"/>
      <c r="F134" s="147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  <c r="R134" s="141"/>
      <c r="S134" s="141"/>
      <c r="T134" s="141"/>
      <c r="U134" s="141"/>
      <c r="V134" s="154"/>
      <c r="W134" s="141"/>
      <c r="X134" s="141"/>
      <c r="Y134" s="141"/>
      <c r="Z134" s="141"/>
    </row>
    <row r="135" spans="2:26" s="146" customFormat="1" x14ac:dyDescent="0.2">
      <c r="B135" s="141"/>
      <c r="C135" s="141"/>
      <c r="D135" s="141"/>
      <c r="E135" s="141"/>
      <c r="F135" s="147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  <c r="R135" s="141"/>
      <c r="S135" s="141"/>
      <c r="T135" s="141"/>
      <c r="U135" s="141"/>
      <c r="V135" s="154"/>
      <c r="W135" s="141"/>
      <c r="X135" s="141"/>
      <c r="Y135" s="141"/>
      <c r="Z135" s="141"/>
    </row>
    <row r="136" spans="2:26" s="146" customFormat="1" x14ac:dyDescent="0.2">
      <c r="B136" s="141"/>
      <c r="C136" s="141"/>
      <c r="D136" s="141"/>
      <c r="E136" s="141"/>
      <c r="F136" s="147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  <c r="R136" s="141"/>
      <c r="S136" s="141"/>
      <c r="T136" s="141"/>
      <c r="U136" s="141"/>
      <c r="V136" s="154"/>
      <c r="W136" s="141"/>
      <c r="X136" s="141"/>
      <c r="Y136" s="141"/>
      <c r="Z136" s="141"/>
    </row>
    <row r="137" spans="2:26" s="146" customFormat="1" x14ac:dyDescent="0.2">
      <c r="B137" s="141"/>
      <c r="C137" s="141"/>
      <c r="D137" s="141"/>
      <c r="E137" s="141"/>
      <c r="F137" s="147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  <c r="R137" s="141"/>
      <c r="S137" s="141"/>
      <c r="T137" s="141"/>
      <c r="U137" s="141"/>
      <c r="V137" s="154"/>
      <c r="W137" s="141"/>
      <c r="X137" s="141"/>
      <c r="Y137" s="141"/>
      <c r="Z137" s="141"/>
    </row>
    <row r="138" spans="2:26" s="146" customFormat="1" x14ac:dyDescent="0.2">
      <c r="B138" s="141"/>
      <c r="C138" s="141"/>
      <c r="D138" s="141"/>
      <c r="E138" s="141"/>
      <c r="F138" s="147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  <c r="R138" s="141"/>
      <c r="S138" s="141"/>
      <c r="T138" s="141"/>
      <c r="U138" s="141"/>
      <c r="V138" s="154"/>
      <c r="W138" s="141"/>
      <c r="X138" s="141"/>
      <c r="Y138" s="141"/>
      <c r="Z138" s="141"/>
    </row>
    <row r="139" spans="2:26" s="146" customFormat="1" x14ac:dyDescent="0.2">
      <c r="B139" s="141"/>
      <c r="C139" s="141"/>
      <c r="D139" s="141"/>
      <c r="E139" s="141"/>
      <c r="F139" s="147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  <c r="R139" s="141"/>
      <c r="S139" s="141"/>
      <c r="T139" s="141"/>
      <c r="U139" s="141"/>
      <c r="V139" s="154"/>
      <c r="W139" s="141"/>
      <c r="X139" s="141"/>
      <c r="Y139" s="141"/>
      <c r="Z139" s="141"/>
    </row>
    <row r="140" spans="2:26" s="146" customFormat="1" x14ac:dyDescent="0.2">
      <c r="B140" s="141"/>
      <c r="C140" s="141"/>
      <c r="D140" s="141"/>
      <c r="E140" s="141"/>
      <c r="F140" s="147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  <c r="R140" s="141"/>
      <c r="S140" s="141"/>
      <c r="T140" s="141"/>
      <c r="U140" s="141"/>
      <c r="V140" s="154"/>
      <c r="W140" s="141"/>
      <c r="X140" s="141"/>
      <c r="Y140" s="141"/>
      <c r="Z140" s="141"/>
    </row>
    <row r="141" spans="2:26" s="146" customFormat="1" x14ac:dyDescent="0.2">
      <c r="B141" s="141"/>
      <c r="C141" s="141"/>
      <c r="D141" s="141"/>
      <c r="E141" s="141"/>
      <c r="F141" s="147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  <c r="R141" s="141"/>
      <c r="S141" s="141"/>
      <c r="T141" s="141"/>
      <c r="U141" s="141"/>
      <c r="V141" s="154"/>
      <c r="W141" s="141"/>
      <c r="X141" s="141"/>
      <c r="Y141" s="141"/>
      <c r="Z141" s="141"/>
    </row>
    <row r="142" spans="2:26" s="146" customFormat="1" x14ac:dyDescent="0.2">
      <c r="B142" s="141"/>
      <c r="C142" s="141"/>
      <c r="D142" s="141"/>
      <c r="E142" s="141"/>
      <c r="F142" s="147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  <c r="R142" s="141"/>
      <c r="S142" s="141"/>
      <c r="T142" s="141"/>
      <c r="U142" s="141"/>
      <c r="V142" s="154"/>
      <c r="W142" s="141"/>
      <c r="X142" s="141"/>
      <c r="Y142" s="141"/>
      <c r="Z142" s="141"/>
    </row>
    <row r="143" spans="2:26" s="146" customFormat="1" x14ac:dyDescent="0.2">
      <c r="B143" s="141"/>
      <c r="C143" s="141"/>
      <c r="D143" s="141"/>
      <c r="E143" s="141"/>
      <c r="F143" s="147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  <c r="R143" s="141"/>
      <c r="S143" s="141"/>
      <c r="T143" s="141"/>
      <c r="U143" s="141"/>
      <c r="V143" s="154"/>
      <c r="W143" s="141"/>
      <c r="X143" s="141"/>
      <c r="Y143" s="141"/>
      <c r="Z143" s="141"/>
    </row>
    <row r="144" spans="2:26" s="146" customFormat="1" x14ac:dyDescent="0.2">
      <c r="B144" s="141"/>
      <c r="C144" s="141"/>
      <c r="D144" s="141"/>
      <c r="E144" s="141"/>
      <c r="F144" s="147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  <c r="R144" s="141"/>
      <c r="S144" s="141"/>
      <c r="T144" s="141"/>
      <c r="U144" s="141"/>
      <c r="V144" s="154"/>
      <c r="W144" s="141"/>
      <c r="X144" s="141"/>
      <c r="Y144" s="141"/>
      <c r="Z144" s="141"/>
    </row>
    <row r="145" spans="2:26" s="146" customFormat="1" x14ac:dyDescent="0.2">
      <c r="B145" s="141"/>
      <c r="C145" s="141"/>
      <c r="D145" s="141"/>
      <c r="E145" s="141"/>
      <c r="F145" s="147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  <c r="R145" s="141"/>
      <c r="S145" s="141"/>
      <c r="T145" s="141"/>
      <c r="U145" s="141"/>
      <c r="V145" s="154"/>
      <c r="W145" s="141"/>
      <c r="X145" s="141"/>
      <c r="Y145" s="141"/>
      <c r="Z145" s="141"/>
    </row>
    <row r="146" spans="2:26" s="146" customFormat="1" x14ac:dyDescent="0.2">
      <c r="B146" s="141"/>
      <c r="C146" s="141"/>
      <c r="D146" s="141"/>
      <c r="E146" s="141"/>
      <c r="F146" s="147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  <c r="R146" s="141"/>
      <c r="S146" s="141"/>
      <c r="T146" s="141"/>
      <c r="U146" s="141"/>
      <c r="V146" s="154"/>
      <c r="W146" s="141"/>
      <c r="X146" s="141"/>
      <c r="Y146" s="141"/>
      <c r="Z146" s="141"/>
    </row>
    <row r="147" spans="2:26" s="146" customFormat="1" x14ac:dyDescent="0.2">
      <c r="B147" s="141"/>
      <c r="C147" s="141"/>
      <c r="D147" s="141"/>
      <c r="E147" s="141"/>
      <c r="F147" s="147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  <c r="R147" s="141"/>
      <c r="S147" s="141"/>
      <c r="T147" s="141"/>
      <c r="U147" s="141"/>
      <c r="V147" s="154"/>
      <c r="W147" s="141"/>
      <c r="X147" s="141"/>
      <c r="Y147" s="141"/>
      <c r="Z147" s="141"/>
    </row>
    <row r="148" spans="2:26" s="146" customFormat="1" x14ac:dyDescent="0.2">
      <c r="B148" s="141"/>
      <c r="C148" s="141"/>
      <c r="D148" s="141"/>
      <c r="E148" s="141"/>
      <c r="F148" s="147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  <c r="R148" s="141"/>
      <c r="S148" s="141"/>
      <c r="T148" s="141"/>
      <c r="U148" s="141"/>
      <c r="V148" s="154"/>
      <c r="W148" s="141"/>
      <c r="X148" s="141"/>
      <c r="Y148" s="141"/>
      <c r="Z148" s="141"/>
    </row>
    <row r="149" spans="2:26" s="146" customFormat="1" x14ac:dyDescent="0.2">
      <c r="B149" s="141"/>
      <c r="C149" s="141"/>
      <c r="D149" s="141"/>
      <c r="E149" s="141"/>
      <c r="F149" s="147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  <c r="R149" s="141"/>
      <c r="S149" s="141"/>
      <c r="T149" s="141"/>
      <c r="U149" s="141"/>
      <c r="V149" s="154"/>
      <c r="W149" s="141"/>
      <c r="X149" s="141"/>
      <c r="Y149" s="141"/>
      <c r="Z149" s="141"/>
    </row>
    <row r="150" spans="2:26" s="146" customFormat="1" x14ac:dyDescent="0.2">
      <c r="B150" s="141"/>
      <c r="C150" s="141"/>
      <c r="D150" s="141"/>
      <c r="E150" s="141"/>
      <c r="F150" s="147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  <c r="R150" s="141"/>
      <c r="S150" s="141"/>
      <c r="T150" s="141"/>
      <c r="U150" s="141"/>
      <c r="V150" s="154"/>
      <c r="W150" s="141"/>
      <c r="X150" s="141"/>
      <c r="Y150" s="141"/>
      <c r="Z150" s="141"/>
    </row>
    <row r="151" spans="2:26" s="146" customFormat="1" x14ac:dyDescent="0.2">
      <c r="B151" s="141"/>
      <c r="C151" s="141"/>
      <c r="D151" s="141"/>
      <c r="E151" s="141"/>
      <c r="F151" s="147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  <c r="R151" s="141"/>
      <c r="S151" s="141"/>
      <c r="T151" s="141"/>
      <c r="U151" s="141"/>
      <c r="V151" s="154"/>
      <c r="W151" s="141"/>
      <c r="X151" s="141"/>
      <c r="Y151" s="141"/>
      <c r="Z151" s="141"/>
    </row>
    <row r="152" spans="2:26" s="146" customFormat="1" x14ac:dyDescent="0.2">
      <c r="B152" s="141"/>
      <c r="C152" s="141"/>
      <c r="D152" s="141"/>
      <c r="E152" s="141"/>
      <c r="F152" s="147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  <c r="R152" s="141"/>
      <c r="S152" s="141"/>
      <c r="T152" s="141"/>
      <c r="U152" s="141"/>
      <c r="V152" s="154"/>
      <c r="W152" s="141"/>
      <c r="X152" s="141"/>
      <c r="Y152" s="141"/>
      <c r="Z152" s="141"/>
    </row>
    <row r="153" spans="2:26" s="146" customFormat="1" x14ac:dyDescent="0.2">
      <c r="B153" s="141"/>
      <c r="C153" s="141"/>
      <c r="D153" s="141"/>
      <c r="E153" s="141"/>
      <c r="F153" s="147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  <c r="R153" s="141"/>
      <c r="S153" s="141"/>
      <c r="T153" s="141"/>
      <c r="U153" s="141"/>
      <c r="V153" s="154"/>
      <c r="W153" s="141"/>
      <c r="X153" s="141"/>
      <c r="Y153" s="141"/>
      <c r="Z153" s="141"/>
    </row>
    <row r="154" spans="2:26" s="146" customFormat="1" x14ac:dyDescent="0.2">
      <c r="B154" s="141"/>
      <c r="C154" s="141"/>
      <c r="D154" s="141"/>
      <c r="E154" s="141"/>
      <c r="F154" s="147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  <c r="R154" s="141"/>
      <c r="S154" s="141"/>
      <c r="T154" s="141"/>
      <c r="U154" s="141"/>
      <c r="V154" s="154"/>
      <c r="W154" s="141"/>
      <c r="X154" s="141"/>
      <c r="Y154" s="141"/>
      <c r="Z154" s="141"/>
    </row>
    <row r="155" spans="2:26" s="146" customFormat="1" x14ac:dyDescent="0.2">
      <c r="B155" s="141"/>
      <c r="C155" s="141"/>
      <c r="D155" s="141"/>
      <c r="E155" s="141"/>
      <c r="F155" s="147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  <c r="R155" s="141"/>
      <c r="S155" s="141"/>
      <c r="T155" s="141"/>
      <c r="U155" s="141"/>
      <c r="V155" s="154"/>
      <c r="W155" s="141"/>
      <c r="X155" s="141"/>
      <c r="Y155" s="141"/>
      <c r="Z155" s="141"/>
    </row>
    <row r="156" spans="2:26" s="146" customFormat="1" x14ac:dyDescent="0.2">
      <c r="B156" s="141"/>
      <c r="C156" s="141"/>
      <c r="D156" s="141"/>
      <c r="E156" s="141"/>
      <c r="F156" s="147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  <c r="R156" s="141"/>
      <c r="S156" s="141"/>
      <c r="T156" s="141"/>
      <c r="U156" s="141"/>
      <c r="V156" s="154"/>
      <c r="W156" s="141"/>
      <c r="X156" s="141"/>
      <c r="Y156" s="141"/>
      <c r="Z156" s="141"/>
    </row>
    <row r="157" spans="2:26" s="146" customFormat="1" x14ac:dyDescent="0.2">
      <c r="B157" s="141"/>
      <c r="C157" s="141"/>
      <c r="D157" s="141"/>
      <c r="E157" s="141"/>
      <c r="F157" s="147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  <c r="R157" s="141"/>
      <c r="S157" s="141"/>
      <c r="T157" s="141"/>
      <c r="U157" s="141"/>
      <c r="V157" s="154"/>
      <c r="W157" s="141"/>
      <c r="X157" s="141"/>
      <c r="Y157" s="141"/>
      <c r="Z157" s="141"/>
    </row>
    <row r="158" spans="2:26" s="146" customFormat="1" x14ac:dyDescent="0.2">
      <c r="B158" s="141"/>
      <c r="C158" s="141"/>
      <c r="D158" s="141"/>
      <c r="E158" s="141"/>
      <c r="F158" s="147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  <c r="R158" s="141"/>
      <c r="S158" s="141"/>
      <c r="T158" s="141"/>
      <c r="U158" s="141"/>
      <c r="V158" s="154"/>
      <c r="W158" s="141"/>
      <c r="X158" s="141"/>
      <c r="Y158" s="141"/>
      <c r="Z158" s="141"/>
    </row>
    <row r="159" spans="2:26" s="146" customFormat="1" x14ac:dyDescent="0.2">
      <c r="B159" s="141"/>
      <c r="C159" s="141"/>
      <c r="D159" s="141"/>
      <c r="E159" s="141"/>
      <c r="F159" s="147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  <c r="R159" s="141"/>
      <c r="S159" s="141"/>
      <c r="T159" s="141"/>
      <c r="U159" s="141"/>
      <c r="V159" s="154"/>
      <c r="W159" s="141"/>
      <c r="X159" s="141"/>
      <c r="Y159" s="141"/>
      <c r="Z159" s="141"/>
    </row>
    <row r="160" spans="2:26" s="146" customFormat="1" x14ac:dyDescent="0.2">
      <c r="B160" s="141"/>
      <c r="C160" s="141"/>
      <c r="D160" s="141"/>
      <c r="E160" s="141"/>
      <c r="F160" s="147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  <c r="R160" s="141"/>
      <c r="S160" s="141"/>
      <c r="T160" s="141"/>
      <c r="U160" s="141"/>
      <c r="V160" s="154"/>
      <c r="W160" s="141"/>
      <c r="X160" s="141"/>
      <c r="Y160" s="141"/>
      <c r="Z160" s="141"/>
    </row>
    <row r="161" spans="2:26" s="146" customFormat="1" x14ac:dyDescent="0.2">
      <c r="B161" s="141"/>
      <c r="C161" s="141"/>
      <c r="D161" s="141"/>
      <c r="E161" s="141"/>
      <c r="F161" s="147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  <c r="R161" s="141"/>
      <c r="S161" s="141"/>
      <c r="T161" s="141"/>
      <c r="U161" s="141"/>
      <c r="V161" s="154"/>
      <c r="W161" s="141"/>
      <c r="X161" s="141"/>
      <c r="Y161" s="141"/>
      <c r="Z161" s="141"/>
    </row>
    <row r="162" spans="2:26" s="146" customFormat="1" x14ac:dyDescent="0.2">
      <c r="B162" s="141"/>
      <c r="C162" s="141"/>
      <c r="D162" s="141"/>
      <c r="E162" s="141"/>
      <c r="F162" s="147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  <c r="R162" s="141"/>
      <c r="S162" s="141"/>
      <c r="T162" s="141"/>
      <c r="U162" s="141"/>
      <c r="V162" s="154"/>
      <c r="W162" s="141"/>
      <c r="X162" s="141"/>
      <c r="Y162" s="141"/>
      <c r="Z162" s="141"/>
    </row>
    <row r="163" spans="2:26" s="146" customFormat="1" x14ac:dyDescent="0.2">
      <c r="B163" s="141"/>
      <c r="C163" s="141"/>
      <c r="D163" s="141"/>
      <c r="E163" s="141"/>
      <c r="F163" s="147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  <c r="R163" s="141"/>
      <c r="S163" s="141"/>
      <c r="T163" s="141"/>
      <c r="U163" s="141"/>
      <c r="V163" s="154"/>
      <c r="W163" s="141"/>
      <c r="X163" s="141"/>
      <c r="Y163" s="141"/>
      <c r="Z163" s="141"/>
    </row>
    <row r="164" spans="2:26" s="146" customFormat="1" x14ac:dyDescent="0.2">
      <c r="B164" s="141"/>
      <c r="C164" s="141"/>
      <c r="D164" s="141"/>
      <c r="E164" s="141"/>
      <c r="F164" s="147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  <c r="R164" s="141"/>
      <c r="S164" s="141"/>
      <c r="T164" s="141"/>
      <c r="U164" s="141"/>
      <c r="V164" s="154"/>
      <c r="W164" s="141"/>
      <c r="X164" s="141"/>
      <c r="Y164" s="141"/>
      <c r="Z164" s="141"/>
    </row>
    <row r="165" spans="2:26" s="146" customFormat="1" x14ac:dyDescent="0.2">
      <c r="B165" s="141"/>
      <c r="C165" s="141"/>
      <c r="D165" s="141"/>
      <c r="E165" s="141"/>
      <c r="F165" s="147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  <c r="R165" s="141"/>
      <c r="S165" s="141"/>
      <c r="T165" s="141"/>
      <c r="U165" s="141"/>
      <c r="V165" s="154"/>
      <c r="W165" s="141"/>
      <c r="X165" s="141"/>
      <c r="Y165" s="141"/>
      <c r="Z165" s="141"/>
    </row>
    <row r="166" spans="2:26" s="146" customFormat="1" x14ac:dyDescent="0.2">
      <c r="B166" s="141"/>
      <c r="C166" s="141"/>
      <c r="D166" s="141"/>
      <c r="E166" s="141"/>
      <c r="F166" s="147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  <c r="R166" s="141"/>
      <c r="S166" s="141"/>
      <c r="T166" s="141"/>
      <c r="U166" s="141"/>
      <c r="V166" s="154"/>
      <c r="W166" s="141"/>
      <c r="X166" s="141"/>
      <c r="Y166" s="141"/>
      <c r="Z166" s="141"/>
    </row>
    <row r="167" spans="2:26" s="146" customFormat="1" x14ac:dyDescent="0.2">
      <c r="B167" s="141"/>
      <c r="C167" s="141"/>
      <c r="D167" s="141"/>
      <c r="E167" s="141"/>
      <c r="F167" s="147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  <c r="R167" s="141"/>
      <c r="S167" s="141"/>
      <c r="T167" s="141"/>
      <c r="U167" s="141"/>
      <c r="V167" s="154"/>
      <c r="W167" s="141"/>
      <c r="X167" s="141"/>
      <c r="Y167" s="141"/>
      <c r="Z167" s="141"/>
    </row>
    <row r="168" spans="2:26" s="146" customFormat="1" x14ac:dyDescent="0.2">
      <c r="B168" s="141"/>
      <c r="C168" s="141"/>
      <c r="D168" s="141"/>
      <c r="E168" s="141"/>
      <c r="F168" s="147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  <c r="R168" s="141"/>
      <c r="S168" s="141"/>
      <c r="T168" s="141"/>
      <c r="U168" s="141"/>
      <c r="V168" s="154"/>
      <c r="W168" s="141"/>
      <c r="X168" s="141"/>
      <c r="Y168" s="141"/>
      <c r="Z168" s="141"/>
    </row>
    <row r="169" spans="2:26" s="146" customFormat="1" x14ac:dyDescent="0.2">
      <c r="B169" s="141"/>
      <c r="C169" s="141"/>
      <c r="D169" s="141"/>
      <c r="E169" s="141"/>
      <c r="F169" s="147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  <c r="R169" s="141"/>
      <c r="S169" s="141"/>
      <c r="T169" s="141"/>
      <c r="U169" s="141"/>
      <c r="V169" s="154"/>
      <c r="W169" s="141"/>
      <c r="X169" s="141"/>
      <c r="Y169" s="141"/>
      <c r="Z169" s="141"/>
    </row>
    <row r="170" spans="2:26" s="146" customFormat="1" x14ac:dyDescent="0.2">
      <c r="B170" s="141"/>
      <c r="C170" s="141"/>
      <c r="D170" s="141"/>
      <c r="E170" s="141"/>
      <c r="F170" s="147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  <c r="Q170" s="141"/>
      <c r="R170" s="141"/>
      <c r="S170" s="141"/>
      <c r="T170" s="141"/>
      <c r="U170" s="141"/>
      <c r="V170" s="154"/>
      <c r="W170" s="141"/>
      <c r="X170" s="141"/>
      <c r="Y170" s="141"/>
      <c r="Z170" s="141"/>
    </row>
    <row r="171" spans="2:26" s="146" customFormat="1" x14ac:dyDescent="0.2">
      <c r="B171" s="141"/>
      <c r="C171" s="141"/>
      <c r="D171" s="141"/>
      <c r="E171" s="141"/>
      <c r="F171" s="147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  <c r="Q171" s="141"/>
      <c r="R171" s="141"/>
      <c r="S171" s="141"/>
      <c r="T171" s="141"/>
      <c r="U171" s="141"/>
      <c r="V171" s="154"/>
      <c r="W171" s="141"/>
      <c r="X171" s="141"/>
      <c r="Y171" s="141"/>
      <c r="Z171" s="141"/>
    </row>
    <row r="172" spans="2:26" s="146" customFormat="1" x14ac:dyDescent="0.2">
      <c r="B172" s="141"/>
      <c r="C172" s="141"/>
      <c r="D172" s="141"/>
      <c r="E172" s="141"/>
      <c r="F172" s="147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  <c r="R172" s="141"/>
      <c r="S172" s="141"/>
      <c r="T172" s="141"/>
      <c r="U172" s="141"/>
      <c r="V172" s="154"/>
      <c r="W172" s="141"/>
      <c r="X172" s="141"/>
      <c r="Y172" s="141"/>
      <c r="Z172" s="141"/>
    </row>
    <row r="173" spans="2:26" s="146" customFormat="1" x14ac:dyDescent="0.2">
      <c r="B173" s="141"/>
      <c r="C173" s="141"/>
      <c r="D173" s="141"/>
      <c r="E173" s="141"/>
      <c r="F173" s="147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  <c r="R173" s="141"/>
      <c r="S173" s="141"/>
      <c r="T173" s="141"/>
      <c r="U173" s="141"/>
      <c r="V173" s="154"/>
      <c r="W173" s="141"/>
      <c r="X173" s="141"/>
      <c r="Y173" s="141"/>
      <c r="Z173" s="141"/>
    </row>
    <row r="174" spans="2:26" s="146" customFormat="1" x14ac:dyDescent="0.2">
      <c r="B174" s="141"/>
      <c r="C174" s="141"/>
      <c r="D174" s="141"/>
      <c r="E174" s="141"/>
      <c r="F174" s="147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  <c r="R174" s="141"/>
      <c r="S174" s="141"/>
      <c r="T174" s="141"/>
      <c r="U174" s="141"/>
      <c r="V174" s="154"/>
      <c r="W174" s="141"/>
      <c r="X174" s="141"/>
      <c r="Y174" s="141"/>
      <c r="Z174" s="141"/>
    </row>
    <row r="175" spans="2:26" s="146" customFormat="1" x14ac:dyDescent="0.2">
      <c r="B175" s="141"/>
      <c r="C175" s="141"/>
      <c r="D175" s="141"/>
      <c r="E175" s="141"/>
      <c r="F175" s="147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  <c r="R175" s="141"/>
      <c r="S175" s="141"/>
      <c r="T175" s="141"/>
      <c r="U175" s="141"/>
      <c r="V175" s="154"/>
      <c r="W175" s="141"/>
      <c r="X175" s="141"/>
      <c r="Y175" s="141"/>
      <c r="Z175" s="141"/>
    </row>
    <row r="176" spans="2:26" s="146" customFormat="1" x14ac:dyDescent="0.2">
      <c r="B176" s="141"/>
      <c r="C176" s="141"/>
      <c r="D176" s="141"/>
      <c r="E176" s="141"/>
      <c r="F176" s="147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  <c r="Q176" s="141"/>
      <c r="R176" s="141"/>
      <c r="S176" s="141"/>
      <c r="T176" s="141"/>
      <c r="U176" s="141"/>
      <c r="V176" s="154"/>
      <c r="W176" s="141"/>
      <c r="X176" s="141"/>
      <c r="Y176" s="141"/>
      <c r="Z176" s="141"/>
    </row>
    <row r="177" spans="2:26" s="146" customFormat="1" x14ac:dyDescent="0.2">
      <c r="B177" s="141"/>
      <c r="C177" s="141"/>
      <c r="D177" s="141"/>
      <c r="E177" s="141"/>
      <c r="F177" s="147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  <c r="R177" s="141"/>
      <c r="S177" s="141"/>
      <c r="T177" s="141"/>
      <c r="U177" s="141"/>
      <c r="V177" s="154"/>
      <c r="W177" s="141"/>
      <c r="X177" s="141"/>
      <c r="Y177" s="141"/>
      <c r="Z177" s="141"/>
    </row>
    <row r="178" spans="2:26" s="146" customFormat="1" x14ac:dyDescent="0.2">
      <c r="B178" s="141"/>
      <c r="C178" s="141"/>
      <c r="D178" s="141"/>
      <c r="E178" s="141"/>
      <c r="F178" s="147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  <c r="Q178" s="141"/>
      <c r="R178" s="141"/>
      <c r="S178" s="141"/>
      <c r="T178" s="141"/>
      <c r="U178" s="141"/>
      <c r="V178" s="154"/>
      <c r="W178" s="141"/>
      <c r="X178" s="141"/>
      <c r="Y178" s="141"/>
      <c r="Z178" s="141"/>
    </row>
    <row r="179" spans="2:26" s="146" customFormat="1" x14ac:dyDescent="0.2">
      <c r="B179" s="141"/>
      <c r="C179" s="141"/>
      <c r="D179" s="141"/>
      <c r="E179" s="141"/>
      <c r="F179" s="147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  <c r="Q179" s="141"/>
      <c r="R179" s="141"/>
      <c r="S179" s="141"/>
      <c r="T179" s="141"/>
      <c r="U179" s="141"/>
      <c r="V179" s="154"/>
      <c r="W179" s="141"/>
      <c r="X179" s="141"/>
      <c r="Y179" s="141"/>
      <c r="Z179" s="141"/>
    </row>
    <row r="180" spans="2:26" s="146" customFormat="1" x14ac:dyDescent="0.2">
      <c r="B180" s="141"/>
      <c r="C180" s="141"/>
      <c r="D180" s="141"/>
      <c r="E180" s="141"/>
      <c r="F180" s="147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  <c r="Q180" s="141"/>
      <c r="R180" s="141"/>
      <c r="S180" s="141"/>
      <c r="T180" s="141"/>
      <c r="U180" s="141"/>
      <c r="V180" s="154"/>
      <c r="W180" s="141"/>
      <c r="X180" s="141"/>
      <c r="Y180" s="141"/>
      <c r="Z180" s="141"/>
    </row>
    <row r="181" spans="2:26" s="146" customFormat="1" x14ac:dyDescent="0.2">
      <c r="B181" s="141"/>
      <c r="C181" s="141"/>
      <c r="D181" s="141"/>
      <c r="E181" s="141"/>
      <c r="F181" s="147"/>
      <c r="G181" s="141"/>
      <c r="H181" s="141"/>
      <c r="I181" s="141"/>
      <c r="J181" s="141"/>
      <c r="K181" s="141"/>
      <c r="L181" s="141"/>
      <c r="M181" s="141"/>
      <c r="N181" s="141"/>
      <c r="O181" s="141"/>
      <c r="P181" s="141"/>
      <c r="Q181" s="141"/>
      <c r="R181" s="141"/>
      <c r="S181" s="141"/>
      <c r="T181" s="141"/>
      <c r="U181" s="141"/>
      <c r="V181" s="154"/>
      <c r="W181" s="141"/>
      <c r="X181" s="141"/>
      <c r="Y181" s="141"/>
      <c r="Z181" s="141"/>
    </row>
    <row r="182" spans="2:26" s="146" customFormat="1" x14ac:dyDescent="0.2">
      <c r="B182" s="141"/>
      <c r="C182" s="141"/>
      <c r="D182" s="141"/>
      <c r="E182" s="141"/>
      <c r="F182" s="147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  <c r="Q182" s="141"/>
      <c r="R182" s="141"/>
      <c r="S182" s="141"/>
      <c r="T182" s="141"/>
      <c r="U182" s="141"/>
      <c r="V182" s="154"/>
      <c r="W182" s="141"/>
      <c r="X182" s="141"/>
      <c r="Y182" s="141"/>
      <c r="Z182" s="141"/>
    </row>
    <row r="183" spans="2:26" s="146" customFormat="1" x14ac:dyDescent="0.2">
      <c r="B183" s="141"/>
      <c r="C183" s="141"/>
      <c r="D183" s="141"/>
      <c r="E183" s="141"/>
      <c r="F183" s="147"/>
      <c r="G183" s="141"/>
      <c r="H183" s="141"/>
      <c r="I183" s="141"/>
      <c r="J183" s="141"/>
      <c r="K183" s="141"/>
      <c r="L183" s="141"/>
      <c r="M183" s="141"/>
      <c r="N183" s="141"/>
      <c r="O183" s="141"/>
      <c r="P183" s="141"/>
      <c r="Q183" s="141"/>
      <c r="R183" s="141"/>
      <c r="S183" s="141"/>
      <c r="T183" s="141"/>
      <c r="U183" s="141"/>
      <c r="V183" s="154"/>
      <c r="W183" s="141"/>
      <c r="X183" s="141"/>
      <c r="Y183" s="141"/>
      <c r="Z183" s="141"/>
    </row>
    <row r="184" spans="2:26" s="146" customFormat="1" x14ac:dyDescent="0.2">
      <c r="B184" s="141"/>
      <c r="C184" s="141"/>
      <c r="D184" s="141"/>
      <c r="E184" s="141"/>
      <c r="F184" s="147"/>
      <c r="G184" s="141"/>
      <c r="H184" s="141"/>
      <c r="I184" s="141"/>
      <c r="J184" s="141"/>
      <c r="K184" s="141"/>
      <c r="L184" s="141"/>
      <c r="M184" s="141"/>
      <c r="N184" s="141"/>
      <c r="O184" s="141"/>
      <c r="P184" s="141"/>
      <c r="Q184" s="141"/>
      <c r="R184" s="141"/>
      <c r="S184" s="141"/>
      <c r="T184" s="141"/>
      <c r="U184" s="141"/>
      <c r="V184" s="154"/>
      <c r="W184" s="141"/>
      <c r="X184" s="141"/>
      <c r="Y184" s="141"/>
      <c r="Z184" s="141"/>
    </row>
    <row r="185" spans="2:26" s="146" customFormat="1" x14ac:dyDescent="0.2">
      <c r="B185" s="141"/>
      <c r="C185" s="141"/>
      <c r="D185" s="141"/>
      <c r="E185" s="141"/>
      <c r="F185" s="147"/>
      <c r="G185" s="141"/>
      <c r="H185" s="141"/>
      <c r="I185" s="141"/>
      <c r="J185" s="141"/>
      <c r="K185" s="141"/>
      <c r="L185" s="141"/>
      <c r="M185" s="141"/>
      <c r="N185" s="141"/>
      <c r="O185" s="141"/>
      <c r="P185" s="141"/>
      <c r="Q185" s="141"/>
      <c r="R185" s="141"/>
      <c r="S185" s="141"/>
      <c r="T185" s="141"/>
      <c r="U185" s="141"/>
      <c r="V185" s="154"/>
      <c r="W185" s="141"/>
      <c r="X185" s="141"/>
      <c r="Y185" s="141"/>
      <c r="Z185" s="141"/>
    </row>
    <row r="186" spans="2:26" s="146" customFormat="1" x14ac:dyDescent="0.2">
      <c r="B186" s="141"/>
      <c r="C186" s="141"/>
      <c r="D186" s="141"/>
      <c r="E186" s="141"/>
      <c r="F186" s="147"/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  <c r="Q186" s="141"/>
      <c r="R186" s="141"/>
      <c r="S186" s="141"/>
      <c r="T186" s="141"/>
      <c r="U186" s="141"/>
      <c r="V186" s="154"/>
      <c r="W186" s="141"/>
      <c r="X186" s="141"/>
      <c r="Y186" s="141"/>
      <c r="Z186" s="141"/>
    </row>
    <row r="187" spans="2:26" s="146" customFormat="1" x14ac:dyDescent="0.2">
      <c r="B187" s="141"/>
      <c r="C187" s="141"/>
      <c r="D187" s="141"/>
      <c r="E187" s="141"/>
      <c r="F187" s="147"/>
      <c r="G187" s="141"/>
      <c r="H187" s="141"/>
      <c r="I187" s="141"/>
      <c r="J187" s="141"/>
      <c r="K187" s="141"/>
      <c r="L187" s="141"/>
      <c r="M187" s="141"/>
      <c r="N187" s="141"/>
      <c r="O187" s="141"/>
      <c r="P187" s="141"/>
      <c r="Q187" s="141"/>
      <c r="R187" s="141"/>
      <c r="S187" s="141"/>
      <c r="T187" s="141"/>
      <c r="U187" s="141"/>
      <c r="V187" s="154"/>
      <c r="W187" s="141"/>
      <c r="X187" s="141"/>
      <c r="Y187" s="141"/>
      <c r="Z187" s="141"/>
    </row>
    <row r="188" spans="2:26" s="146" customFormat="1" x14ac:dyDescent="0.2">
      <c r="B188" s="141"/>
      <c r="C188" s="141"/>
      <c r="D188" s="141"/>
      <c r="E188" s="141"/>
      <c r="F188" s="147"/>
      <c r="G188" s="141"/>
      <c r="H188" s="141"/>
      <c r="I188" s="141"/>
      <c r="J188" s="141"/>
      <c r="K188" s="141"/>
      <c r="L188" s="141"/>
      <c r="M188" s="141"/>
      <c r="N188" s="141"/>
      <c r="O188" s="141"/>
      <c r="P188" s="141"/>
      <c r="Q188" s="141"/>
      <c r="R188" s="141"/>
      <c r="S188" s="141"/>
      <c r="T188" s="141"/>
      <c r="U188" s="141"/>
      <c r="V188" s="154"/>
      <c r="W188" s="141"/>
      <c r="X188" s="141"/>
      <c r="Y188" s="141"/>
      <c r="Z188" s="141"/>
    </row>
    <row r="189" spans="2:26" s="146" customFormat="1" x14ac:dyDescent="0.2">
      <c r="B189" s="141"/>
      <c r="C189" s="141"/>
      <c r="D189" s="141"/>
      <c r="E189" s="141"/>
      <c r="F189" s="147"/>
      <c r="G189" s="141"/>
      <c r="H189" s="141"/>
      <c r="I189" s="141"/>
      <c r="J189" s="141"/>
      <c r="K189" s="141"/>
      <c r="L189" s="141"/>
      <c r="M189" s="141"/>
      <c r="N189" s="141"/>
      <c r="O189" s="141"/>
      <c r="P189" s="141"/>
      <c r="Q189" s="141"/>
      <c r="R189" s="141"/>
      <c r="S189" s="141"/>
      <c r="T189" s="141"/>
      <c r="U189" s="141"/>
      <c r="V189" s="154"/>
      <c r="W189" s="141"/>
      <c r="X189" s="141"/>
      <c r="Y189" s="141"/>
      <c r="Z189" s="141"/>
    </row>
    <row r="190" spans="2:26" s="146" customFormat="1" x14ac:dyDescent="0.2">
      <c r="B190" s="141"/>
      <c r="C190" s="141"/>
      <c r="D190" s="141"/>
      <c r="E190" s="141"/>
      <c r="F190" s="147"/>
      <c r="G190" s="141"/>
      <c r="H190" s="141"/>
      <c r="I190" s="141"/>
      <c r="J190" s="141"/>
      <c r="K190" s="141"/>
      <c r="L190" s="141"/>
      <c r="M190" s="141"/>
      <c r="N190" s="141"/>
      <c r="O190" s="141"/>
      <c r="P190" s="141"/>
      <c r="Q190" s="141"/>
      <c r="R190" s="141"/>
      <c r="S190" s="141"/>
      <c r="T190" s="141"/>
      <c r="U190" s="141"/>
      <c r="V190" s="154"/>
      <c r="W190" s="141"/>
      <c r="X190" s="141"/>
      <c r="Y190" s="141"/>
      <c r="Z190" s="141"/>
    </row>
    <row r="191" spans="2:26" s="146" customFormat="1" x14ac:dyDescent="0.2">
      <c r="B191" s="141"/>
      <c r="C191" s="141"/>
      <c r="D191" s="141"/>
      <c r="E191" s="141"/>
      <c r="F191" s="147"/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  <c r="Q191" s="141"/>
      <c r="R191" s="141"/>
      <c r="S191" s="141"/>
      <c r="T191" s="141"/>
      <c r="U191" s="141"/>
      <c r="V191" s="154"/>
      <c r="W191" s="141"/>
      <c r="X191" s="141"/>
      <c r="Y191" s="141"/>
      <c r="Z191" s="141"/>
    </row>
    <row r="192" spans="2:26" s="146" customFormat="1" x14ac:dyDescent="0.2">
      <c r="B192" s="141"/>
      <c r="C192" s="141"/>
      <c r="D192" s="141"/>
      <c r="E192" s="141"/>
      <c r="F192" s="147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  <c r="Q192" s="141"/>
      <c r="R192" s="141"/>
      <c r="S192" s="141"/>
      <c r="T192" s="141"/>
      <c r="U192" s="141"/>
      <c r="V192" s="154"/>
      <c r="W192" s="141"/>
      <c r="X192" s="141"/>
      <c r="Y192" s="141"/>
      <c r="Z192" s="141"/>
    </row>
    <row r="193" spans="2:26" s="146" customFormat="1" x14ac:dyDescent="0.2">
      <c r="B193" s="141"/>
      <c r="C193" s="141"/>
      <c r="D193" s="141"/>
      <c r="E193" s="141"/>
      <c r="F193" s="147"/>
      <c r="G193" s="141"/>
      <c r="H193" s="141"/>
      <c r="I193" s="141"/>
      <c r="J193" s="141"/>
      <c r="K193" s="141"/>
      <c r="L193" s="141"/>
      <c r="M193" s="141"/>
      <c r="N193" s="141"/>
      <c r="O193" s="141"/>
      <c r="P193" s="141"/>
      <c r="Q193" s="141"/>
      <c r="R193" s="141"/>
      <c r="S193" s="141"/>
      <c r="T193" s="141"/>
      <c r="U193" s="141"/>
      <c r="V193" s="154"/>
      <c r="W193" s="141"/>
      <c r="X193" s="141"/>
      <c r="Y193" s="141"/>
      <c r="Z193" s="141"/>
    </row>
    <row r="194" spans="2:26" s="146" customFormat="1" x14ac:dyDescent="0.2">
      <c r="B194" s="141"/>
      <c r="C194" s="141"/>
      <c r="D194" s="141"/>
      <c r="E194" s="141"/>
      <c r="F194" s="147"/>
      <c r="G194" s="141"/>
      <c r="H194" s="141"/>
      <c r="I194" s="141"/>
      <c r="J194" s="141"/>
      <c r="K194" s="141"/>
      <c r="L194" s="141"/>
      <c r="M194" s="141"/>
      <c r="N194" s="141"/>
      <c r="O194" s="141"/>
      <c r="P194" s="141"/>
      <c r="Q194" s="141"/>
      <c r="R194" s="141"/>
      <c r="S194" s="141"/>
      <c r="T194" s="141"/>
      <c r="U194" s="141"/>
      <c r="V194" s="154"/>
      <c r="W194" s="141"/>
      <c r="X194" s="141"/>
      <c r="Y194" s="141"/>
      <c r="Z194" s="141"/>
    </row>
    <row r="195" spans="2:26" s="146" customFormat="1" x14ac:dyDescent="0.2">
      <c r="B195" s="141"/>
      <c r="C195" s="141"/>
      <c r="D195" s="141"/>
      <c r="E195" s="141"/>
      <c r="F195" s="147"/>
      <c r="G195" s="141"/>
      <c r="H195" s="141"/>
      <c r="I195" s="141"/>
      <c r="J195" s="141"/>
      <c r="K195" s="141"/>
      <c r="L195" s="141"/>
      <c r="M195" s="141"/>
      <c r="N195" s="141"/>
      <c r="O195" s="141"/>
      <c r="P195" s="141"/>
      <c r="Q195" s="141"/>
      <c r="R195" s="141"/>
      <c r="S195" s="141"/>
      <c r="T195" s="141"/>
      <c r="U195" s="141"/>
      <c r="V195" s="154"/>
      <c r="W195" s="141"/>
      <c r="X195" s="141"/>
      <c r="Y195" s="141"/>
      <c r="Z195" s="141"/>
    </row>
    <row r="196" spans="2:26" s="146" customFormat="1" x14ac:dyDescent="0.2">
      <c r="B196" s="141"/>
      <c r="C196" s="141"/>
      <c r="D196" s="141"/>
      <c r="E196" s="141"/>
      <c r="F196" s="147"/>
      <c r="G196" s="141"/>
      <c r="H196" s="141"/>
      <c r="I196" s="141"/>
      <c r="J196" s="141"/>
      <c r="K196" s="141"/>
      <c r="L196" s="141"/>
      <c r="M196" s="141"/>
      <c r="N196" s="141"/>
      <c r="O196" s="141"/>
      <c r="P196" s="141"/>
      <c r="Q196" s="141"/>
      <c r="R196" s="141"/>
      <c r="S196" s="141"/>
      <c r="T196" s="141"/>
      <c r="U196" s="141"/>
      <c r="V196" s="154"/>
      <c r="W196" s="141"/>
      <c r="X196" s="141"/>
      <c r="Y196" s="141"/>
      <c r="Z196" s="141"/>
    </row>
    <row r="197" spans="2:26" s="146" customFormat="1" x14ac:dyDescent="0.2">
      <c r="B197" s="141"/>
      <c r="C197" s="141"/>
      <c r="D197" s="141"/>
      <c r="E197" s="141"/>
      <c r="F197" s="147"/>
      <c r="G197" s="141"/>
      <c r="H197" s="141"/>
      <c r="I197" s="141"/>
      <c r="J197" s="141"/>
      <c r="K197" s="141"/>
      <c r="L197" s="141"/>
      <c r="M197" s="141"/>
      <c r="N197" s="141"/>
      <c r="O197" s="141"/>
      <c r="P197" s="141"/>
      <c r="Q197" s="141"/>
      <c r="R197" s="141"/>
      <c r="S197" s="141"/>
      <c r="T197" s="141"/>
      <c r="U197" s="141"/>
      <c r="V197" s="154"/>
      <c r="W197" s="141"/>
      <c r="X197" s="141"/>
      <c r="Y197" s="141"/>
      <c r="Z197" s="141"/>
    </row>
    <row r="198" spans="2:26" s="146" customFormat="1" x14ac:dyDescent="0.2">
      <c r="B198" s="141"/>
      <c r="C198" s="141"/>
      <c r="D198" s="141"/>
      <c r="E198" s="141"/>
      <c r="F198" s="147"/>
      <c r="G198" s="141"/>
      <c r="H198" s="141"/>
      <c r="I198" s="141"/>
      <c r="J198" s="141"/>
      <c r="K198" s="141"/>
      <c r="L198" s="141"/>
      <c r="M198" s="141"/>
      <c r="N198" s="141"/>
      <c r="O198" s="141"/>
      <c r="P198" s="141"/>
      <c r="Q198" s="141"/>
      <c r="R198" s="141"/>
      <c r="S198" s="141"/>
      <c r="T198" s="141"/>
      <c r="U198" s="141"/>
      <c r="V198" s="154"/>
      <c r="W198" s="141"/>
      <c r="X198" s="141"/>
      <c r="Y198" s="141"/>
      <c r="Z198" s="141"/>
    </row>
    <row r="199" spans="2:26" s="146" customFormat="1" x14ac:dyDescent="0.2">
      <c r="B199" s="141"/>
      <c r="C199" s="141"/>
      <c r="D199" s="141"/>
      <c r="E199" s="141"/>
      <c r="F199" s="147"/>
      <c r="G199" s="141"/>
      <c r="H199" s="141"/>
      <c r="I199" s="141"/>
      <c r="J199" s="141"/>
      <c r="K199" s="141"/>
      <c r="L199" s="141"/>
      <c r="M199" s="141"/>
      <c r="N199" s="141"/>
      <c r="O199" s="141"/>
      <c r="P199" s="141"/>
      <c r="Q199" s="141"/>
      <c r="R199" s="141"/>
      <c r="S199" s="141"/>
      <c r="T199" s="141"/>
      <c r="U199" s="141"/>
      <c r="V199" s="154"/>
      <c r="W199" s="141"/>
      <c r="X199" s="141"/>
      <c r="Y199" s="141"/>
      <c r="Z199" s="141"/>
    </row>
    <row r="200" spans="2:26" s="146" customFormat="1" x14ac:dyDescent="0.2">
      <c r="B200" s="141"/>
      <c r="C200" s="141"/>
      <c r="D200" s="141"/>
      <c r="E200" s="141"/>
      <c r="F200" s="147"/>
      <c r="G200" s="141"/>
      <c r="H200" s="141"/>
      <c r="I200" s="141"/>
      <c r="J200" s="141"/>
      <c r="K200" s="141"/>
      <c r="L200" s="141"/>
      <c r="M200" s="141"/>
      <c r="N200" s="141"/>
      <c r="O200" s="141"/>
      <c r="P200" s="141"/>
      <c r="Q200" s="141"/>
      <c r="R200" s="141"/>
      <c r="S200" s="141"/>
      <c r="T200" s="141"/>
      <c r="U200" s="141"/>
      <c r="V200" s="154"/>
      <c r="W200" s="141"/>
      <c r="X200" s="141"/>
      <c r="Y200" s="141"/>
      <c r="Z200" s="141"/>
    </row>
    <row r="201" spans="2:26" s="146" customFormat="1" x14ac:dyDescent="0.2">
      <c r="B201" s="141"/>
      <c r="C201" s="141"/>
      <c r="D201" s="141"/>
      <c r="E201" s="141"/>
      <c r="F201" s="147"/>
      <c r="G201" s="141"/>
      <c r="H201" s="141"/>
      <c r="I201" s="141"/>
      <c r="J201" s="141"/>
      <c r="K201" s="141"/>
      <c r="L201" s="141"/>
      <c r="M201" s="141"/>
      <c r="N201" s="141"/>
      <c r="O201" s="141"/>
      <c r="P201" s="141"/>
      <c r="Q201" s="141"/>
      <c r="R201" s="141"/>
      <c r="S201" s="141"/>
      <c r="T201" s="141"/>
      <c r="U201" s="141"/>
      <c r="V201" s="154"/>
      <c r="W201" s="141"/>
      <c r="X201" s="141"/>
      <c r="Y201" s="141"/>
      <c r="Z201" s="141"/>
    </row>
    <row r="202" spans="2:26" s="146" customFormat="1" x14ac:dyDescent="0.2">
      <c r="B202" s="141"/>
      <c r="C202" s="141"/>
      <c r="D202" s="141"/>
      <c r="E202" s="141"/>
      <c r="F202" s="147"/>
      <c r="G202" s="141"/>
      <c r="H202" s="141"/>
      <c r="I202" s="141"/>
      <c r="J202" s="141"/>
      <c r="K202" s="141"/>
      <c r="L202" s="141"/>
      <c r="M202" s="141"/>
      <c r="N202" s="141"/>
      <c r="O202" s="141"/>
      <c r="P202" s="141"/>
      <c r="Q202" s="141"/>
      <c r="R202" s="141"/>
      <c r="S202" s="141"/>
      <c r="T202" s="141"/>
      <c r="U202" s="141"/>
      <c r="V202" s="154"/>
      <c r="W202" s="141"/>
      <c r="X202" s="141"/>
      <c r="Y202" s="141"/>
      <c r="Z202" s="141"/>
    </row>
    <row r="203" spans="2:26" s="146" customFormat="1" x14ac:dyDescent="0.2">
      <c r="B203" s="141"/>
      <c r="C203" s="141"/>
      <c r="D203" s="141"/>
      <c r="E203" s="141"/>
      <c r="F203" s="147"/>
      <c r="G203" s="141"/>
      <c r="H203" s="141"/>
      <c r="I203" s="141"/>
      <c r="J203" s="141"/>
      <c r="K203" s="141"/>
      <c r="L203" s="141"/>
      <c r="M203" s="141"/>
      <c r="N203" s="141"/>
      <c r="O203" s="141"/>
      <c r="P203" s="141"/>
      <c r="Q203" s="141"/>
      <c r="R203" s="141"/>
      <c r="S203" s="141"/>
      <c r="T203" s="141"/>
      <c r="U203" s="141"/>
      <c r="V203" s="154"/>
      <c r="W203" s="141"/>
      <c r="X203" s="141"/>
      <c r="Y203" s="141"/>
      <c r="Z203" s="141"/>
    </row>
    <row r="204" spans="2:26" s="146" customFormat="1" x14ac:dyDescent="0.2">
      <c r="B204" s="141"/>
      <c r="C204" s="141"/>
      <c r="D204" s="141"/>
      <c r="E204" s="141"/>
      <c r="F204" s="147"/>
      <c r="G204" s="141"/>
      <c r="H204" s="141"/>
      <c r="I204" s="141"/>
      <c r="J204" s="141"/>
      <c r="K204" s="141"/>
      <c r="L204" s="141"/>
      <c r="M204" s="141"/>
      <c r="N204" s="141"/>
      <c r="O204" s="141"/>
      <c r="P204" s="141"/>
      <c r="Q204" s="141"/>
      <c r="R204" s="141"/>
      <c r="S204" s="141"/>
      <c r="T204" s="141"/>
      <c r="U204" s="141"/>
      <c r="V204" s="154"/>
      <c r="W204" s="141"/>
      <c r="X204" s="141"/>
      <c r="Y204" s="141"/>
      <c r="Z204" s="141"/>
    </row>
    <row r="205" spans="2:26" s="146" customFormat="1" x14ac:dyDescent="0.2">
      <c r="B205" s="141"/>
      <c r="C205" s="141"/>
      <c r="D205" s="141"/>
      <c r="E205" s="141"/>
      <c r="F205" s="147"/>
      <c r="G205" s="141"/>
      <c r="H205" s="141"/>
      <c r="I205" s="141"/>
      <c r="J205" s="141"/>
      <c r="K205" s="141"/>
      <c r="L205" s="141"/>
      <c r="M205" s="141"/>
      <c r="N205" s="141"/>
      <c r="O205" s="141"/>
      <c r="P205" s="141"/>
      <c r="Q205" s="141"/>
      <c r="R205" s="141"/>
      <c r="S205" s="141"/>
      <c r="T205" s="141"/>
      <c r="U205" s="141"/>
      <c r="V205" s="154"/>
      <c r="W205" s="141"/>
      <c r="X205" s="141"/>
      <c r="Y205" s="141"/>
      <c r="Z205" s="141"/>
    </row>
    <row r="206" spans="2:26" s="146" customFormat="1" x14ac:dyDescent="0.2">
      <c r="B206" s="141"/>
      <c r="C206" s="141"/>
      <c r="D206" s="141"/>
      <c r="E206" s="141"/>
      <c r="F206" s="147"/>
      <c r="G206" s="141"/>
      <c r="H206" s="141"/>
      <c r="I206" s="141"/>
      <c r="J206" s="141"/>
      <c r="K206" s="141"/>
      <c r="L206" s="141"/>
      <c r="M206" s="141"/>
      <c r="N206" s="141"/>
      <c r="O206" s="141"/>
      <c r="P206" s="141"/>
      <c r="Q206" s="141"/>
      <c r="R206" s="141"/>
      <c r="S206" s="141"/>
      <c r="T206" s="141"/>
      <c r="U206" s="141"/>
      <c r="V206" s="154"/>
      <c r="W206" s="141"/>
      <c r="X206" s="141"/>
      <c r="Y206" s="141"/>
      <c r="Z206" s="141"/>
    </row>
    <row r="207" spans="2:26" s="146" customFormat="1" x14ac:dyDescent="0.2">
      <c r="B207" s="141"/>
      <c r="C207" s="141"/>
      <c r="D207" s="141"/>
      <c r="E207" s="141"/>
      <c r="F207" s="147"/>
      <c r="G207" s="141"/>
      <c r="H207" s="141"/>
      <c r="I207" s="141"/>
      <c r="J207" s="141"/>
      <c r="K207" s="141"/>
      <c r="L207" s="141"/>
      <c r="M207" s="141"/>
      <c r="N207" s="141"/>
      <c r="O207" s="141"/>
      <c r="P207" s="141"/>
      <c r="Q207" s="141"/>
      <c r="R207" s="141"/>
      <c r="S207" s="141"/>
      <c r="T207" s="141"/>
      <c r="U207" s="141"/>
      <c r="V207" s="154"/>
      <c r="W207" s="141"/>
      <c r="X207" s="141"/>
      <c r="Y207" s="141"/>
      <c r="Z207" s="141"/>
    </row>
    <row r="208" spans="2:26" s="146" customFormat="1" x14ac:dyDescent="0.2">
      <c r="B208" s="141"/>
      <c r="C208" s="141"/>
      <c r="D208" s="141"/>
      <c r="E208" s="141"/>
      <c r="F208" s="147"/>
      <c r="G208" s="141"/>
      <c r="H208" s="141"/>
      <c r="I208" s="141"/>
      <c r="J208" s="141"/>
      <c r="K208" s="141"/>
      <c r="L208" s="141"/>
      <c r="M208" s="141"/>
      <c r="N208" s="141"/>
      <c r="O208" s="141"/>
      <c r="P208" s="141"/>
      <c r="Q208" s="141"/>
      <c r="R208" s="141"/>
      <c r="S208" s="141"/>
      <c r="T208" s="141"/>
      <c r="U208" s="141"/>
      <c r="V208" s="154"/>
      <c r="W208" s="141"/>
      <c r="X208" s="141"/>
      <c r="Y208" s="141"/>
      <c r="Z208" s="141"/>
    </row>
    <row r="209" spans="2:26" s="146" customFormat="1" x14ac:dyDescent="0.2">
      <c r="B209" s="141"/>
      <c r="C209" s="141"/>
      <c r="D209" s="141"/>
      <c r="E209" s="141"/>
      <c r="F209" s="147"/>
      <c r="G209" s="141"/>
      <c r="H209" s="141"/>
      <c r="I209" s="141"/>
      <c r="J209" s="141"/>
      <c r="K209" s="141"/>
      <c r="L209" s="141"/>
      <c r="M209" s="141"/>
      <c r="N209" s="141"/>
      <c r="O209" s="141"/>
      <c r="P209" s="141"/>
      <c r="Q209" s="141"/>
      <c r="R209" s="141"/>
      <c r="S209" s="141"/>
      <c r="T209" s="141"/>
      <c r="U209" s="141"/>
      <c r="V209" s="154"/>
      <c r="W209" s="141"/>
      <c r="X209" s="141"/>
      <c r="Y209" s="141"/>
      <c r="Z209" s="141"/>
    </row>
    <row r="210" spans="2:26" s="146" customFormat="1" x14ac:dyDescent="0.2">
      <c r="B210" s="141"/>
      <c r="C210" s="141"/>
      <c r="D210" s="141"/>
      <c r="E210" s="141"/>
      <c r="F210" s="147"/>
      <c r="G210" s="141"/>
      <c r="H210" s="141"/>
      <c r="I210" s="141"/>
      <c r="J210" s="141"/>
      <c r="K210" s="141"/>
      <c r="L210" s="141"/>
      <c r="M210" s="141"/>
      <c r="N210" s="141"/>
      <c r="O210" s="141"/>
      <c r="P210" s="141"/>
      <c r="Q210" s="141"/>
      <c r="R210" s="141"/>
      <c r="S210" s="141"/>
      <c r="T210" s="141"/>
      <c r="U210" s="141"/>
      <c r="V210" s="154"/>
      <c r="W210" s="141"/>
      <c r="X210" s="141"/>
      <c r="Y210" s="141"/>
      <c r="Z210" s="141"/>
    </row>
    <row r="211" spans="2:26" s="146" customFormat="1" x14ac:dyDescent="0.2">
      <c r="B211" s="141"/>
      <c r="C211" s="141"/>
      <c r="D211" s="141"/>
      <c r="E211" s="141"/>
      <c r="F211" s="147"/>
      <c r="G211" s="141"/>
      <c r="H211" s="141"/>
      <c r="I211" s="141"/>
      <c r="J211" s="141"/>
      <c r="K211" s="141"/>
      <c r="L211" s="141"/>
      <c r="M211" s="141"/>
      <c r="N211" s="141"/>
      <c r="O211" s="141"/>
      <c r="P211" s="141"/>
      <c r="Q211" s="141"/>
      <c r="R211" s="141"/>
      <c r="S211" s="141"/>
      <c r="T211" s="141"/>
      <c r="U211" s="141"/>
      <c r="V211" s="154"/>
      <c r="W211" s="141"/>
      <c r="X211" s="141"/>
      <c r="Y211" s="141"/>
      <c r="Z211" s="141"/>
    </row>
    <row r="212" spans="2:26" s="146" customFormat="1" x14ac:dyDescent="0.2">
      <c r="B212" s="141"/>
      <c r="C212" s="141"/>
      <c r="D212" s="141"/>
      <c r="E212" s="141"/>
      <c r="F212" s="147"/>
      <c r="G212" s="141"/>
      <c r="H212" s="141"/>
      <c r="I212" s="141"/>
      <c r="J212" s="141"/>
      <c r="K212" s="141"/>
      <c r="L212" s="141"/>
      <c r="M212" s="141"/>
      <c r="N212" s="141"/>
      <c r="O212" s="141"/>
      <c r="P212" s="141"/>
      <c r="Q212" s="141"/>
      <c r="R212" s="141"/>
      <c r="S212" s="141"/>
      <c r="T212" s="141"/>
      <c r="U212" s="141"/>
      <c r="V212" s="154"/>
      <c r="W212" s="141"/>
      <c r="X212" s="141"/>
      <c r="Y212" s="141"/>
      <c r="Z212" s="141"/>
    </row>
    <row r="213" spans="2:26" s="146" customFormat="1" x14ac:dyDescent="0.2">
      <c r="B213" s="141"/>
      <c r="C213" s="141"/>
      <c r="D213" s="141"/>
      <c r="E213" s="141"/>
      <c r="F213" s="147"/>
      <c r="G213" s="141"/>
      <c r="H213" s="141"/>
      <c r="I213" s="141"/>
      <c r="J213" s="141"/>
      <c r="K213" s="141"/>
      <c r="L213" s="141"/>
      <c r="M213" s="141"/>
      <c r="N213" s="141"/>
      <c r="O213" s="141"/>
      <c r="P213" s="141"/>
      <c r="Q213" s="141"/>
      <c r="R213" s="141"/>
      <c r="S213" s="141"/>
      <c r="T213" s="141"/>
      <c r="U213" s="141"/>
      <c r="V213" s="154"/>
      <c r="W213" s="141"/>
      <c r="X213" s="141"/>
      <c r="Y213" s="141"/>
      <c r="Z213" s="141"/>
    </row>
    <row r="214" spans="2:26" s="146" customFormat="1" x14ac:dyDescent="0.2">
      <c r="B214" s="141"/>
      <c r="C214" s="141"/>
      <c r="D214" s="141"/>
      <c r="E214" s="141"/>
      <c r="F214" s="147"/>
      <c r="G214" s="141"/>
      <c r="H214" s="141"/>
      <c r="I214" s="141"/>
      <c r="J214" s="141"/>
      <c r="K214" s="141"/>
      <c r="L214" s="141"/>
      <c r="M214" s="141"/>
      <c r="N214" s="141"/>
      <c r="O214" s="141"/>
      <c r="P214" s="141"/>
      <c r="Q214" s="141"/>
      <c r="R214" s="141"/>
      <c r="S214" s="141"/>
      <c r="T214" s="141"/>
      <c r="U214" s="141"/>
      <c r="V214" s="154"/>
      <c r="W214" s="141"/>
      <c r="X214" s="141"/>
      <c r="Y214" s="141"/>
      <c r="Z214" s="141"/>
    </row>
    <row r="215" spans="2:26" s="146" customFormat="1" x14ac:dyDescent="0.2">
      <c r="B215" s="141"/>
      <c r="C215" s="141"/>
      <c r="D215" s="141"/>
      <c r="E215" s="141"/>
      <c r="F215" s="147"/>
      <c r="G215" s="141"/>
      <c r="H215" s="141"/>
      <c r="I215" s="141"/>
      <c r="J215" s="141"/>
      <c r="K215" s="141"/>
      <c r="L215" s="141"/>
      <c r="M215" s="141"/>
      <c r="N215" s="141"/>
      <c r="O215" s="141"/>
      <c r="P215" s="141"/>
      <c r="Q215" s="141"/>
      <c r="R215" s="141"/>
      <c r="S215" s="141"/>
      <c r="T215" s="141"/>
      <c r="U215" s="141"/>
      <c r="V215" s="154"/>
      <c r="W215" s="141"/>
      <c r="X215" s="141"/>
      <c r="Y215" s="141"/>
      <c r="Z215" s="141"/>
    </row>
    <row r="216" spans="2:26" s="146" customFormat="1" x14ac:dyDescent="0.2">
      <c r="B216" s="141"/>
      <c r="C216" s="141"/>
      <c r="D216" s="141"/>
      <c r="E216" s="141"/>
      <c r="F216" s="147"/>
      <c r="G216" s="141"/>
      <c r="H216" s="141"/>
      <c r="I216" s="141"/>
      <c r="J216" s="141"/>
      <c r="K216" s="141"/>
      <c r="L216" s="141"/>
      <c r="M216" s="141"/>
      <c r="N216" s="141"/>
      <c r="O216" s="141"/>
      <c r="P216" s="141"/>
      <c r="Q216" s="141"/>
      <c r="R216" s="141"/>
      <c r="S216" s="141"/>
      <c r="T216" s="141"/>
      <c r="U216" s="141"/>
      <c r="V216" s="154"/>
      <c r="W216" s="141"/>
      <c r="X216" s="141"/>
      <c r="Y216" s="141"/>
      <c r="Z216" s="141"/>
    </row>
    <row r="217" spans="2:26" s="146" customFormat="1" x14ac:dyDescent="0.2">
      <c r="B217" s="141"/>
      <c r="C217" s="141"/>
      <c r="D217" s="141"/>
      <c r="E217" s="141"/>
      <c r="F217" s="147"/>
      <c r="G217" s="141"/>
      <c r="H217" s="141"/>
      <c r="I217" s="141"/>
      <c r="J217" s="141"/>
      <c r="K217" s="141"/>
      <c r="L217" s="141"/>
      <c r="M217" s="141"/>
      <c r="N217" s="141"/>
      <c r="O217" s="141"/>
      <c r="P217" s="141"/>
      <c r="Q217" s="141"/>
      <c r="R217" s="141"/>
      <c r="S217" s="141"/>
      <c r="T217" s="141"/>
      <c r="U217" s="141"/>
      <c r="V217" s="154"/>
      <c r="W217" s="141"/>
      <c r="X217" s="141"/>
      <c r="Y217" s="141"/>
      <c r="Z217" s="141"/>
    </row>
    <row r="218" spans="2:26" s="146" customFormat="1" x14ac:dyDescent="0.2">
      <c r="B218" s="141"/>
      <c r="C218" s="141"/>
      <c r="D218" s="141"/>
      <c r="E218" s="141"/>
      <c r="F218" s="147"/>
      <c r="G218" s="141"/>
      <c r="H218" s="141"/>
      <c r="I218" s="141"/>
      <c r="J218" s="141"/>
      <c r="K218" s="141"/>
      <c r="L218" s="141"/>
      <c r="M218" s="141"/>
      <c r="N218" s="141"/>
      <c r="O218" s="141"/>
      <c r="P218" s="141"/>
      <c r="Q218" s="141"/>
      <c r="R218" s="141"/>
      <c r="S218" s="141"/>
      <c r="T218" s="141"/>
      <c r="U218" s="141"/>
      <c r="V218" s="154"/>
      <c r="W218" s="141"/>
      <c r="X218" s="141"/>
      <c r="Y218" s="141"/>
      <c r="Z218" s="141"/>
    </row>
    <row r="219" spans="2:26" s="146" customFormat="1" x14ac:dyDescent="0.2">
      <c r="B219" s="141"/>
      <c r="C219" s="141"/>
      <c r="D219" s="141"/>
      <c r="E219" s="141"/>
      <c r="F219" s="147"/>
      <c r="G219" s="141"/>
      <c r="H219" s="141"/>
      <c r="I219" s="141"/>
      <c r="J219" s="141"/>
      <c r="K219" s="141"/>
      <c r="L219" s="141"/>
      <c r="M219" s="141"/>
      <c r="N219" s="141"/>
      <c r="O219" s="141"/>
      <c r="P219" s="141"/>
      <c r="Q219" s="141"/>
      <c r="R219" s="141"/>
      <c r="S219" s="141"/>
      <c r="T219" s="141"/>
      <c r="U219" s="141"/>
      <c r="V219" s="154"/>
      <c r="W219" s="141"/>
      <c r="X219" s="141"/>
      <c r="Y219" s="141"/>
      <c r="Z219" s="141"/>
    </row>
    <row r="220" spans="2:26" s="146" customFormat="1" x14ac:dyDescent="0.2">
      <c r="B220" s="141"/>
      <c r="C220" s="141"/>
      <c r="D220" s="141"/>
      <c r="E220" s="141"/>
      <c r="F220" s="147"/>
      <c r="G220" s="141"/>
      <c r="H220" s="141"/>
      <c r="I220" s="141"/>
      <c r="J220" s="141"/>
      <c r="K220" s="141"/>
      <c r="L220" s="141"/>
      <c r="M220" s="141"/>
      <c r="N220" s="141"/>
      <c r="O220" s="141"/>
      <c r="P220" s="141"/>
      <c r="Q220" s="141"/>
      <c r="R220" s="141"/>
      <c r="S220" s="141"/>
      <c r="T220" s="141"/>
      <c r="U220" s="141"/>
      <c r="V220" s="154"/>
      <c r="W220" s="141"/>
      <c r="X220" s="141"/>
      <c r="Y220" s="141"/>
      <c r="Z220" s="141"/>
    </row>
    <row r="221" spans="2:26" s="146" customFormat="1" x14ac:dyDescent="0.2">
      <c r="B221" s="141"/>
      <c r="C221" s="141"/>
      <c r="D221" s="141"/>
      <c r="E221" s="141"/>
      <c r="F221" s="147"/>
      <c r="G221" s="141"/>
      <c r="H221" s="141"/>
      <c r="I221" s="141"/>
      <c r="J221" s="141"/>
      <c r="K221" s="141"/>
      <c r="L221" s="141"/>
      <c r="M221" s="141"/>
      <c r="N221" s="141"/>
      <c r="O221" s="141"/>
      <c r="P221" s="141"/>
      <c r="Q221" s="141"/>
      <c r="R221" s="141"/>
      <c r="S221" s="141"/>
      <c r="T221" s="141"/>
      <c r="U221" s="141"/>
      <c r="V221" s="154"/>
      <c r="W221" s="141"/>
      <c r="X221" s="141"/>
      <c r="Y221" s="141"/>
      <c r="Z221" s="141"/>
    </row>
    <row r="222" spans="2:26" s="146" customFormat="1" x14ac:dyDescent="0.2">
      <c r="B222" s="141"/>
      <c r="C222" s="141"/>
      <c r="D222" s="141"/>
      <c r="E222" s="141"/>
      <c r="F222" s="147"/>
      <c r="G222" s="141"/>
      <c r="H222" s="141"/>
      <c r="I222" s="141"/>
      <c r="J222" s="141"/>
      <c r="K222" s="141"/>
      <c r="L222" s="141"/>
      <c r="M222" s="141"/>
      <c r="N222" s="141"/>
      <c r="O222" s="141"/>
      <c r="P222" s="141"/>
      <c r="Q222" s="141"/>
      <c r="R222" s="141"/>
      <c r="S222" s="141"/>
      <c r="T222" s="141"/>
      <c r="U222" s="141"/>
      <c r="V222" s="154"/>
      <c r="W222" s="141"/>
      <c r="X222" s="141"/>
      <c r="Y222" s="141"/>
      <c r="Z222" s="141"/>
    </row>
    <row r="223" spans="2:26" s="146" customFormat="1" x14ac:dyDescent="0.2">
      <c r="B223" s="141"/>
      <c r="C223" s="141"/>
      <c r="D223" s="141"/>
      <c r="E223" s="141"/>
      <c r="F223" s="147"/>
      <c r="G223" s="141"/>
      <c r="H223" s="141"/>
      <c r="I223" s="141"/>
      <c r="J223" s="141"/>
      <c r="K223" s="141"/>
      <c r="L223" s="141"/>
      <c r="M223" s="141"/>
      <c r="N223" s="141"/>
      <c r="O223" s="141"/>
      <c r="P223" s="141"/>
      <c r="Q223" s="141"/>
      <c r="R223" s="141"/>
      <c r="S223" s="141"/>
      <c r="T223" s="141"/>
      <c r="U223" s="141"/>
      <c r="V223" s="154"/>
      <c r="W223" s="141"/>
      <c r="X223" s="141"/>
      <c r="Y223" s="141"/>
      <c r="Z223" s="141"/>
    </row>
    <row r="224" spans="2:26" s="146" customFormat="1" x14ac:dyDescent="0.2">
      <c r="B224" s="141"/>
      <c r="C224" s="141"/>
      <c r="D224" s="141"/>
      <c r="E224" s="141"/>
      <c r="F224" s="147"/>
      <c r="G224" s="141"/>
      <c r="H224" s="141"/>
      <c r="I224" s="141"/>
      <c r="J224" s="141"/>
      <c r="K224" s="141"/>
      <c r="L224" s="141"/>
      <c r="M224" s="141"/>
      <c r="N224" s="141"/>
      <c r="O224" s="141"/>
      <c r="P224" s="141"/>
      <c r="Q224" s="141"/>
      <c r="R224" s="141"/>
      <c r="S224" s="141"/>
      <c r="T224" s="141"/>
      <c r="U224" s="141"/>
      <c r="V224" s="154"/>
      <c r="W224" s="141"/>
      <c r="X224" s="141"/>
      <c r="Y224" s="141"/>
      <c r="Z224" s="141"/>
    </row>
    <row r="225" spans="2:26" s="146" customFormat="1" x14ac:dyDescent="0.2">
      <c r="B225" s="141"/>
      <c r="C225" s="141"/>
      <c r="D225" s="141"/>
      <c r="E225" s="141"/>
      <c r="F225" s="147"/>
      <c r="G225" s="141"/>
      <c r="H225" s="141"/>
      <c r="I225" s="141"/>
      <c r="J225" s="141"/>
      <c r="K225" s="141"/>
      <c r="L225" s="141"/>
      <c r="M225" s="141"/>
      <c r="N225" s="141"/>
      <c r="O225" s="141"/>
      <c r="P225" s="141"/>
      <c r="Q225" s="141"/>
      <c r="R225" s="141"/>
      <c r="S225" s="141"/>
      <c r="T225" s="141"/>
      <c r="U225" s="141"/>
      <c r="V225" s="154"/>
      <c r="W225" s="141"/>
      <c r="X225" s="141"/>
      <c r="Y225" s="141"/>
      <c r="Z225" s="141"/>
    </row>
    <row r="226" spans="2:26" s="146" customFormat="1" x14ac:dyDescent="0.2">
      <c r="B226" s="141"/>
      <c r="C226" s="141"/>
      <c r="D226" s="141"/>
      <c r="E226" s="141"/>
      <c r="F226" s="147"/>
      <c r="G226" s="141"/>
      <c r="H226" s="141"/>
      <c r="I226" s="141"/>
      <c r="J226" s="141"/>
      <c r="K226" s="141"/>
      <c r="L226" s="141"/>
      <c r="M226" s="141"/>
      <c r="N226" s="141"/>
      <c r="O226" s="141"/>
      <c r="P226" s="141"/>
      <c r="Q226" s="141"/>
      <c r="R226" s="141"/>
      <c r="S226" s="141"/>
      <c r="T226" s="141"/>
      <c r="U226" s="141"/>
      <c r="V226" s="154"/>
      <c r="W226" s="141"/>
      <c r="X226" s="141"/>
      <c r="Y226" s="141"/>
      <c r="Z226" s="141"/>
    </row>
    <row r="227" spans="2:26" s="146" customFormat="1" x14ac:dyDescent="0.2">
      <c r="B227" s="141"/>
      <c r="C227" s="141"/>
      <c r="D227" s="141"/>
      <c r="E227" s="141"/>
      <c r="F227" s="147"/>
      <c r="G227" s="141"/>
      <c r="H227" s="141"/>
      <c r="I227" s="141"/>
      <c r="J227" s="141"/>
      <c r="K227" s="141"/>
      <c r="L227" s="141"/>
      <c r="M227" s="141"/>
      <c r="N227" s="141"/>
      <c r="O227" s="141"/>
      <c r="P227" s="141"/>
      <c r="Q227" s="141"/>
      <c r="R227" s="141"/>
      <c r="S227" s="141"/>
      <c r="T227" s="141"/>
      <c r="U227" s="141"/>
      <c r="V227" s="154"/>
      <c r="W227" s="141"/>
      <c r="X227" s="141"/>
      <c r="Y227" s="141"/>
      <c r="Z227" s="141"/>
    </row>
    <row r="228" spans="2:26" s="146" customFormat="1" x14ac:dyDescent="0.2">
      <c r="B228" s="141"/>
      <c r="C228" s="141"/>
      <c r="D228" s="141"/>
      <c r="E228" s="141"/>
      <c r="F228" s="147"/>
      <c r="G228" s="141"/>
      <c r="H228" s="141"/>
      <c r="I228" s="141"/>
      <c r="J228" s="141"/>
      <c r="K228" s="141"/>
      <c r="L228" s="141"/>
      <c r="M228" s="141"/>
      <c r="N228" s="141"/>
      <c r="O228" s="141"/>
      <c r="P228" s="141"/>
      <c r="Q228" s="141"/>
      <c r="R228" s="141"/>
      <c r="S228" s="141"/>
      <c r="T228" s="141"/>
      <c r="U228" s="141"/>
      <c r="V228" s="154"/>
      <c r="W228" s="141"/>
      <c r="X228" s="141"/>
      <c r="Y228" s="141"/>
      <c r="Z228" s="141"/>
    </row>
    <row r="229" spans="2:26" s="146" customFormat="1" x14ac:dyDescent="0.2">
      <c r="B229" s="141"/>
      <c r="C229" s="141"/>
      <c r="D229" s="141"/>
      <c r="E229" s="141"/>
      <c r="F229" s="147"/>
      <c r="G229" s="141"/>
      <c r="H229" s="141"/>
      <c r="I229" s="141"/>
      <c r="J229" s="141"/>
      <c r="K229" s="141"/>
      <c r="L229" s="141"/>
      <c r="M229" s="141"/>
      <c r="N229" s="141"/>
      <c r="O229" s="141"/>
      <c r="P229" s="141"/>
      <c r="Q229" s="141"/>
      <c r="R229" s="141"/>
      <c r="S229" s="141"/>
      <c r="T229" s="141"/>
      <c r="U229" s="141"/>
      <c r="V229" s="154"/>
      <c r="W229" s="141"/>
      <c r="X229" s="141"/>
      <c r="Y229" s="141"/>
      <c r="Z229" s="141"/>
    </row>
    <row r="230" spans="2:26" s="146" customFormat="1" x14ac:dyDescent="0.2">
      <c r="B230" s="141"/>
      <c r="C230" s="141"/>
      <c r="D230" s="141"/>
      <c r="E230" s="141"/>
      <c r="F230" s="147"/>
      <c r="G230" s="141"/>
      <c r="H230" s="141"/>
      <c r="I230" s="141"/>
      <c r="J230" s="141"/>
      <c r="K230" s="141"/>
      <c r="L230" s="141"/>
      <c r="M230" s="141"/>
      <c r="N230" s="141"/>
      <c r="O230" s="141"/>
      <c r="P230" s="141"/>
      <c r="Q230" s="141"/>
      <c r="R230" s="141"/>
      <c r="S230" s="141"/>
      <c r="T230" s="141"/>
      <c r="U230" s="141"/>
      <c r="V230" s="154"/>
      <c r="W230" s="141"/>
      <c r="X230" s="141"/>
      <c r="Y230" s="141"/>
      <c r="Z230" s="141"/>
    </row>
    <row r="231" spans="2:26" s="146" customFormat="1" x14ac:dyDescent="0.2">
      <c r="B231" s="141"/>
      <c r="C231" s="141"/>
      <c r="D231" s="141"/>
      <c r="E231" s="141"/>
      <c r="F231" s="147"/>
      <c r="G231" s="141"/>
      <c r="H231" s="141"/>
      <c r="I231" s="141"/>
      <c r="J231" s="141"/>
      <c r="K231" s="141"/>
      <c r="L231" s="141"/>
      <c r="M231" s="141"/>
      <c r="N231" s="141"/>
      <c r="O231" s="141"/>
      <c r="P231" s="141"/>
      <c r="Q231" s="141"/>
      <c r="R231" s="141"/>
      <c r="S231" s="141"/>
      <c r="T231" s="141"/>
      <c r="U231" s="141"/>
      <c r="V231" s="154"/>
      <c r="W231" s="141"/>
      <c r="X231" s="141"/>
      <c r="Y231" s="141"/>
      <c r="Z231" s="141"/>
    </row>
    <row r="232" spans="2:26" s="146" customFormat="1" x14ac:dyDescent="0.2">
      <c r="B232" s="141"/>
      <c r="C232" s="141"/>
      <c r="D232" s="141"/>
      <c r="E232" s="141"/>
      <c r="F232" s="147"/>
      <c r="G232" s="141"/>
      <c r="H232" s="141"/>
      <c r="I232" s="141"/>
      <c r="J232" s="141"/>
      <c r="K232" s="141"/>
      <c r="L232" s="141"/>
      <c r="M232" s="141"/>
      <c r="N232" s="141"/>
      <c r="O232" s="141"/>
      <c r="P232" s="141"/>
      <c r="Q232" s="141"/>
      <c r="R232" s="141"/>
      <c r="S232" s="141"/>
      <c r="T232" s="141"/>
      <c r="U232" s="141"/>
      <c r="V232" s="154"/>
      <c r="W232" s="141"/>
      <c r="X232" s="141"/>
      <c r="Y232" s="141"/>
      <c r="Z232" s="141"/>
    </row>
    <row r="233" spans="2:26" s="146" customFormat="1" x14ac:dyDescent="0.2">
      <c r="B233" s="141"/>
      <c r="C233" s="141"/>
      <c r="D233" s="141"/>
      <c r="E233" s="141"/>
      <c r="F233" s="147"/>
      <c r="G233" s="141"/>
      <c r="H233" s="141"/>
      <c r="I233" s="141"/>
      <c r="J233" s="141"/>
      <c r="K233" s="141"/>
      <c r="L233" s="141"/>
      <c r="M233" s="141"/>
      <c r="N233" s="141"/>
      <c r="O233" s="141"/>
      <c r="P233" s="141"/>
      <c r="Q233" s="141"/>
      <c r="R233" s="141"/>
      <c r="S233" s="141"/>
      <c r="T233" s="141"/>
      <c r="U233" s="141"/>
      <c r="V233" s="154"/>
      <c r="W233" s="141"/>
      <c r="X233" s="141"/>
      <c r="Y233" s="141"/>
      <c r="Z233" s="141"/>
    </row>
    <row r="234" spans="2:26" s="146" customFormat="1" x14ac:dyDescent="0.2">
      <c r="B234" s="141"/>
      <c r="C234" s="141"/>
      <c r="D234" s="141"/>
      <c r="E234" s="141"/>
      <c r="F234" s="147"/>
      <c r="G234" s="141"/>
      <c r="H234" s="141"/>
      <c r="I234" s="141"/>
      <c r="J234" s="141"/>
      <c r="K234" s="141"/>
      <c r="L234" s="141"/>
      <c r="M234" s="141"/>
      <c r="N234" s="141"/>
      <c r="O234" s="141"/>
      <c r="P234" s="141"/>
      <c r="Q234" s="141"/>
      <c r="R234" s="141"/>
      <c r="S234" s="141"/>
      <c r="T234" s="141"/>
      <c r="U234" s="141"/>
      <c r="V234" s="154"/>
      <c r="W234" s="141"/>
      <c r="X234" s="141"/>
      <c r="Y234" s="141"/>
      <c r="Z234" s="141"/>
    </row>
    <row r="235" spans="2:26" s="146" customFormat="1" x14ac:dyDescent="0.2">
      <c r="B235" s="141"/>
      <c r="C235" s="141"/>
      <c r="D235" s="141"/>
      <c r="E235" s="141"/>
      <c r="F235" s="147"/>
      <c r="G235" s="141"/>
      <c r="H235" s="141"/>
      <c r="I235" s="141"/>
      <c r="J235" s="141"/>
      <c r="K235" s="141"/>
      <c r="L235" s="141"/>
      <c r="M235" s="141"/>
      <c r="N235" s="141"/>
      <c r="O235" s="141"/>
      <c r="P235" s="141"/>
      <c r="Q235" s="141"/>
      <c r="R235" s="141"/>
      <c r="S235" s="141"/>
      <c r="T235" s="141"/>
      <c r="U235" s="141"/>
      <c r="V235" s="154"/>
      <c r="W235" s="141"/>
      <c r="X235" s="141"/>
      <c r="Y235" s="141"/>
      <c r="Z235" s="141"/>
    </row>
    <row r="236" spans="2:26" s="146" customFormat="1" x14ac:dyDescent="0.2">
      <c r="B236" s="141"/>
      <c r="C236" s="141"/>
      <c r="D236" s="141"/>
      <c r="E236" s="141"/>
      <c r="F236" s="147"/>
      <c r="G236" s="141"/>
      <c r="H236" s="141"/>
      <c r="I236" s="141"/>
      <c r="J236" s="141"/>
      <c r="K236" s="141"/>
      <c r="L236" s="141"/>
      <c r="M236" s="141"/>
      <c r="N236" s="141"/>
      <c r="O236" s="141"/>
      <c r="P236" s="141"/>
      <c r="Q236" s="141"/>
      <c r="R236" s="141"/>
      <c r="S236" s="141"/>
      <c r="T236" s="141"/>
      <c r="U236" s="141"/>
      <c r="V236" s="154"/>
      <c r="W236" s="141"/>
      <c r="X236" s="141"/>
      <c r="Y236" s="141"/>
      <c r="Z236" s="141"/>
    </row>
    <row r="237" spans="2:26" s="146" customFormat="1" x14ac:dyDescent="0.2">
      <c r="B237" s="141"/>
      <c r="C237" s="141"/>
      <c r="D237" s="141"/>
      <c r="E237" s="141"/>
      <c r="F237" s="147"/>
      <c r="G237" s="141"/>
      <c r="H237" s="141"/>
      <c r="I237" s="141"/>
      <c r="J237" s="141"/>
      <c r="K237" s="141"/>
      <c r="L237" s="141"/>
      <c r="M237" s="141"/>
      <c r="N237" s="141"/>
      <c r="O237" s="141"/>
      <c r="P237" s="141"/>
      <c r="Q237" s="141"/>
      <c r="R237" s="141"/>
      <c r="S237" s="141"/>
      <c r="T237" s="141"/>
      <c r="U237" s="141"/>
      <c r="V237" s="154"/>
      <c r="W237" s="141"/>
      <c r="X237" s="141"/>
      <c r="Y237" s="141"/>
      <c r="Z237" s="141"/>
    </row>
    <row r="238" spans="2:26" s="146" customFormat="1" x14ac:dyDescent="0.2">
      <c r="B238" s="141"/>
      <c r="C238" s="141"/>
      <c r="D238" s="141"/>
      <c r="E238" s="141"/>
      <c r="F238" s="147"/>
      <c r="G238" s="141"/>
      <c r="H238" s="141"/>
      <c r="I238" s="141"/>
      <c r="J238" s="141"/>
      <c r="K238" s="141"/>
      <c r="L238" s="141"/>
      <c r="M238" s="141"/>
      <c r="N238" s="141"/>
      <c r="O238" s="141"/>
      <c r="P238" s="141"/>
      <c r="Q238" s="141"/>
      <c r="R238" s="141"/>
      <c r="S238" s="141"/>
      <c r="T238" s="141"/>
      <c r="U238" s="141"/>
      <c r="V238" s="154"/>
      <c r="W238" s="141"/>
      <c r="X238" s="141"/>
      <c r="Y238" s="141"/>
      <c r="Z238" s="141"/>
    </row>
    <row r="239" spans="2:26" s="146" customFormat="1" x14ac:dyDescent="0.2">
      <c r="B239" s="141"/>
      <c r="C239" s="141"/>
      <c r="D239" s="141"/>
      <c r="E239" s="141"/>
      <c r="F239" s="147"/>
      <c r="G239" s="141"/>
      <c r="H239" s="141"/>
      <c r="I239" s="141"/>
      <c r="J239" s="141"/>
      <c r="K239" s="141"/>
      <c r="L239" s="141"/>
      <c r="M239" s="141"/>
      <c r="N239" s="141"/>
      <c r="O239" s="141"/>
      <c r="P239" s="141"/>
      <c r="Q239" s="141"/>
      <c r="R239" s="141"/>
      <c r="S239" s="141"/>
      <c r="T239" s="141"/>
      <c r="U239" s="141"/>
      <c r="V239" s="154"/>
      <c r="W239" s="141"/>
      <c r="X239" s="141"/>
      <c r="Y239" s="141"/>
      <c r="Z239" s="141"/>
    </row>
    <row r="240" spans="2:26" s="146" customFormat="1" x14ac:dyDescent="0.2">
      <c r="B240" s="141"/>
      <c r="C240" s="141"/>
      <c r="D240" s="141"/>
      <c r="E240" s="141"/>
      <c r="F240" s="147"/>
      <c r="G240" s="141"/>
      <c r="H240" s="141"/>
      <c r="I240" s="141"/>
      <c r="J240" s="141"/>
      <c r="K240" s="141"/>
      <c r="L240" s="141"/>
      <c r="M240" s="141"/>
      <c r="N240" s="141"/>
      <c r="O240" s="141"/>
      <c r="P240" s="141"/>
      <c r="Q240" s="141"/>
      <c r="R240" s="141"/>
      <c r="S240" s="141"/>
      <c r="T240" s="141"/>
      <c r="U240" s="141"/>
      <c r="V240" s="154"/>
      <c r="W240" s="141"/>
      <c r="X240" s="141"/>
      <c r="Y240" s="141"/>
      <c r="Z240" s="141"/>
    </row>
    <row r="241" spans="2:26" s="146" customFormat="1" x14ac:dyDescent="0.2">
      <c r="B241" s="141"/>
      <c r="C241" s="141"/>
      <c r="D241" s="141"/>
      <c r="E241" s="141"/>
      <c r="F241" s="147"/>
      <c r="G241" s="141"/>
      <c r="H241" s="141"/>
      <c r="I241" s="141"/>
      <c r="J241" s="141"/>
      <c r="K241" s="141"/>
      <c r="L241" s="141"/>
      <c r="M241" s="141"/>
      <c r="N241" s="141"/>
      <c r="O241" s="141"/>
      <c r="P241" s="141"/>
      <c r="Q241" s="141"/>
      <c r="R241" s="141"/>
      <c r="S241" s="141"/>
      <c r="T241" s="141"/>
      <c r="U241" s="141"/>
      <c r="V241" s="154"/>
      <c r="W241" s="141"/>
      <c r="X241" s="141"/>
      <c r="Y241" s="141"/>
      <c r="Z241" s="141"/>
    </row>
    <row r="242" spans="2:26" s="146" customFormat="1" x14ac:dyDescent="0.2">
      <c r="B242" s="141"/>
      <c r="C242" s="141"/>
      <c r="D242" s="141"/>
      <c r="E242" s="141"/>
      <c r="F242" s="147"/>
      <c r="G242" s="141"/>
      <c r="H242" s="141"/>
      <c r="I242" s="141"/>
      <c r="J242" s="141"/>
      <c r="K242" s="141"/>
      <c r="L242" s="141"/>
      <c r="M242" s="141"/>
      <c r="N242" s="141"/>
      <c r="O242" s="141"/>
      <c r="P242" s="141"/>
      <c r="Q242" s="141"/>
      <c r="R242" s="141"/>
      <c r="S242" s="141"/>
      <c r="T242" s="141"/>
      <c r="U242" s="141"/>
      <c r="V242" s="154"/>
      <c r="W242" s="141"/>
      <c r="X242" s="141"/>
      <c r="Y242" s="141"/>
      <c r="Z242" s="141"/>
    </row>
    <row r="243" spans="2:26" s="146" customFormat="1" x14ac:dyDescent="0.2">
      <c r="B243" s="141"/>
      <c r="C243" s="141"/>
      <c r="D243" s="141"/>
      <c r="E243" s="141"/>
      <c r="F243" s="147"/>
      <c r="G243" s="141"/>
      <c r="H243" s="141"/>
      <c r="I243" s="141"/>
      <c r="J243" s="141"/>
      <c r="K243" s="141"/>
      <c r="L243" s="141"/>
      <c r="M243" s="141"/>
      <c r="N243" s="141"/>
      <c r="O243" s="141"/>
      <c r="P243" s="141"/>
      <c r="Q243" s="141"/>
      <c r="R243" s="141"/>
      <c r="S243" s="141"/>
      <c r="T243" s="141"/>
      <c r="U243" s="141"/>
      <c r="V243" s="154"/>
      <c r="W243" s="141"/>
      <c r="X243" s="141"/>
      <c r="Y243" s="141"/>
      <c r="Z243" s="141"/>
    </row>
    <row r="244" spans="2:26" s="146" customFormat="1" x14ac:dyDescent="0.2">
      <c r="B244" s="141"/>
      <c r="C244" s="141"/>
      <c r="D244" s="141"/>
      <c r="E244" s="141"/>
      <c r="F244" s="147"/>
      <c r="G244" s="141"/>
      <c r="H244" s="141"/>
      <c r="I244" s="141"/>
      <c r="J244" s="141"/>
      <c r="K244" s="141"/>
      <c r="L244" s="141"/>
      <c r="M244" s="141"/>
      <c r="N244" s="141"/>
      <c r="O244" s="141"/>
      <c r="P244" s="141"/>
      <c r="Q244" s="141"/>
      <c r="R244" s="141"/>
      <c r="S244" s="141"/>
      <c r="T244" s="141"/>
      <c r="U244" s="141"/>
      <c r="V244" s="154"/>
      <c r="W244" s="141"/>
      <c r="X244" s="141"/>
      <c r="Y244" s="141"/>
      <c r="Z244" s="141"/>
    </row>
    <row r="245" spans="2:26" s="146" customFormat="1" x14ac:dyDescent="0.2">
      <c r="B245" s="141"/>
      <c r="C245" s="141"/>
      <c r="D245" s="141"/>
      <c r="E245" s="141"/>
      <c r="F245" s="147"/>
      <c r="G245" s="141"/>
      <c r="H245" s="141"/>
      <c r="I245" s="141"/>
      <c r="J245" s="141"/>
      <c r="K245" s="141"/>
      <c r="L245" s="141"/>
      <c r="M245" s="141"/>
      <c r="N245" s="141"/>
      <c r="O245" s="141"/>
      <c r="P245" s="141"/>
      <c r="Q245" s="141"/>
      <c r="R245" s="141"/>
      <c r="S245" s="141"/>
      <c r="T245" s="141"/>
      <c r="U245" s="141"/>
      <c r="V245" s="154"/>
      <c r="W245" s="141"/>
      <c r="X245" s="141"/>
      <c r="Y245" s="141"/>
      <c r="Z245" s="141"/>
    </row>
    <row r="246" spans="2:26" s="146" customFormat="1" x14ac:dyDescent="0.2">
      <c r="B246" s="141"/>
      <c r="C246" s="141"/>
      <c r="D246" s="141"/>
      <c r="E246" s="141"/>
      <c r="F246" s="147"/>
      <c r="G246" s="141"/>
      <c r="H246" s="141"/>
      <c r="I246" s="141"/>
      <c r="J246" s="141"/>
      <c r="K246" s="141"/>
      <c r="L246" s="141"/>
      <c r="M246" s="141"/>
      <c r="N246" s="141"/>
      <c r="O246" s="141"/>
      <c r="P246" s="141"/>
      <c r="Q246" s="141"/>
      <c r="R246" s="141"/>
      <c r="S246" s="141"/>
      <c r="T246" s="141"/>
      <c r="U246" s="141"/>
      <c r="V246" s="154"/>
      <c r="W246" s="141"/>
      <c r="X246" s="141"/>
      <c r="Y246" s="141"/>
      <c r="Z246" s="141"/>
    </row>
    <row r="247" spans="2:26" s="146" customFormat="1" x14ac:dyDescent="0.2">
      <c r="B247" s="141"/>
      <c r="C247" s="141"/>
      <c r="D247" s="141"/>
      <c r="E247" s="141"/>
      <c r="F247" s="147"/>
      <c r="G247" s="141"/>
      <c r="H247" s="141"/>
      <c r="I247" s="141"/>
      <c r="J247" s="141"/>
      <c r="K247" s="141"/>
      <c r="L247" s="141"/>
      <c r="M247" s="141"/>
      <c r="N247" s="141"/>
      <c r="O247" s="141"/>
      <c r="P247" s="141"/>
      <c r="Q247" s="141"/>
      <c r="R247" s="141"/>
      <c r="S247" s="141"/>
      <c r="T247" s="141"/>
      <c r="U247" s="141"/>
      <c r="V247" s="154"/>
      <c r="W247" s="141"/>
      <c r="X247" s="141"/>
      <c r="Y247" s="141"/>
      <c r="Z247" s="141"/>
    </row>
    <row r="248" spans="2:26" s="146" customFormat="1" x14ac:dyDescent="0.2">
      <c r="B248" s="141"/>
      <c r="C248" s="141"/>
      <c r="D248" s="141"/>
      <c r="E248" s="141"/>
      <c r="F248" s="147"/>
      <c r="G248" s="141"/>
      <c r="H248" s="141"/>
      <c r="I248" s="141"/>
      <c r="J248" s="141"/>
      <c r="K248" s="141"/>
      <c r="L248" s="141"/>
      <c r="M248" s="141"/>
      <c r="N248" s="141"/>
      <c r="O248" s="141"/>
      <c r="P248" s="141"/>
      <c r="Q248" s="141"/>
      <c r="R248" s="141"/>
      <c r="S248" s="141"/>
      <c r="T248" s="141"/>
      <c r="U248" s="141"/>
      <c r="V248" s="154"/>
      <c r="W248" s="141"/>
      <c r="X248" s="141"/>
      <c r="Y248" s="141"/>
      <c r="Z248" s="141"/>
    </row>
    <row r="249" spans="2:26" s="146" customFormat="1" x14ac:dyDescent="0.2">
      <c r="B249" s="141"/>
      <c r="C249" s="141"/>
      <c r="D249" s="141"/>
      <c r="E249" s="141"/>
      <c r="F249" s="147"/>
      <c r="G249" s="141"/>
      <c r="H249" s="141"/>
      <c r="I249" s="141"/>
      <c r="J249" s="141"/>
      <c r="K249" s="141"/>
      <c r="L249" s="141"/>
      <c r="M249" s="141"/>
      <c r="N249" s="141"/>
      <c r="O249" s="141"/>
      <c r="P249" s="141"/>
      <c r="Q249" s="141"/>
      <c r="R249" s="141"/>
      <c r="S249" s="141"/>
      <c r="T249" s="141"/>
      <c r="U249" s="141"/>
      <c r="V249" s="154"/>
      <c r="W249" s="141"/>
      <c r="X249" s="141"/>
      <c r="Y249" s="141"/>
      <c r="Z249" s="141"/>
    </row>
    <row r="250" spans="2:26" s="146" customFormat="1" x14ac:dyDescent="0.2">
      <c r="B250" s="141"/>
      <c r="C250" s="141"/>
      <c r="D250" s="141"/>
      <c r="E250" s="141"/>
      <c r="F250" s="147"/>
      <c r="G250" s="141"/>
      <c r="H250" s="141"/>
      <c r="I250" s="141"/>
      <c r="J250" s="141"/>
      <c r="K250" s="141"/>
      <c r="L250" s="141"/>
      <c r="M250" s="141"/>
      <c r="N250" s="141"/>
      <c r="O250" s="141"/>
      <c r="P250" s="141"/>
      <c r="Q250" s="141"/>
      <c r="R250" s="141"/>
      <c r="S250" s="141"/>
      <c r="T250" s="141"/>
      <c r="U250" s="141"/>
      <c r="V250" s="154"/>
      <c r="W250" s="141"/>
      <c r="X250" s="141"/>
      <c r="Y250" s="141"/>
      <c r="Z250" s="141"/>
    </row>
    <row r="251" spans="2:26" s="146" customFormat="1" x14ac:dyDescent="0.2">
      <c r="B251" s="141"/>
      <c r="C251" s="141"/>
      <c r="D251" s="141"/>
      <c r="E251" s="141"/>
      <c r="F251" s="147"/>
      <c r="G251" s="141"/>
      <c r="H251" s="141"/>
      <c r="I251" s="141"/>
      <c r="J251" s="141"/>
      <c r="K251" s="141"/>
      <c r="L251" s="141"/>
      <c r="M251" s="141"/>
      <c r="N251" s="141"/>
      <c r="O251" s="141"/>
      <c r="P251" s="141"/>
      <c r="Q251" s="141"/>
      <c r="R251" s="141"/>
      <c r="S251" s="141"/>
      <c r="T251" s="141"/>
      <c r="U251" s="141"/>
      <c r="V251" s="154"/>
      <c r="W251" s="141"/>
      <c r="X251" s="141"/>
      <c r="Y251" s="141"/>
      <c r="Z251" s="141"/>
    </row>
    <row r="252" spans="2:26" s="146" customFormat="1" x14ac:dyDescent="0.2">
      <c r="B252" s="141"/>
      <c r="C252" s="141"/>
      <c r="D252" s="141"/>
      <c r="E252" s="141"/>
      <c r="F252" s="147"/>
      <c r="G252" s="141"/>
      <c r="H252" s="141"/>
      <c r="I252" s="141"/>
      <c r="J252" s="141"/>
      <c r="K252" s="141"/>
      <c r="L252" s="141"/>
      <c r="M252" s="141"/>
      <c r="N252" s="141"/>
      <c r="O252" s="141"/>
      <c r="P252" s="141"/>
      <c r="Q252" s="141"/>
      <c r="R252" s="141"/>
      <c r="S252" s="141"/>
      <c r="T252" s="141"/>
      <c r="U252" s="141"/>
      <c r="V252" s="154"/>
      <c r="W252" s="141"/>
      <c r="X252" s="141"/>
      <c r="Y252" s="141"/>
      <c r="Z252" s="141"/>
    </row>
    <row r="253" spans="2:26" s="146" customFormat="1" x14ac:dyDescent="0.2">
      <c r="B253" s="141"/>
      <c r="C253" s="141"/>
      <c r="D253" s="141"/>
      <c r="E253" s="141"/>
      <c r="F253" s="147"/>
      <c r="G253" s="141"/>
      <c r="H253" s="141"/>
      <c r="I253" s="141"/>
      <c r="J253" s="141"/>
      <c r="K253" s="141"/>
      <c r="L253" s="141"/>
      <c r="M253" s="141"/>
      <c r="N253" s="141"/>
      <c r="O253" s="141"/>
      <c r="P253" s="141"/>
      <c r="Q253" s="141"/>
      <c r="R253" s="141"/>
      <c r="S253" s="141"/>
      <c r="T253" s="141"/>
      <c r="U253" s="141"/>
      <c r="V253" s="154"/>
      <c r="W253" s="141"/>
      <c r="X253" s="141"/>
      <c r="Y253" s="141"/>
      <c r="Z253" s="141"/>
    </row>
    <row r="254" spans="2:26" s="146" customFormat="1" x14ac:dyDescent="0.2">
      <c r="B254" s="141"/>
      <c r="C254" s="141"/>
      <c r="D254" s="141"/>
      <c r="E254" s="141"/>
      <c r="F254" s="147"/>
      <c r="G254" s="141"/>
      <c r="H254" s="141"/>
      <c r="I254" s="141"/>
      <c r="J254" s="141"/>
      <c r="K254" s="141"/>
      <c r="L254" s="141"/>
      <c r="M254" s="141"/>
      <c r="N254" s="141"/>
      <c r="O254" s="141"/>
      <c r="P254" s="141"/>
      <c r="Q254" s="141"/>
      <c r="R254" s="141"/>
      <c r="S254" s="141"/>
      <c r="T254" s="141"/>
      <c r="U254" s="141"/>
      <c r="V254" s="154"/>
      <c r="W254" s="141"/>
      <c r="X254" s="141"/>
      <c r="Y254" s="141"/>
      <c r="Z254" s="141"/>
    </row>
    <row r="255" spans="2:26" s="146" customFormat="1" x14ac:dyDescent="0.2">
      <c r="B255" s="141"/>
      <c r="C255" s="141"/>
      <c r="D255" s="141"/>
      <c r="E255" s="141"/>
      <c r="F255" s="147"/>
      <c r="G255" s="141"/>
      <c r="H255" s="141"/>
      <c r="I255" s="141"/>
      <c r="J255" s="141"/>
      <c r="K255" s="141"/>
      <c r="L255" s="141"/>
      <c r="M255" s="141"/>
      <c r="N255" s="141"/>
      <c r="O255" s="141"/>
      <c r="P255" s="141"/>
      <c r="Q255" s="141"/>
      <c r="R255" s="141"/>
      <c r="S255" s="141"/>
      <c r="T255" s="141"/>
      <c r="U255" s="141"/>
      <c r="V255" s="154"/>
      <c r="W255" s="141"/>
      <c r="X255" s="141"/>
      <c r="Y255" s="141"/>
      <c r="Z255" s="141"/>
    </row>
    <row r="256" spans="2:26" s="146" customFormat="1" x14ac:dyDescent="0.2">
      <c r="B256" s="141"/>
      <c r="C256" s="141"/>
      <c r="D256" s="141"/>
      <c r="E256" s="141"/>
      <c r="F256" s="147"/>
      <c r="G256" s="141"/>
      <c r="H256" s="141"/>
      <c r="I256" s="141"/>
      <c r="J256" s="141"/>
      <c r="K256" s="141"/>
      <c r="L256" s="141"/>
      <c r="M256" s="141"/>
      <c r="N256" s="141"/>
      <c r="O256" s="141"/>
      <c r="P256" s="141"/>
      <c r="Q256" s="141"/>
      <c r="R256" s="141"/>
      <c r="S256" s="141"/>
      <c r="T256" s="141"/>
      <c r="U256" s="141"/>
      <c r="V256" s="154"/>
      <c r="W256" s="141"/>
      <c r="X256" s="141"/>
      <c r="Y256" s="141"/>
      <c r="Z256" s="141"/>
    </row>
    <row r="257" spans="2:26" s="146" customFormat="1" x14ac:dyDescent="0.2">
      <c r="B257" s="141"/>
      <c r="C257" s="141"/>
      <c r="D257" s="141"/>
      <c r="E257" s="141"/>
      <c r="F257" s="147"/>
      <c r="G257" s="141"/>
      <c r="H257" s="141"/>
      <c r="I257" s="141"/>
      <c r="J257" s="141"/>
      <c r="K257" s="141"/>
      <c r="L257" s="141"/>
      <c r="M257" s="141"/>
      <c r="N257" s="141"/>
      <c r="O257" s="141"/>
      <c r="P257" s="141"/>
      <c r="Q257" s="141"/>
      <c r="R257" s="141"/>
      <c r="S257" s="141"/>
      <c r="T257" s="141"/>
      <c r="U257" s="141"/>
      <c r="V257" s="154"/>
      <c r="W257" s="141"/>
      <c r="X257" s="141"/>
      <c r="Y257" s="141"/>
      <c r="Z257" s="141"/>
    </row>
    <row r="258" spans="2:26" s="146" customFormat="1" x14ac:dyDescent="0.2">
      <c r="B258" s="141"/>
      <c r="C258" s="141"/>
      <c r="D258" s="141"/>
      <c r="E258" s="141"/>
      <c r="F258" s="147"/>
      <c r="G258" s="141"/>
      <c r="H258" s="141"/>
      <c r="I258" s="141"/>
      <c r="J258" s="141"/>
      <c r="K258" s="141"/>
      <c r="L258" s="141"/>
      <c r="M258" s="141"/>
      <c r="N258" s="141"/>
      <c r="O258" s="141"/>
      <c r="P258" s="141"/>
      <c r="Q258" s="141"/>
      <c r="R258" s="141"/>
      <c r="S258" s="141"/>
      <c r="T258" s="141"/>
      <c r="U258" s="141"/>
      <c r="V258" s="154"/>
      <c r="W258" s="141"/>
      <c r="X258" s="141"/>
      <c r="Y258" s="141"/>
      <c r="Z258" s="141"/>
    </row>
    <row r="259" spans="2:26" s="146" customFormat="1" x14ac:dyDescent="0.2">
      <c r="B259" s="141"/>
      <c r="C259" s="141"/>
      <c r="D259" s="141"/>
      <c r="E259" s="141"/>
      <c r="F259" s="147"/>
      <c r="G259" s="141"/>
      <c r="H259" s="141"/>
      <c r="I259" s="141"/>
      <c r="J259" s="141"/>
      <c r="K259" s="141"/>
      <c r="L259" s="141"/>
      <c r="M259" s="141"/>
      <c r="N259" s="141"/>
      <c r="O259" s="141"/>
      <c r="P259" s="141"/>
      <c r="Q259" s="141"/>
      <c r="R259" s="141"/>
      <c r="S259" s="141"/>
      <c r="T259" s="141"/>
      <c r="U259" s="141"/>
      <c r="V259" s="154"/>
      <c r="W259" s="141"/>
      <c r="X259" s="141"/>
      <c r="Y259" s="141"/>
      <c r="Z259" s="141"/>
    </row>
    <row r="260" spans="2:26" s="146" customFormat="1" x14ac:dyDescent="0.2">
      <c r="B260" s="141"/>
      <c r="C260" s="141"/>
      <c r="D260" s="141"/>
      <c r="E260" s="141"/>
      <c r="F260" s="147"/>
      <c r="G260" s="141"/>
      <c r="H260" s="141"/>
      <c r="I260" s="141"/>
      <c r="J260" s="141"/>
      <c r="K260" s="141"/>
      <c r="L260" s="141"/>
      <c r="M260" s="141"/>
      <c r="N260" s="141"/>
      <c r="O260" s="141"/>
      <c r="P260" s="141"/>
      <c r="Q260" s="141"/>
      <c r="R260" s="141"/>
      <c r="S260" s="141"/>
      <c r="T260" s="141"/>
      <c r="U260" s="141"/>
      <c r="V260" s="154"/>
      <c r="W260" s="141"/>
      <c r="X260" s="141"/>
      <c r="Y260" s="141"/>
      <c r="Z260" s="141"/>
    </row>
    <row r="261" spans="2:26" s="146" customFormat="1" x14ac:dyDescent="0.2">
      <c r="B261" s="141"/>
      <c r="C261" s="141"/>
      <c r="D261" s="141"/>
      <c r="E261" s="141"/>
      <c r="F261" s="147"/>
      <c r="G261" s="141"/>
      <c r="H261" s="141"/>
      <c r="I261" s="141"/>
      <c r="J261" s="141"/>
      <c r="K261" s="141"/>
      <c r="L261" s="141"/>
      <c r="M261" s="141"/>
      <c r="N261" s="141"/>
      <c r="O261" s="141"/>
      <c r="P261" s="141"/>
      <c r="Q261" s="141"/>
      <c r="R261" s="141"/>
      <c r="S261" s="141"/>
      <c r="T261" s="141"/>
      <c r="U261" s="141"/>
      <c r="V261" s="154"/>
      <c r="W261" s="141"/>
      <c r="X261" s="141"/>
      <c r="Y261" s="141"/>
      <c r="Z261" s="141"/>
    </row>
    <row r="262" spans="2:26" s="146" customFormat="1" x14ac:dyDescent="0.2">
      <c r="B262" s="141"/>
      <c r="C262" s="141"/>
      <c r="D262" s="141"/>
      <c r="E262" s="141"/>
      <c r="F262" s="147"/>
      <c r="G262" s="141"/>
      <c r="H262" s="141"/>
      <c r="I262" s="141"/>
      <c r="J262" s="141"/>
      <c r="K262" s="141"/>
      <c r="L262" s="141"/>
      <c r="M262" s="141"/>
      <c r="N262" s="141"/>
      <c r="O262" s="141"/>
      <c r="P262" s="141"/>
      <c r="Q262" s="141"/>
      <c r="R262" s="141"/>
      <c r="S262" s="141"/>
      <c r="T262" s="141"/>
      <c r="U262" s="141"/>
      <c r="V262" s="154"/>
      <c r="W262" s="141"/>
      <c r="X262" s="141"/>
      <c r="Y262" s="141"/>
      <c r="Z262" s="141"/>
    </row>
    <row r="263" spans="2:26" s="146" customFormat="1" x14ac:dyDescent="0.2">
      <c r="B263" s="141"/>
      <c r="C263" s="141"/>
      <c r="D263" s="141"/>
      <c r="E263" s="141"/>
      <c r="F263" s="147"/>
      <c r="G263" s="141"/>
      <c r="H263" s="141"/>
      <c r="I263" s="141"/>
      <c r="J263" s="141"/>
      <c r="K263" s="141"/>
      <c r="L263" s="141"/>
      <c r="M263" s="141"/>
      <c r="N263" s="141"/>
      <c r="O263" s="141"/>
      <c r="P263" s="141"/>
      <c r="Q263" s="141"/>
      <c r="R263" s="141"/>
      <c r="S263" s="141"/>
      <c r="T263" s="141"/>
      <c r="U263" s="141"/>
      <c r="V263" s="154"/>
      <c r="W263" s="141"/>
      <c r="X263" s="141"/>
      <c r="Y263" s="141"/>
      <c r="Z263" s="141"/>
    </row>
    <row r="264" spans="2:26" s="146" customFormat="1" x14ac:dyDescent="0.2">
      <c r="B264" s="141"/>
      <c r="C264" s="141"/>
      <c r="D264" s="141"/>
      <c r="E264" s="141"/>
      <c r="F264" s="147"/>
      <c r="G264" s="141"/>
      <c r="H264" s="141"/>
      <c r="I264" s="141"/>
      <c r="J264" s="141"/>
      <c r="K264" s="141"/>
      <c r="L264" s="141"/>
      <c r="M264" s="141"/>
      <c r="N264" s="141"/>
      <c r="O264" s="141"/>
      <c r="P264" s="141"/>
      <c r="Q264" s="141"/>
      <c r="R264" s="141"/>
      <c r="S264" s="141"/>
      <c r="T264" s="141"/>
      <c r="U264" s="141"/>
      <c r="V264" s="154"/>
      <c r="W264" s="141"/>
      <c r="X264" s="141"/>
      <c r="Y264" s="141"/>
      <c r="Z264" s="141"/>
    </row>
    <row r="265" spans="2:26" s="146" customFormat="1" x14ac:dyDescent="0.2">
      <c r="B265" s="141"/>
      <c r="C265" s="141"/>
      <c r="D265" s="141"/>
      <c r="E265" s="141"/>
      <c r="F265" s="147"/>
      <c r="G265" s="141"/>
      <c r="H265" s="141"/>
      <c r="I265" s="141"/>
      <c r="J265" s="141"/>
      <c r="K265" s="141"/>
      <c r="L265" s="141"/>
      <c r="M265" s="141"/>
      <c r="N265" s="141"/>
      <c r="O265" s="141"/>
      <c r="P265" s="141"/>
      <c r="Q265" s="141"/>
      <c r="R265" s="141"/>
      <c r="S265" s="141"/>
      <c r="T265" s="141"/>
      <c r="U265" s="141"/>
      <c r="V265" s="154"/>
      <c r="W265" s="141"/>
      <c r="X265" s="141"/>
      <c r="Y265" s="141"/>
      <c r="Z265" s="141"/>
    </row>
    <row r="266" spans="2:26" s="146" customFormat="1" x14ac:dyDescent="0.2">
      <c r="B266" s="141"/>
      <c r="C266" s="141"/>
      <c r="D266" s="141"/>
      <c r="E266" s="141"/>
      <c r="F266" s="147"/>
      <c r="G266" s="141"/>
      <c r="H266" s="141"/>
      <c r="I266" s="141"/>
      <c r="J266" s="141"/>
      <c r="K266" s="141"/>
      <c r="L266" s="141"/>
      <c r="M266" s="141"/>
      <c r="N266" s="141"/>
      <c r="O266" s="141"/>
      <c r="P266" s="141"/>
      <c r="Q266" s="141"/>
      <c r="R266" s="141"/>
      <c r="S266" s="141"/>
      <c r="T266" s="141"/>
      <c r="U266" s="141"/>
      <c r="V266" s="154"/>
      <c r="W266" s="141"/>
      <c r="X266" s="141"/>
      <c r="Y266" s="141"/>
      <c r="Z266" s="141"/>
    </row>
    <row r="267" spans="2:26" s="146" customFormat="1" x14ac:dyDescent="0.2">
      <c r="B267" s="141"/>
      <c r="C267" s="141"/>
      <c r="D267" s="141"/>
      <c r="E267" s="141"/>
      <c r="F267" s="147"/>
      <c r="G267" s="141"/>
      <c r="H267" s="141"/>
      <c r="I267" s="141"/>
      <c r="J267" s="141"/>
      <c r="K267" s="141"/>
      <c r="L267" s="141"/>
      <c r="M267" s="141"/>
      <c r="N267" s="141"/>
      <c r="O267" s="141"/>
      <c r="P267" s="141"/>
      <c r="Q267" s="141"/>
      <c r="R267" s="141"/>
      <c r="S267" s="141"/>
      <c r="T267" s="141"/>
      <c r="U267" s="141"/>
      <c r="V267" s="154"/>
      <c r="W267" s="141"/>
      <c r="X267" s="141"/>
      <c r="Y267" s="141"/>
      <c r="Z267" s="141"/>
    </row>
    <row r="268" spans="2:26" s="146" customFormat="1" x14ac:dyDescent="0.2">
      <c r="B268" s="141"/>
      <c r="C268" s="141"/>
      <c r="D268" s="141"/>
      <c r="E268" s="141"/>
      <c r="F268" s="147"/>
      <c r="G268" s="141"/>
      <c r="H268" s="141"/>
      <c r="I268" s="141"/>
      <c r="J268" s="141"/>
      <c r="K268" s="141"/>
      <c r="L268" s="141"/>
      <c r="M268" s="141"/>
      <c r="N268" s="141"/>
      <c r="O268" s="141"/>
      <c r="P268" s="141"/>
      <c r="Q268" s="141"/>
      <c r="R268" s="141"/>
      <c r="S268" s="141"/>
      <c r="T268" s="141"/>
      <c r="U268" s="141"/>
      <c r="V268" s="154"/>
      <c r="W268" s="141"/>
      <c r="X268" s="141"/>
      <c r="Y268" s="141"/>
      <c r="Z268" s="141"/>
    </row>
    <row r="269" spans="2:26" s="146" customFormat="1" x14ac:dyDescent="0.2">
      <c r="B269" s="141"/>
      <c r="C269" s="141"/>
      <c r="D269" s="141"/>
      <c r="E269" s="141"/>
      <c r="F269" s="147"/>
      <c r="G269" s="141"/>
      <c r="H269" s="141"/>
      <c r="I269" s="141"/>
      <c r="J269" s="141"/>
      <c r="K269" s="141"/>
      <c r="L269" s="141"/>
      <c r="M269" s="141"/>
      <c r="N269" s="141"/>
      <c r="O269" s="141"/>
      <c r="P269" s="141"/>
      <c r="Q269" s="141"/>
      <c r="R269" s="141"/>
      <c r="S269" s="141"/>
      <c r="T269" s="141"/>
      <c r="U269" s="141"/>
      <c r="V269" s="154"/>
      <c r="W269" s="141"/>
      <c r="X269" s="141"/>
      <c r="Y269" s="141"/>
      <c r="Z269" s="141"/>
    </row>
    <row r="270" spans="2:26" s="146" customFormat="1" x14ac:dyDescent="0.2">
      <c r="B270" s="141"/>
      <c r="C270" s="141"/>
      <c r="D270" s="141"/>
      <c r="E270" s="141"/>
      <c r="F270" s="147"/>
      <c r="G270" s="141"/>
      <c r="H270" s="141"/>
      <c r="I270" s="141"/>
      <c r="J270" s="141"/>
      <c r="K270" s="141"/>
      <c r="L270" s="141"/>
      <c r="M270" s="141"/>
      <c r="N270" s="141"/>
      <c r="O270" s="141"/>
      <c r="P270" s="141"/>
      <c r="Q270" s="141"/>
      <c r="R270" s="141"/>
      <c r="S270" s="141"/>
      <c r="T270" s="141"/>
      <c r="U270" s="141"/>
      <c r="V270" s="154"/>
      <c r="W270" s="141"/>
      <c r="X270" s="141"/>
      <c r="Y270" s="141"/>
      <c r="Z270" s="141"/>
    </row>
    <row r="271" spans="2:26" s="146" customFormat="1" x14ac:dyDescent="0.2">
      <c r="B271" s="141"/>
      <c r="C271" s="141"/>
      <c r="D271" s="141"/>
      <c r="E271" s="141"/>
      <c r="F271" s="147"/>
      <c r="G271" s="141"/>
      <c r="H271" s="141"/>
      <c r="I271" s="141"/>
      <c r="J271" s="141"/>
      <c r="K271" s="141"/>
      <c r="L271" s="141"/>
      <c r="M271" s="141"/>
      <c r="N271" s="141"/>
      <c r="O271" s="141"/>
      <c r="P271" s="141"/>
      <c r="Q271" s="141"/>
      <c r="R271" s="141"/>
      <c r="S271" s="141"/>
      <c r="T271" s="141"/>
      <c r="U271" s="141"/>
      <c r="V271" s="154"/>
      <c r="W271" s="141"/>
      <c r="X271" s="141"/>
      <c r="Y271" s="141"/>
      <c r="Z271" s="141"/>
    </row>
    <row r="272" spans="2:26" s="146" customFormat="1" x14ac:dyDescent="0.2">
      <c r="B272" s="141"/>
      <c r="C272" s="141"/>
      <c r="D272" s="141"/>
      <c r="E272" s="141"/>
      <c r="F272" s="147"/>
      <c r="G272" s="141"/>
      <c r="H272" s="141"/>
      <c r="I272" s="141"/>
      <c r="J272" s="141"/>
      <c r="K272" s="141"/>
      <c r="L272" s="141"/>
      <c r="M272" s="141"/>
      <c r="N272" s="141"/>
      <c r="O272" s="141"/>
      <c r="P272" s="141"/>
      <c r="Q272" s="141"/>
      <c r="R272" s="141"/>
      <c r="S272" s="141"/>
      <c r="T272" s="141"/>
      <c r="U272" s="141"/>
      <c r="V272" s="154"/>
      <c r="W272" s="141"/>
      <c r="X272" s="141"/>
      <c r="Y272" s="141"/>
      <c r="Z272" s="141"/>
    </row>
    <row r="273" spans="2:26" s="146" customFormat="1" x14ac:dyDescent="0.2">
      <c r="B273" s="141"/>
      <c r="C273" s="141"/>
      <c r="D273" s="141"/>
      <c r="E273" s="141"/>
      <c r="F273" s="147"/>
      <c r="G273" s="141"/>
      <c r="H273" s="141"/>
      <c r="I273" s="141"/>
      <c r="J273" s="141"/>
      <c r="K273" s="141"/>
      <c r="L273" s="141"/>
      <c r="M273" s="141"/>
      <c r="N273" s="141"/>
      <c r="O273" s="141"/>
      <c r="P273" s="141"/>
      <c r="Q273" s="141"/>
      <c r="R273" s="141"/>
      <c r="S273" s="141"/>
      <c r="T273" s="141"/>
      <c r="U273" s="141"/>
      <c r="V273" s="154"/>
      <c r="W273" s="141"/>
      <c r="X273" s="141"/>
      <c r="Y273" s="141"/>
      <c r="Z273" s="141"/>
    </row>
    <row r="274" spans="2:26" s="146" customFormat="1" x14ac:dyDescent="0.2">
      <c r="B274" s="141"/>
      <c r="C274" s="141"/>
      <c r="D274" s="141"/>
      <c r="E274" s="141"/>
      <c r="F274" s="147"/>
      <c r="G274" s="141"/>
      <c r="H274" s="141"/>
      <c r="I274" s="141"/>
      <c r="J274" s="141"/>
      <c r="K274" s="141"/>
      <c r="L274" s="141"/>
      <c r="M274" s="141"/>
      <c r="N274" s="141"/>
      <c r="O274" s="141"/>
      <c r="P274" s="141"/>
      <c r="Q274" s="141"/>
      <c r="R274" s="141"/>
      <c r="S274" s="141"/>
      <c r="T274" s="141"/>
      <c r="U274" s="141"/>
      <c r="V274" s="154"/>
      <c r="W274" s="141"/>
      <c r="X274" s="141"/>
      <c r="Y274" s="141"/>
      <c r="Z274" s="141"/>
    </row>
    <row r="275" spans="2:26" s="146" customFormat="1" x14ac:dyDescent="0.2">
      <c r="B275" s="141"/>
      <c r="C275" s="141"/>
      <c r="D275" s="141"/>
      <c r="E275" s="141"/>
      <c r="F275" s="147"/>
      <c r="G275" s="141"/>
      <c r="H275" s="141"/>
      <c r="I275" s="141"/>
      <c r="J275" s="141"/>
      <c r="K275" s="141"/>
      <c r="L275" s="141"/>
      <c r="M275" s="141"/>
      <c r="N275" s="141"/>
      <c r="O275" s="141"/>
      <c r="P275" s="141"/>
      <c r="Q275" s="141"/>
      <c r="R275" s="141"/>
      <c r="S275" s="141"/>
      <c r="T275" s="141"/>
      <c r="U275" s="141"/>
      <c r="V275" s="154"/>
      <c r="W275" s="141"/>
      <c r="X275" s="141"/>
      <c r="Y275" s="141"/>
      <c r="Z275" s="141"/>
    </row>
    <row r="276" spans="2:26" s="146" customFormat="1" x14ac:dyDescent="0.2">
      <c r="B276" s="141"/>
      <c r="C276" s="141"/>
      <c r="D276" s="141"/>
      <c r="E276" s="141"/>
      <c r="F276" s="147"/>
      <c r="G276" s="141"/>
      <c r="H276" s="141"/>
      <c r="I276" s="141"/>
      <c r="J276" s="141"/>
      <c r="K276" s="141"/>
      <c r="L276" s="141"/>
      <c r="M276" s="141"/>
      <c r="N276" s="141"/>
      <c r="O276" s="141"/>
      <c r="P276" s="141"/>
      <c r="Q276" s="141"/>
      <c r="R276" s="141"/>
      <c r="S276" s="141"/>
      <c r="T276" s="141"/>
      <c r="U276" s="141"/>
      <c r="V276" s="154"/>
      <c r="W276" s="141"/>
      <c r="X276" s="141"/>
      <c r="Y276" s="141"/>
      <c r="Z276" s="141"/>
    </row>
    <row r="277" spans="2:26" s="146" customFormat="1" x14ac:dyDescent="0.2">
      <c r="B277" s="141"/>
      <c r="C277" s="141"/>
      <c r="D277" s="141"/>
      <c r="E277" s="141"/>
      <c r="F277" s="147"/>
      <c r="G277" s="141"/>
      <c r="H277" s="141"/>
      <c r="I277" s="141"/>
      <c r="J277" s="141"/>
      <c r="K277" s="141"/>
      <c r="L277" s="141"/>
      <c r="M277" s="141"/>
      <c r="N277" s="141"/>
      <c r="O277" s="141"/>
      <c r="P277" s="141"/>
      <c r="Q277" s="141"/>
      <c r="R277" s="141"/>
      <c r="S277" s="141"/>
      <c r="T277" s="141"/>
      <c r="U277" s="141"/>
      <c r="V277" s="154"/>
      <c r="W277" s="141"/>
      <c r="X277" s="141"/>
      <c r="Y277" s="141"/>
      <c r="Z277" s="141"/>
    </row>
    <row r="278" spans="2:26" s="146" customFormat="1" x14ac:dyDescent="0.2">
      <c r="B278" s="141"/>
      <c r="C278" s="141"/>
      <c r="D278" s="141"/>
      <c r="E278" s="141"/>
      <c r="F278" s="147"/>
      <c r="G278" s="141"/>
      <c r="H278" s="141"/>
      <c r="I278" s="141"/>
      <c r="J278" s="141"/>
      <c r="K278" s="141"/>
      <c r="L278" s="141"/>
      <c r="M278" s="141"/>
      <c r="N278" s="141"/>
      <c r="O278" s="141"/>
      <c r="P278" s="141"/>
      <c r="Q278" s="141"/>
      <c r="R278" s="141"/>
      <c r="S278" s="141"/>
      <c r="T278" s="141"/>
      <c r="U278" s="141"/>
      <c r="V278" s="154"/>
      <c r="W278" s="141"/>
      <c r="X278" s="141"/>
      <c r="Y278" s="141"/>
      <c r="Z278" s="141"/>
    </row>
    <row r="279" spans="2:26" s="146" customFormat="1" x14ac:dyDescent="0.2">
      <c r="B279" s="141"/>
      <c r="C279" s="141"/>
      <c r="D279" s="141"/>
      <c r="E279" s="141"/>
      <c r="F279" s="147"/>
      <c r="G279" s="141"/>
      <c r="H279" s="141"/>
      <c r="I279" s="141"/>
      <c r="J279" s="141"/>
      <c r="K279" s="141"/>
      <c r="L279" s="141"/>
      <c r="M279" s="141"/>
      <c r="N279" s="141"/>
      <c r="O279" s="141"/>
      <c r="P279" s="141"/>
      <c r="Q279" s="141"/>
      <c r="R279" s="141"/>
      <c r="S279" s="141"/>
      <c r="T279" s="141"/>
      <c r="U279" s="141"/>
      <c r="V279" s="154"/>
      <c r="W279" s="141"/>
      <c r="X279" s="141"/>
      <c r="Y279" s="141"/>
      <c r="Z279" s="141"/>
    </row>
    <row r="280" spans="2:26" s="146" customFormat="1" x14ac:dyDescent="0.2">
      <c r="B280" s="141"/>
      <c r="C280" s="141"/>
      <c r="D280" s="141"/>
      <c r="E280" s="141"/>
      <c r="F280" s="147"/>
      <c r="G280" s="141"/>
      <c r="H280" s="141"/>
      <c r="I280" s="141"/>
      <c r="J280" s="141"/>
      <c r="K280" s="141"/>
      <c r="L280" s="141"/>
      <c r="M280" s="141"/>
      <c r="N280" s="141"/>
      <c r="O280" s="141"/>
      <c r="P280" s="141"/>
      <c r="Q280" s="141"/>
      <c r="R280" s="141"/>
      <c r="S280" s="141"/>
      <c r="T280" s="141"/>
      <c r="U280" s="141"/>
      <c r="V280" s="154"/>
      <c r="W280" s="141"/>
      <c r="X280" s="141"/>
      <c r="Y280" s="141"/>
      <c r="Z280" s="141"/>
    </row>
    <row r="281" spans="2:26" s="146" customFormat="1" x14ac:dyDescent="0.2">
      <c r="B281" s="141"/>
      <c r="C281" s="141"/>
      <c r="D281" s="141"/>
      <c r="E281" s="141"/>
      <c r="F281" s="147"/>
      <c r="G281" s="141"/>
      <c r="H281" s="141"/>
      <c r="I281" s="141"/>
      <c r="J281" s="141"/>
      <c r="K281" s="141"/>
      <c r="L281" s="141"/>
      <c r="M281" s="141"/>
      <c r="N281" s="141"/>
      <c r="O281" s="141"/>
      <c r="P281" s="141"/>
      <c r="Q281" s="141"/>
      <c r="R281" s="141"/>
      <c r="S281" s="141"/>
      <c r="T281" s="141"/>
      <c r="U281" s="141"/>
      <c r="V281" s="154"/>
      <c r="W281" s="141"/>
      <c r="X281" s="141"/>
      <c r="Y281" s="141"/>
      <c r="Z281" s="141"/>
    </row>
    <row r="282" spans="2:26" s="146" customFormat="1" x14ac:dyDescent="0.2">
      <c r="B282" s="141"/>
      <c r="C282" s="141"/>
      <c r="D282" s="141"/>
      <c r="E282" s="141"/>
      <c r="F282" s="147"/>
      <c r="G282" s="141"/>
      <c r="H282" s="141"/>
      <c r="I282" s="141"/>
      <c r="J282" s="141"/>
      <c r="K282" s="141"/>
      <c r="L282" s="141"/>
      <c r="M282" s="141"/>
      <c r="N282" s="141"/>
      <c r="O282" s="141"/>
      <c r="P282" s="141"/>
      <c r="Q282" s="141"/>
      <c r="R282" s="141"/>
      <c r="S282" s="141"/>
      <c r="T282" s="141"/>
      <c r="U282" s="141"/>
      <c r="V282" s="154"/>
      <c r="W282" s="141"/>
      <c r="X282" s="141"/>
      <c r="Y282" s="141"/>
      <c r="Z282" s="141"/>
    </row>
    <row r="283" spans="2:26" s="146" customFormat="1" x14ac:dyDescent="0.2">
      <c r="B283" s="141"/>
      <c r="C283" s="141"/>
      <c r="D283" s="141"/>
      <c r="E283" s="141"/>
      <c r="F283" s="147"/>
      <c r="G283" s="141"/>
      <c r="H283" s="141"/>
      <c r="I283" s="141"/>
      <c r="J283" s="141"/>
      <c r="K283" s="141"/>
      <c r="L283" s="141"/>
      <c r="M283" s="141"/>
      <c r="N283" s="141"/>
      <c r="O283" s="141"/>
      <c r="P283" s="141"/>
      <c r="Q283" s="141"/>
      <c r="R283" s="141"/>
      <c r="S283" s="141"/>
      <c r="T283" s="141"/>
      <c r="U283" s="141"/>
      <c r="V283" s="154"/>
      <c r="W283" s="141"/>
      <c r="X283" s="141"/>
      <c r="Y283" s="141"/>
      <c r="Z283" s="141"/>
    </row>
    <row r="284" spans="2:26" s="146" customFormat="1" x14ac:dyDescent="0.2">
      <c r="B284" s="141"/>
      <c r="C284" s="141"/>
      <c r="D284" s="141"/>
      <c r="E284" s="141"/>
      <c r="F284" s="147"/>
      <c r="G284" s="141"/>
      <c r="H284" s="141"/>
      <c r="I284" s="141"/>
      <c r="J284" s="141"/>
      <c r="K284" s="141"/>
      <c r="L284" s="141"/>
      <c r="M284" s="141"/>
      <c r="N284" s="141"/>
      <c r="O284" s="141"/>
      <c r="P284" s="141"/>
      <c r="Q284" s="141"/>
      <c r="R284" s="141"/>
      <c r="S284" s="141"/>
      <c r="T284" s="141"/>
      <c r="U284" s="141"/>
      <c r="V284" s="154"/>
      <c r="W284" s="141"/>
      <c r="X284" s="141"/>
      <c r="Y284" s="141"/>
      <c r="Z284" s="141"/>
    </row>
    <row r="285" spans="2:26" s="146" customFormat="1" x14ac:dyDescent="0.2">
      <c r="B285" s="141"/>
      <c r="C285" s="141"/>
      <c r="D285" s="141"/>
      <c r="E285" s="141"/>
      <c r="F285" s="147"/>
      <c r="G285" s="141"/>
      <c r="H285" s="141"/>
      <c r="I285" s="141"/>
      <c r="J285" s="141"/>
      <c r="K285" s="141"/>
      <c r="L285" s="141"/>
      <c r="M285" s="141"/>
      <c r="N285" s="141"/>
      <c r="O285" s="141"/>
      <c r="P285" s="141"/>
      <c r="Q285" s="141"/>
      <c r="R285" s="141"/>
      <c r="S285" s="141"/>
      <c r="T285" s="141"/>
      <c r="U285" s="141"/>
      <c r="V285" s="154"/>
      <c r="W285" s="141"/>
      <c r="X285" s="141"/>
      <c r="Y285" s="141"/>
      <c r="Z285" s="141"/>
    </row>
    <row r="286" spans="2:26" s="146" customFormat="1" x14ac:dyDescent="0.2">
      <c r="B286" s="141"/>
      <c r="C286" s="141"/>
      <c r="D286" s="141"/>
      <c r="E286" s="141"/>
      <c r="F286" s="147"/>
      <c r="G286" s="141"/>
      <c r="H286" s="141"/>
      <c r="I286" s="141"/>
      <c r="J286" s="141"/>
      <c r="K286" s="141"/>
      <c r="L286" s="141"/>
      <c r="M286" s="141"/>
      <c r="N286" s="141"/>
      <c r="O286" s="141"/>
      <c r="P286" s="141"/>
      <c r="Q286" s="141"/>
      <c r="R286" s="141"/>
      <c r="S286" s="141"/>
      <c r="T286" s="141"/>
      <c r="U286" s="141"/>
      <c r="V286" s="154"/>
      <c r="W286" s="141"/>
      <c r="X286" s="141"/>
      <c r="Y286" s="141"/>
      <c r="Z286" s="141"/>
    </row>
    <row r="287" spans="2:26" s="146" customFormat="1" x14ac:dyDescent="0.2">
      <c r="B287" s="141"/>
      <c r="C287" s="141"/>
      <c r="D287" s="141"/>
      <c r="E287" s="141"/>
      <c r="F287" s="147"/>
      <c r="G287" s="141"/>
      <c r="H287" s="141"/>
      <c r="I287" s="141"/>
      <c r="J287" s="141"/>
      <c r="K287" s="141"/>
      <c r="L287" s="141"/>
      <c r="M287" s="141"/>
      <c r="N287" s="141"/>
      <c r="O287" s="141"/>
      <c r="P287" s="141"/>
      <c r="Q287" s="141"/>
      <c r="R287" s="141"/>
      <c r="S287" s="141"/>
      <c r="T287" s="141"/>
      <c r="U287" s="141"/>
      <c r="V287" s="154"/>
      <c r="W287" s="141"/>
      <c r="X287" s="141"/>
      <c r="Y287" s="141"/>
      <c r="Z287" s="141"/>
    </row>
    <row r="288" spans="2:26" s="146" customFormat="1" x14ac:dyDescent="0.2">
      <c r="B288" s="141"/>
      <c r="C288" s="141"/>
      <c r="D288" s="141"/>
      <c r="E288" s="141"/>
      <c r="F288" s="147"/>
      <c r="G288" s="141"/>
      <c r="H288" s="141"/>
      <c r="I288" s="141"/>
      <c r="J288" s="141"/>
      <c r="K288" s="141"/>
      <c r="L288" s="141"/>
      <c r="M288" s="141"/>
      <c r="N288" s="141"/>
      <c r="O288" s="141"/>
      <c r="P288" s="141"/>
      <c r="Q288" s="141"/>
      <c r="R288" s="141"/>
      <c r="S288" s="141"/>
      <c r="T288" s="141"/>
      <c r="U288" s="141"/>
      <c r="V288" s="154"/>
      <c r="W288" s="141"/>
      <c r="X288" s="141"/>
      <c r="Y288" s="141"/>
      <c r="Z288" s="141"/>
    </row>
    <row r="289" spans="2:26" s="146" customFormat="1" x14ac:dyDescent="0.2">
      <c r="B289" s="141"/>
      <c r="C289" s="141"/>
      <c r="D289" s="141"/>
      <c r="E289" s="141"/>
      <c r="F289" s="147"/>
      <c r="G289" s="141"/>
      <c r="H289" s="141"/>
      <c r="I289" s="141"/>
      <c r="J289" s="141"/>
      <c r="K289" s="141"/>
      <c r="L289" s="141"/>
      <c r="M289" s="141"/>
      <c r="N289" s="141"/>
      <c r="O289" s="141"/>
      <c r="P289" s="141"/>
      <c r="Q289" s="141"/>
      <c r="R289" s="141"/>
      <c r="S289" s="141"/>
      <c r="T289" s="141"/>
      <c r="U289" s="141"/>
      <c r="V289" s="154"/>
      <c r="W289" s="141"/>
      <c r="X289" s="141"/>
      <c r="Y289" s="141"/>
      <c r="Z289" s="141"/>
    </row>
    <row r="290" spans="2:26" s="146" customFormat="1" x14ac:dyDescent="0.2">
      <c r="B290" s="141"/>
      <c r="C290" s="141"/>
      <c r="D290" s="141"/>
      <c r="E290" s="141"/>
      <c r="F290" s="147"/>
      <c r="G290" s="141"/>
      <c r="H290" s="141"/>
      <c r="I290" s="141"/>
      <c r="J290" s="141"/>
      <c r="K290" s="141"/>
      <c r="L290" s="141"/>
      <c r="M290" s="141"/>
      <c r="N290" s="141"/>
      <c r="O290" s="141"/>
      <c r="P290" s="141"/>
      <c r="Q290" s="141"/>
      <c r="R290" s="141"/>
      <c r="S290" s="141"/>
      <c r="T290" s="141"/>
      <c r="U290" s="141"/>
      <c r="V290" s="154"/>
      <c r="W290" s="141"/>
      <c r="X290" s="141"/>
      <c r="Y290" s="141"/>
      <c r="Z290" s="141"/>
    </row>
    <row r="291" spans="2:26" s="146" customFormat="1" x14ac:dyDescent="0.2">
      <c r="B291" s="141"/>
      <c r="C291" s="141"/>
      <c r="D291" s="141"/>
      <c r="E291" s="141"/>
      <c r="F291" s="147"/>
      <c r="G291" s="141"/>
      <c r="H291" s="141"/>
      <c r="I291" s="141"/>
      <c r="J291" s="141"/>
      <c r="K291" s="141"/>
      <c r="L291" s="141"/>
      <c r="M291" s="141"/>
      <c r="N291" s="141"/>
      <c r="O291" s="141"/>
      <c r="P291" s="141"/>
      <c r="Q291" s="141"/>
      <c r="R291" s="141"/>
      <c r="S291" s="141"/>
      <c r="T291" s="141"/>
      <c r="U291" s="141"/>
      <c r="V291" s="154"/>
      <c r="W291" s="141"/>
      <c r="X291" s="141"/>
      <c r="Y291" s="141"/>
      <c r="Z291" s="141"/>
    </row>
    <row r="292" spans="2:26" s="146" customFormat="1" x14ac:dyDescent="0.2">
      <c r="B292" s="141"/>
      <c r="C292" s="141"/>
      <c r="D292" s="141"/>
      <c r="E292" s="141"/>
      <c r="F292" s="147"/>
      <c r="G292" s="141"/>
      <c r="H292" s="141"/>
      <c r="I292" s="141"/>
      <c r="J292" s="141"/>
      <c r="K292" s="141"/>
      <c r="L292" s="141"/>
      <c r="M292" s="141"/>
      <c r="N292" s="141"/>
      <c r="O292" s="141"/>
      <c r="P292" s="141"/>
      <c r="Q292" s="141"/>
      <c r="R292" s="141"/>
      <c r="S292" s="141"/>
      <c r="T292" s="141"/>
      <c r="U292" s="141"/>
      <c r="V292" s="154"/>
      <c r="W292" s="141"/>
      <c r="X292" s="141"/>
      <c r="Y292" s="141"/>
      <c r="Z292" s="141"/>
    </row>
    <row r="293" spans="2:26" s="146" customFormat="1" x14ac:dyDescent="0.2">
      <c r="B293" s="141"/>
      <c r="C293" s="141"/>
      <c r="D293" s="141"/>
      <c r="E293" s="141"/>
      <c r="F293" s="147"/>
      <c r="G293" s="141"/>
      <c r="H293" s="141"/>
      <c r="I293" s="141"/>
      <c r="J293" s="141"/>
      <c r="K293" s="141"/>
      <c r="L293" s="141"/>
      <c r="M293" s="141"/>
      <c r="N293" s="141"/>
      <c r="O293" s="141"/>
      <c r="P293" s="141"/>
      <c r="Q293" s="141"/>
      <c r="R293" s="141"/>
      <c r="S293" s="141"/>
      <c r="T293" s="141"/>
      <c r="U293" s="141"/>
      <c r="V293" s="154"/>
      <c r="W293" s="141"/>
      <c r="X293" s="141"/>
      <c r="Y293" s="141"/>
      <c r="Z293" s="141"/>
    </row>
    <row r="294" spans="2:26" s="146" customFormat="1" x14ac:dyDescent="0.2">
      <c r="B294" s="141"/>
      <c r="C294" s="141"/>
      <c r="D294" s="141"/>
      <c r="E294" s="141"/>
      <c r="F294" s="147"/>
      <c r="G294" s="141"/>
      <c r="H294" s="141"/>
      <c r="I294" s="141"/>
      <c r="J294" s="141"/>
      <c r="K294" s="141"/>
      <c r="L294" s="141"/>
      <c r="M294" s="141"/>
      <c r="N294" s="141"/>
      <c r="O294" s="141"/>
      <c r="P294" s="141"/>
      <c r="Q294" s="141"/>
      <c r="R294" s="141"/>
      <c r="S294" s="141"/>
      <c r="T294" s="141"/>
      <c r="U294" s="141"/>
      <c r="V294" s="154"/>
      <c r="W294" s="141"/>
      <c r="X294" s="141"/>
      <c r="Y294" s="141"/>
      <c r="Z294" s="141"/>
    </row>
    <row r="295" spans="2:26" s="146" customFormat="1" x14ac:dyDescent="0.2">
      <c r="B295" s="141"/>
      <c r="C295" s="141"/>
      <c r="D295" s="141"/>
      <c r="E295" s="141"/>
      <c r="F295" s="147"/>
      <c r="G295" s="141"/>
      <c r="H295" s="141"/>
      <c r="I295" s="141"/>
      <c r="J295" s="141"/>
      <c r="K295" s="141"/>
      <c r="L295" s="141"/>
      <c r="M295" s="141"/>
      <c r="N295" s="141"/>
      <c r="O295" s="141"/>
      <c r="P295" s="141"/>
      <c r="Q295" s="141"/>
      <c r="R295" s="141"/>
      <c r="S295" s="141"/>
      <c r="T295" s="141"/>
      <c r="U295" s="141"/>
      <c r="V295" s="154"/>
      <c r="W295" s="141"/>
      <c r="X295" s="141"/>
      <c r="Y295" s="141"/>
      <c r="Z295" s="141"/>
    </row>
    <row r="296" spans="2:26" s="146" customFormat="1" x14ac:dyDescent="0.2">
      <c r="B296" s="141"/>
      <c r="C296" s="141"/>
      <c r="D296" s="141"/>
      <c r="E296" s="141"/>
      <c r="F296" s="147"/>
      <c r="G296" s="141"/>
      <c r="H296" s="141"/>
      <c r="I296" s="141"/>
      <c r="J296" s="141"/>
      <c r="K296" s="141"/>
      <c r="L296" s="141"/>
      <c r="M296" s="141"/>
      <c r="N296" s="141"/>
      <c r="O296" s="141"/>
      <c r="P296" s="141"/>
      <c r="Q296" s="141"/>
      <c r="R296" s="141"/>
      <c r="S296" s="141"/>
      <c r="T296" s="141"/>
      <c r="U296" s="141"/>
      <c r="V296" s="154"/>
      <c r="W296" s="141"/>
      <c r="X296" s="141"/>
      <c r="Y296" s="141"/>
      <c r="Z296" s="141"/>
    </row>
    <row r="297" spans="2:26" s="146" customFormat="1" x14ac:dyDescent="0.2">
      <c r="B297" s="141"/>
      <c r="C297" s="141"/>
      <c r="D297" s="141"/>
      <c r="E297" s="141"/>
      <c r="F297" s="147"/>
      <c r="G297" s="141"/>
      <c r="H297" s="141"/>
      <c r="I297" s="141"/>
      <c r="J297" s="141"/>
      <c r="K297" s="141"/>
      <c r="L297" s="141"/>
      <c r="M297" s="141"/>
      <c r="N297" s="141"/>
      <c r="O297" s="141"/>
      <c r="P297" s="141"/>
      <c r="Q297" s="141"/>
      <c r="R297" s="141"/>
      <c r="S297" s="141"/>
      <c r="T297" s="141"/>
      <c r="U297" s="141"/>
      <c r="V297" s="154"/>
      <c r="W297" s="141"/>
      <c r="X297" s="141"/>
      <c r="Y297" s="141"/>
      <c r="Z297" s="141"/>
    </row>
    <row r="298" spans="2:26" s="146" customFormat="1" x14ac:dyDescent="0.2">
      <c r="B298" s="141"/>
      <c r="C298" s="141"/>
      <c r="D298" s="141"/>
      <c r="E298" s="141"/>
      <c r="F298" s="147"/>
      <c r="G298" s="141"/>
      <c r="H298" s="141"/>
      <c r="I298" s="141"/>
      <c r="J298" s="141"/>
      <c r="K298" s="141"/>
      <c r="L298" s="141"/>
      <c r="M298" s="141"/>
      <c r="N298" s="141"/>
      <c r="O298" s="141"/>
      <c r="P298" s="141"/>
      <c r="Q298" s="141"/>
      <c r="R298" s="141"/>
      <c r="S298" s="141"/>
      <c r="T298" s="141"/>
      <c r="U298" s="141"/>
      <c r="V298" s="154"/>
      <c r="W298" s="141"/>
      <c r="X298" s="141"/>
      <c r="Y298" s="141"/>
      <c r="Z298" s="141"/>
    </row>
    <row r="299" spans="2:26" s="146" customFormat="1" x14ac:dyDescent="0.2">
      <c r="B299" s="141"/>
      <c r="C299" s="141"/>
      <c r="D299" s="141"/>
      <c r="E299" s="141"/>
      <c r="F299" s="147"/>
      <c r="G299" s="141"/>
      <c r="H299" s="141"/>
      <c r="I299" s="141"/>
      <c r="J299" s="141"/>
      <c r="K299" s="141"/>
      <c r="L299" s="141"/>
      <c r="M299" s="141"/>
      <c r="N299" s="141"/>
      <c r="O299" s="141"/>
      <c r="P299" s="141"/>
      <c r="Q299" s="141"/>
      <c r="R299" s="141"/>
      <c r="S299" s="141"/>
      <c r="T299" s="141"/>
      <c r="U299" s="141"/>
      <c r="V299" s="154"/>
      <c r="W299" s="141"/>
      <c r="X299" s="141"/>
      <c r="Y299" s="141"/>
      <c r="Z299" s="141"/>
    </row>
    <row r="300" spans="2:26" s="146" customFormat="1" x14ac:dyDescent="0.2">
      <c r="B300" s="141"/>
      <c r="C300" s="141"/>
      <c r="D300" s="141"/>
      <c r="E300" s="141"/>
      <c r="F300" s="147"/>
      <c r="G300" s="141"/>
      <c r="H300" s="141"/>
      <c r="I300" s="141"/>
      <c r="J300" s="141"/>
      <c r="K300" s="141"/>
      <c r="L300" s="141"/>
      <c r="M300" s="141"/>
      <c r="N300" s="141"/>
      <c r="O300" s="141"/>
      <c r="P300" s="141"/>
      <c r="Q300" s="141"/>
      <c r="R300" s="141"/>
      <c r="S300" s="141"/>
      <c r="T300" s="141"/>
      <c r="U300" s="141"/>
      <c r="V300" s="154"/>
      <c r="W300" s="141"/>
      <c r="X300" s="141"/>
      <c r="Y300" s="141"/>
      <c r="Z300" s="141"/>
    </row>
    <row r="301" spans="2:26" s="146" customFormat="1" x14ac:dyDescent="0.2">
      <c r="B301" s="141"/>
      <c r="C301" s="141"/>
      <c r="D301" s="141"/>
      <c r="E301" s="141"/>
      <c r="F301" s="147"/>
      <c r="G301" s="141"/>
      <c r="H301" s="141"/>
      <c r="I301" s="141"/>
      <c r="J301" s="141"/>
      <c r="K301" s="141"/>
      <c r="L301" s="141"/>
      <c r="M301" s="141"/>
      <c r="N301" s="141"/>
      <c r="O301" s="141"/>
      <c r="P301" s="141"/>
      <c r="Q301" s="141"/>
      <c r="R301" s="141"/>
      <c r="S301" s="141"/>
      <c r="T301" s="141"/>
      <c r="U301" s="141"/>
      <c r="V301" s="154"/>
      <c r="W301" s="141"/>
      <c r="X301" s="141"/>
      <c r="Y301" s="141"/>
      <c r="Z301" s="141"/>
    </row>
    <row r="302" spans="2:26" s="146" customFormat="1" x14ac:dyDescent="0.2">
      <c r="B302" s="141"/>
      <c r="C302" s="141"/>
      <c r="D302" s="141"/>
      <c r="E302" s="141"/>
      <c r="F302" s="147"/>
      <c r="G302" s="141"/>
      <c r="H302" s="141"/>
      <c r="I302" s="141"/>
      <c r="J302" s="141"/>
      <c r="K302" s="141"/>
      <c r="L302" s="141"/>
      <c r="M302" s="141"/>
      <c r="N302" s="141"/>
      <c r="O302" s="141"/>
      <c r="P302" s="141"/>
      <c r="Q302" s="141"/>
      <c r="R302" s="141"/>
      <c r="S302" s="141"/>
      <c r="T302" s="141"/>
      <c r="U302" s="141"/>
      <c r="V302" s="154"/>
      <c r="W302" s="141"/>
      <c r="X302" s="141"/>
      <c r="Y302" s="141"/>
      <c r="Z302" s="141"/>
    </row>
    <row r="303" spans="2:26" s="146" customFormat="1" x14ac:dyDescent="0.2">
      <c r="B303" s="141"/>
      <c r="C303" s="141"/>
      <c r="D303" s="141"/>
      <c r="E303" s="141"/>
      <c r="F303" s="147"/>
      <c r="G303" s="141"/>
      <c r="H303" s="141"/>
      <c r="I303" s="141"/>
      <c r="J303" s="141"/>
      <c r="K303" s="141"/>
      <c r="L303" s="141"/>
      <c r="M303" s="141"/>
      <c r="N303" s="141"/>
      <c r="O303" s="141"/>
      <c r="P303" s="141"/>
      <c r="Q303" s="141"/>
      <c r="R303" s="141"/>
      <c r="S303" s="141"/>
      <c r="T303" s="141"/>
      <c r="U303" s="141"/>
      <c r="V303" s="154"/>
      <c r="W303" s="141"/>
      <c r="X303" s="141"/>
      <c r="Y303" s="141"/>
      <c r="Z303" s="141"/>
    </row>
    <row r="304" spans="2:26" s="146" customFormat="1" x14ac:dyDescent="0.2">
      <c r="B304" s="141"/>
      <c r="C304" s="141"/>
      <c r="D304" s="141"/>
      <c r="E304" s="141"/>
      <c r="F304" s="147"/>
      <c r="G304" s="141"/>
      <c r="H304" s="141"/>
      <c r="I304" s="141"/>
      <c r="J304" s="141"/>
      <c r="K304" s="141"/>
      <c r="L304" s="141"/>
      <c r="M304" s="141"/>
      <c r="N304" s="141"/>
      <c r="O304" s="141"/>
      <c r="P304" s="141"/>
      <c r="Q304" s="141"/>
      <c r="R304" s="141"/>
      <c r="S304" s="141"/>
      <c r="T304" s="141"/>
      <c r="U304" s="141"/>
      <c r="V304" s="154"/>
      <c r="W304" s="141"/>
      <c r="X304" s="141"/>
      <c r="Y304" s="141"/>
      <c r="Z304" s="141"/>
    </row>
    <row r="305" spans="2:26" s="146" customFormat="1" x14ac:dyDescent="0.2">
      <c r="B305" s="141"/>
      <c r="C305" s="141"/>
      <c r="D305" s="141"/>
      <c r="E305" s="141"/>
      <c r="F305" s="147"/>
      <c r="G305" s="141"/>
      <c r="H305" s="141"/>
      <c r="I305" s="141"/>
      <c r="J305" s="141"/>
      <c r="K305" s="141"/>
      <c r="L305" s="141"/>
      <c r="M305" s="141"/>
      <c r="N305" s="141"/>
      <c r="O305" s="141"/>
      <c r="P305" s="141"/>
      <c r="Q305" s="141"/>
      <c r="R305" s="141"/>
      <c r="S305" s="141"/>
      <c r="T305" s="141"/>
      <c r="U305" s="141"/>
      <c r="V305" s="154"/>
      <c r="W305" s="141"/>
      <c r="X305" s="141"/>
      <c r="Y305" s="141"/>
      <c r="Z305" s="141"/>
    </row>
    <row r="306" spans="2:26" s="146" customFormat="1" x14ac:dyDescent="0.2">
      <c r="B306" s="141"/>
      <c r="C306" s="141"/>
      <c r="D306" s="141"/>
      <c r="E306" s="141"/>
      <c r="F306" s="147"/>
      <c r="G306" s="141"/>
      <c r="H306" s="141"/>
      <c r="I306" s="141"/>
      <c r="J306" s="141"/>
      <c r="K306" s="141"/>
      <c r="L306" s="141"/>
      <c r="M306" s="141"/>
      <c r="N306" s="141"/>
      <c r="O306" s="141"/>
      <c r="P306" s="141"/>
      <c r="Q306" s="141"/>
      <c r="R306" s="141"/>
      <c r="S306" s="141"/>
      <c r="T306" s="141"/>
      <c r="U306" s="141"/>
      <c r="V306" s="154"/>
      <c r="W306" s="141"/>
      <c r="X306" s="141"/>
      <c r="Y306" s="141"/>
      <c r="Z306" s="141"/>
    </row>
    <row r="307" spans="2:26" s="146" customFormat="1" x14ac:dyDescent="0.2">
      <c r="B307" s="141"/>
      <c r="C307" s="141"/>
      <c r="D307" s="141"/>
      <c r="E307" s="141"/>
      <c r="F307" s="147"/>
      <c r="G307" s="141"/>
      <c r="H307" s="141"/>
      <c r="I307" s="141"/>
      <c r="J307" s="141"/>
      <c r="K307" s="141"/>
      <c r="L307" s="141"/>
      <c r="M307" s="141"/>
      <c r="N307" s="141"/>
      <c r="O307" s="141"/>
      <c r="P307" s="141"/>
      <c r="Q307" s="141"/>
      <c r="R307" s="141"/>
      <c r="S307" s="141"/>
      <c r="T307" s="141"/>
      <c r="U307" s="141"/>
      <c r="V307" s="154"/>
      <c r="W307" s="141"/>
      <c r="X307" s="141"/>
      <c r="Y307" s="141"/>
      <c r="Z307" s="141"/>
    </row>
    <row r="308" spans="2:26" s="146" customFormat="1" x14ac:dyDescent="0.2">
      <c r="B308" s="141"/>
      <c r="C308" s="141"/>
      <c r="D308" s="141"/>
      <c r="E308" s="141"/>
      <c r="F308" s="147"/>
      <c r="G308" s="141"/>
      <c r="H308" s="141"/>
      <c r="I308" s="141"/>
      <c r="J308" s="141"/>
      <c r="K308" s="141"/>
      <c r="L308" s="141"/>
      <c r="M308" s="141"/>
      <c r="N308" s="141"/>
      <c r="O308" s="141"/>
      <c r="P308" s="141"/>
      <c r="Q308" s="141"/>
      <c r="R308" s="141"/>
      <c r="S308" s="141"/>
      <c r="T308" s="141"/>
      <c r="U308" s="141"/>
      <c r="V308" s="154"/>
      <c r="W308" s="141"/>
      <c r="X308" s="141"/>
      <c r="Y308" s="141"/>
      <c r="Z308" s="141"/>
    </row>
    <row r="309" spans="2:26" s="146" customFormat="1" x14ac:dyDescent="0.2">
      <c r="B309" s="141"/>
      <c r="C309" s="141"/>
      <c r="D309" s="141"/>
      <c r="E309" s="141"/>
      <c r="F309" s="147"/>
      <c r="G309" s="141"/>
      <c r="H309" s="141"/>
      <c r="I309" s="141"/>
      <c r="J309" s="141"/>
      <c r="K309" s="141"/>
      <c r="L309" s="141"/>
      <c r="M309" s="141"/>
      <c r="N309" s="141"/>
      <c r="O309" s="141"/>
      <c r="P309" s="141"/>
      <c r="Q309" s="141"/>
      <c r="R309" s="141"/>
      <c r="S309" s="141"/>
      <c r="T309" s="141"/>
      <c r="U309" s="141"/>
      <c r="V309" s="154"/>
      <c r="W309" s="141"/>
      <c r="X309" s="141"/>
      <c r="Y309" s="141"/>
      <c r="Z309" s="141"/>
    </row>
    <row r="310" spans="2:26" s="146" customFormat="1" x14ac:dyDescent="0.2">
      <c r="B310" s="141"/>
      <c r="C310" s="141"/>
      <c r="D310" s="141"/>
      <c r="E310" s="141"/>
      <c r="F310" s="147"/>
      <c r="G310" s="141"/>
      <c r="H310" s="141"/>
      <c r="I310" s="141"/>
      <c r="J310" s="141"/>
      <c r="K310" s="141"/>
      <c r="L310" s="141"/>
      <c r="M310" s="141"/>
      <c r="N310" s="141"/>
      <c r="O310" s="141"/>
      <c r="P310" s="141"/>
      <c r="Q310" s="141"/>
      <c r="R310" s="141"/>
      <c r="S310" s="141"/>
      <c r="T310" s="141"/>
      <c r="U310" s="141"/>
      <c r="V310" s="154"/>
      <c r="W310" s="141"/>
      <c r="X310" s="141"/>
      <c r="Y310" s="141"/>
      <c r="Z310" s="141"/>
    </row>
    <row r="311" spans="2:26" s="146" customFormat="1" x14ac:dyDescent="0.2">
      <c r="B311" s="141"/>
      <c r="C311" s="141"/>
      <c r="D311" s="141"/>
      <c r="E311" s="141"/>
      <c r="F311" s="147"/>
      <c r="G311" s="141"/>
      <c r="H311" s="141"/>
      <c r="I311" s="141"/>
      <c r="J311" s="141"/>
      <c r="K311" s="141"/>
      <c r="L311" s="141"/>
      <c r="M311" s="141"/>
      <c r="N311" s="141"/>
      <c r="O311" s="141"/>
      <c r="P311" s="141"/>
      <c r="Q311" s="141"/>
      <c r="R311" s="141"/>
      <c r="S311" s="141"/>
      <c r="T311" s="141"/>
      <c r="U311" s="141"/>
      <c r="V311" s="154"/>
      <c r="W311" s="141"/>
      <c r="X311" s="141"/>
      <c r="Y311" s="141"/>
      <c r="Z311" s="141"/>
    </row>
    <row r="312" spans="2:26" s="146" customFormat="1" x14ac:dyDescent="0.2">
      <c r="B312" s="141"/>
      <c r="C312" s="141"/>
      <c r="D312" s="141"/>
      <c r="E312" s="141"/>
      <c r="F312" s="147"/>
      <c r="G312" s="141"/>
      <c r="H312" s="141"/>
      <c r="I312" s="141"/>
      <c r="J312" s="141"/>
      <c r="K312" s="141"/>
      <c r="L312" s="141"/>
      <c r="M312" s="141"/>
      <c r="N312" s="141"/>
      <c r="O312" s="141"/>
      <c r="P312" s="141"/>
      <c r="Q312" s="141"/>
      <c r="R312" s="141"/>
      <c r="S312" s="141"/>
      <c r="T312" s="141"/>
      <c r="U312" s="141"/>
      <c r="V312" s="154"/>
      <c r="W312" s="141"/>
      <c r="X312" s="141"/>
      <c r="Y312" s="141"/>
      <c r="Z312" s="141"/>
    </row>
    <row r="313" spans="2:26" s="146" customFormat="1" x14ac:dyDescent="0.2">
      <c r="B313" s="141"/>
      <c r="C313" s="141"/>
      <c r="D313" s="141"/>
      <c r="E313" s="141"/>
      <c r="F313" s="147"/>
      <c r="G313" s="141"/>
      <c r="H313" s="141"/>
      <c r="I313" s="141"/>
      <c r="J313" s="141"/>
      <c r="K313" s="141"/>
      <c r="L313" s="141"/>
      <c r="M313" s="141"/>
      <c r="N313" s="141"/>
      <c r="O313" s="141"/>
      <c r="P313" s="141"/>
      <c r="Q313" s="141"/>
      <c r="R313" s="141"/>
      <c r="S313" s="141"/>
      <c r="T313" s="141"/>
      <c r="U313" s="141"/>
      <c r="V313" s="154"/>
      <c r="W313" s="141"/>
      <c r="X313" s="141"/>
      <c r="Y313" s="141"/>
      <c r="Z313" s="141"/>
    </row>
    <row r="314" spans="2:26" s="146" customFormat="1" x14ac:dyDescent="0.2">
      <c r="B314" s="141"/>
      <c r="C314" s="141"/>
      <c r="D314" s="141"/>
      <c r="E314" s="141"/>
      <c r="F314" s="147"/>
      <c r="G314" s="141"/>
      <c r="H314" s="141"/>
      <c r="I314" s="141"/>
      <c r="J314" s="141"/>
      <c r="K314" s="141"/>
      <c r="L314" s="141"/>
      <c r="M314" s="141"/>
      <c r="N314" s="141"/>
      <c r="O314" s="141"/>
      <c r="P314" s="141"/>
      <c r="Q314" s="141"/>
      <c r="R314" s="141"/>
      <c r="S314" s="141"/>
      <c r="T314" s="141"/>
      <c r="U314" s="141"/>
      <c r="V314" s="154"/>
      <c r="W314" s="141"/>
      <c r="X314" s="141"/>
      <c r="Y314" s="141"/>
      <c r="Z314" s="141"/>
    </row>
    <row r="315" spans="2:26" s="146" customFormat="1" x14ac:dyDescent="0.2">
      <c r="B315" s="141"/>
      <c r="C315" s="141"/>
      <c r="D315" s="141"/>
      <c r="E315" s="141"/>
      <c r="F315" s="147"/>
      <c r="G315" s="141"/>
      <c r="H315" s="141"/>
      <c r="I315" s="141"/>
      <c r="J315" s="141"/>
      <c r="K315" s="141"/>
      <c r="L315" s="141"/>
      <c r="M315" s="141"/>
      <c r="N315" s="141"/>
      <c r="O315" s="141"/>
      <c r="P315" s="141"/>
      <c r="Q315" s="141"/>
      <c r="R315" s="141"/>
      <c r="S315" s="141"/>
      <c r="T315" s="141"/>
      <c r="U315" s="141"/>
      <c r="V315" s="154"/>
      <c r="W315" s="141"/>
      <c r="X315" s="141"/>
      <c r="Y315" s="141"/>
      <c r="Z315" s="141"/>
    </row>
    <row r="316" spans="2:26" s="146" customFormat="1" x14ac:dyDescent="0.2">
      <c r="B316" s="141"/>
      <c r="C316" s="141"/>
      <c r="D316" s="141"/>
      <c r="E316" s="141"/>
      <c r="F316" s="147"/>
      <c r="G316" s="141"/>
      <c r="H316" s="141"/>
      <c r="I316" s="141"/>
      <c r="J316" s="141"/>
      <c r="K316" s="141"/>
      <c r="L316" s="141"/>
      <c r="M316" s="141"/>
      <c r="N316" s="141"/>
      <c r="O316" s="141"/>
      <c r="P316" s="141"/>
      <c r="Q316" s="141"/>
      <c r="R316" s="141"/>
      <c r="S316" s="141"/>
      <c r="T316" s="141"/>
      <c r="U316" s="141"/>
      <c r="V316" s="154"/>
      <c r="W316" s="141"/>
      <c r="X316" s="141"/>
      <c r="Y316" s="141"/>
      <c r="Z316" s="141"/>
    </row>
    <row r="317" spans="2:26" s="146" customFormat="1" x14ac:dyDescent="0.2">
      <c r="B317" s="141"/>
      <c r="C317" s="141"/>
      <c r="D317" s="141"/>
      <c r="E317" s="141"/>
      <c r="F317" s="147"/>
      <c r="G317" s="141"/>
      <c r="H317" s="141"/>
      <c r="I317" s="141"/>
      <c r="J317" s="141"/>
      <c r="K317" s="141"/>
      <c r="L317" s="141"/>
      <c r="M317" s="141"/>
      <c r="N317" s="141"/>
      <c r="O317" s="141"/>
      <c r="P317" s="141"/>
      <c r="Q317" s="141"/>
      <c r="R317" s="141"/>
      <c r="S317" s="141"/>
      <c r="T317" s="141"/>
      <c r="U317" s="141"/>
      <c r="V317" s="154"/>
      <c r="W317" s="141"/>
      <c r="X317" s="141"/>
      <c r="Y317" s="141"/>
      <c r="Z317" s="141"/>
    </row>
    <row r="318" spans="2:26" s="146" customFormat="1" x14ac:dyDescent="0.2">
      <c r="B318" s="141"/>
      <c r="C318" s="141"/>
      <c r="D318" s="141"/>
      <c r="E318" s="141"/>
      <c r="F318" s="147"/>
      <c r="G318" s="141"/>
      <c r="H318" s="141"/>
      <c r="I318" s="141"/>
      <c r="J318" s="141"/>
      <c r="K318" s="141"/>
      <c r="L318" s="141"/>
      <c r="M318" s="141"/>
      <c r="N318" s="141"/>
      <c r="O318" s="141"/>
      <c r="P318" s="141"/>
      <c r="Q318" s="141"/>
      <c r="R318" s="141"/>
      <c r="S318" s="141"/>
      <c r="T318" s="141"/>
      <c r="U318" s="141"/>
      <c r="V318" s="154"/>
      <c r="W318" s="141"/>
      <c r="X318" s="141"/>
      <c r="Y318" s="141"/>
      <c r="Z318" s="141"/>
    </row>
    <row r="319" spans="2:26" s="146" customFormat="1" x14ac:dyDescent="0.2">
      <c r="B319" s="141"/>
      <c r="C319" s="141"/>
      <c r="D319" s="141"/>
      <c r="E319" s="141"/>
      <c r="F319" s="147"/>
      <c r="G319" s="141"/>
      <c r="H319" s="141"/>
      <c r="I319" s="141"/>
      <c r="J319" s="141"/>
      <c r="K319" s="141"/>
      <c r="L319" s="141"/>
      <c r="M319" s="141"/>
      <c r="N319" s="141"/>
      <c r="O319" s="141"/>
      <c r="P319" s="141"/>
      <c r="Q319" s="141"/>
      <c r="R319" s="141"/>
      <c r="S319" s="141"/>
      <c r="T319" s="141"/>
      <c r="U319" s="141"/>
      <c r="V319" s="154"/>
      <c r="W319" s="141"/>
      <c r="X319" s="141"/>
      <c r="Y319" s="141"/>
      <c r="Z319" s="141"/>
    </row>
    <row r="320" spans="2:26" s="146" customFormat="1" x14ac:dyDescent="0.2">
      <c r="B320" s="141"/>
      <c r="C320" s="141"/>
      <c r="D320" s="141"/>
      <c r="E320" s="141"/>
      <c r="F320" s="147"/>
      <c r="G320" s="141"/>
      <c r="H320" s="141"/>
      <c r="I320" s="141"/>
      <c r="J320" s="141"/>
      <c r="K320" s="141"/>
      <c r="L320" s="141"/>
      <c r="M320" s="141"/>
      <c r="N320" s="141"/>
      <c r="O320" s="141"/>
      <c r="P320" s="141"/>
      <c r="Q320" s="141"/>
      <c r="R320" s="141"/>
      <c r="S320" s="141"/>
      <c r="T320" s="141"/>
      <c r="U320" s="141"/>
      <c r="V320" s="154"/>
      <c r="W320" s="141"/>
      <c r="X320" s="141"/>
      <c r="Y320" s="141"/>
      <c r="Z320" s="141"/>
    </row>
    <row r="321" spans="2:26" s="146" customFormat="1" x14ac:dyDescent="0.2">
      <c r="B321" s="141"/>
      <c r="C321" s="141"/>
      <c r="D321" s="141"/>
      <c r="E321" s="141"/>
      <c r="F321" s="147"/>
      <c r="G321" s="141"/>
      <c r="H321" s="141"/>
      <c r="I321" s="141"/>
      <c r="J321" s="141"/>
      <c r="K321" s="141"/>
      <c r="L321" s="141"/>
      <c r="M321" s="141"/>
      <c r="N321" s="141"/>
      <c r="O321" s="141"/>
      <c r="P321" s="141"/>
      <c r="Q321" s="141"/>
      <c r="R321" s="141"/>
      <c r="S321" s="141"/>
      <c r="T321" s="141"/>
      <c r="U321" s="141"/>
      <c r="V321" s="154"/>
      <c r="W321" s="141"/>
      <c r="X321" s="141"/>
      <c r="Y321" s="141"/>
      <c r="Z321" s="141"/>
    </row>
    <row r="322" spans="2:26" s="146" customFormat="1" x14ac:dyDescent="0.2">
      <c r="B322" s="141"/>
      <c r="C322" s="141"/>
      <c r="D322" s="141"/>
      <c r="E322" s="141"/>
      <c r="F322" s="147"/>
      <c r="G322" s="141"/>
      <c r="H322" s="141"/>
      <c r="I322" s="141"/>
      <c r="J322" s="141"/>
      <c r="K322" s="141"/>
      <c r="L322" s="141"/>
      <c r="M322" s="141"/>
      <c r="N322" s="141"/>
      <c r="O322" s="141"/>
      <c r="P322" s="141"/>
      <c r="Q322" s="141"/>
      <c r="R322" s="141"/>
      <c r="S322" s="141"/>
      <c r="T322" s="141"/>
      <c r="U322" s="141"/>
      <c r="V322" s="154"/>
      <c r="W322" s="141"/>
      <c r="X322" s="141"/>
      <c r="Y322" s="141"/>
      <c r="Z322" s="141"/>
    </row>
    <row r="323" spans="2:26" s="146" customFormat="1" x14ac:dyDescent="0.2">
      <c r="B323" s="141"/>
      <c r="C323" s="141"/>
      <c r="D323" s="141"/>
      <c r="E323" s="141"/>
      <c r="F323" s="147"/>
      <c r="G323" s="141"/>
      <c r="H323" s="141"/>
      <c r="I323" s="141"/>
      <c r="J323" s="141"/>
      <c r="K323" s="141"/>
      <c r="L323" s="141"/>
      <c r="M323" s="141"/>
      <c r="N323" s="141"/>
      <c r="O323" s="141"/>
      <c r="P323" s="141"/>
      <c r="Q323" s="141"/>
      <c r="R323" s="141"/>
      <c r="S323" s="141"/>
      <c r="T323" s="141"/>
      <c r="U323" s="141"/>
      <c r="V323" s="154"/>
      <c r="W323" s="141"/>
      <c r="X323" s="141"/>
      <c r="Y323" s="141"/>
      <c r="Z323" s="141"/>
    </row>
    <row r="324" spans="2:26" s="146" customFormat="1" x14ac:dyDescent="0.2">
      <c r="B324" s="141"/>
      <c r="C324" s="141"/>
      <c r="D324" s="141"/>
      <c r="E324" s="141"/>
      <c r="F324" s="147"/>
      <c r="G324" s="141"/>
      <c r="H324" s="141"/>
      <c r="I324" s="141"/>
      <c r="J324" s="141"/>
      <c r="K324" s="141"/>
      <c r="L324" s="141"/>
      <c r="M324" s="141"/>
      <c r="N324" s="141"/>
      <c r="O324" s="141"/>
      <c r="P324" s="141"/>
      <c r="Q324" s="141"/>
      <c r="R324" s="141"/>
      <c r="S324" s="141"/>
      <c r="T324" s="141"/>
      <c r="U324" s="141"/>
      <c r="V324" s="154"/>
      <c r="W324" s="141"/>
      <c r="X324" s="141"/>
      <c r="Y324" s="141"/>
      <c r="Z324" s="141"/>
    </row>
    <row r="325" spans="2:26" s="146" customFormat="1" x14ac:dyDescent="0.2">
      <c r="B325" s="141"/>
      <c r="C325" s="141"/>
      <c r="D325" s="141"/>
      <c r="E325" s="141"/>
      <c r="F325" s="147"/>
      <c r="G325" s="141"/>
      <c r="H325" s="141"/>
      <c r="I325" s="141"/>
      <c r="J325" s="141"/>
      <c r="K325" s="141"/>
      <c r="L325" s="141"/>
      <c r="M325" s="141"/>
      <c r="N325" s="141"/>
      <c r="O325" s="141"/>
      <c r="P325" s="141"/>
      <c r="Q325" s="141"/>
      <c r="R325" s="141"/>
      <c r="S325" s="141"/>
      <c r="T325" s="141"/>
      <c r="U325" s="141"/>
      <c r="V325" s="154"/>
      <c r="W325" s="141"/>
      <c r="X325" s="141"/>
      <c r="Y325" s="141"/>
      <c r="Z325" s="141"/>
    </row>
    <row r="326" spans="2:26" s="146" customFormat="1" x14ac:dyDescent="0.2">
      <c r="B326" s="141"/>
      <c r="C326" s="141"/>
      <c r="D326" s="141"/>
      <c r="E326" s="141"/>
      <c r="F326" s="147"/>
      <c r="G326" s="141"/>
      <c r="H326" s="141"/>
      <c r="I326" s="141"/>
      <c r="J326" s="141"/>
      <c r="K326" s="141"/>
      <c r="L326" s="141"/>
      <c r="M326" s="141"/>
      <c r="N326" s="141"/>
      <c r="O326" s="141"/>
      <c r="P326" s="141"/>
      <c r="Q326" s="141"/>
      <c r="R326" s="141"/>
      <c r="S326" s="141"/>
      <c r="T326" s="141"/>
      <c r="U326" s="141"/>
      <c r="V326" s="154"/>
      <c r="W326" s="141"/>
      <c r="X326" s="141"/>
      <c r="Y326" s="141"/>
      <c r="Z326" s="141"/>
    </row>
    <row r="327" spans="2:26" s="146" customFormat="1" x14ac:dyDescent="0.2">
      <c r="B327" s="141"/>
      <c r="C327" s="141"/>
      <c r="D327" s="141"/>
      <c r="E327" s="141"/>
      <c r="F327" s="147"/>
      <c r="G327" s="141"/>
      <c r="H327" s="141"/>
      <c r="I327" s="141"/>
      <c r="J327" s="141"/>
      <c r="K327" s="141"/>
      <c r="L327" s="141"/>
      <c r="M327" s="141"/>
      <c r="N327" s="141"/>
      <c r="O327" s="141"/>
      <c r="P327" s="141"/>
      <c r="Q327" s="141"/>
      <c r="R327" s="141"/>
      <c r="S327" s="141"/>
      <c r="T327" s="141"/>
      <c r="U327" s="141"/>
      <c r="V327" s="154"/>
      <c r="W327" s="141"/>
      <c r="X327" s="141"/>
      <c r="Y327" s="141"/>
      <c r="Z327" s="141"/>
    </row>
    <row r="328" spans="2:26" s="146" customFormat="1" x14ac:dyDescent="0.2">
      <c r="B328" s="141"/>
      <c r="C328" s="141"/>
      <c r="D328" s="141"/>
      <c r="E328" s="141"/>
      <c r="F328" s="147"/>
      <c r="G328" s="141"/>
      <c r="H328" s="141"/>
      <c r="I328" s="141"/>
      <c r="J328" s="141"/>
      <c r="K328" s="141"/>
      <c r="L328" s="141"/>
      <c r="M328" s="141"/>
      <c r="N328" s="141"/>
      <c r="O328" s="141"/>
      <c r="P328" s="141"/>
      <c r="Q328" s="141"/>
      <c r="R328" s="141"/>
      <c r="S328" s="141"/>
      <c r="T328" s="141"/>
      <c r="U328" s="141"/>
      <c r="V328" s="154"/>
      <c r="W328" s="141"/>
      <c r="X328" s="141"/>
      <c r="Y328" s="141"/>
      <c r="Z328" s="141"/>
    </row>
    <row r="329" spans="2:26" s="146" customFormat="1" x14ac:dyDescent="0.2">
      <c r="B329" s="141"/>
      <c r="C329" s="141"/>
      <c r="D329" s="141"/>
      <c r="E329" s="141"/>
      <c r="F329" s="147"/>
      <c r="G329" s="141"/>
      <c r="H329" s="141"/>
      <c r="I329" s="141"/>
      <c r="J329" s="141"/>
      <c r="K329" s="141"/>
      <c r="L329" s="141"/>
      <c r="M329" s="141"/>
      <c r="N329" s="141"/>
      <c r="O329" s="141"/>
      <c r="P329" s="141"/>
      <c r="Q329" s="141"/>
      <c r="R329" s="141"/>
      <c r="S329" s="141"/>
      <c r="T329" s="141"/>
      <c r="U329" s="141"/>
      <c r="V329" s="154"/>
      <c r="W329" s="141"/>
      <c r="X329" s="141"/>
      <c r="Y329" s="141"/>
      <c r="Z329" s="141"/>
    </row>
    <row r="330" spans="2:26" s="146" customFormat="1" x14ac:dyDescent="0.2">
      <c r="B330" s="141"/>
      <c r="C330" s="141"/>
      <c r="D330" s="141"/>
      <c r="E330" s="141"/>
      <c r="F330" s="147"/>
      <c r="G330" s="141"/>
      <c r="H330" s="141"/>
      <c r="I330" s="141"/>
      <c r="J330" s="141"/>
      <c r="K330" s="141"/>
      <c r="L330" s="141"/>
      <c r="M330" s="141"/>
      <c r="N330" s="141"/>
      <c r="O330" s="141"/>
      <c r="P330" s="141"/>
      <c r="Q330" s="141"/>
      <c r="R330" s="141"/>
      <c r="S330" s="141"/>
      <c r="T330" s="141"/>
      <c r="U330" s="141"/>
      <c r="V330" s="154"/>
      <c r="W330" s="141"/>
      <c r="X330" s="141"/>
      <c r="Y330" s="141"/>
      <c r="Z330" s="141"/>
    </row>
    <row r="331" spans="2:26" s="146" customFormat="1" x14ac:dyDescent="0.2">
      <c r="B331" s="141"/>
      <c r="C331" s="141"/>
      <c r="D331" s="141"/>
      <c r="E331" s="141"/>
      <c r="F331" s="147"/>
      <c r="G331" s="141"/>
      <c r="H331" s="141"/>
      <c r="I331" s="141"/>
      <c r="J331" s="141"/>
      <c r="K331" s="141"/>
      <c r="L331" s="141"/>
      <c r="M331" s="141"/>
      <c r="N331" s="141"/>
      <c r="O331" s="141"/>
      <c r="P331" s="141"/>
      <c r="Q331" s="141"/>
      <c r="R331" s="141"/>
      <c r="S331" s="141"/>
      <c r="T331" s="141"/>
      <c r="U331" s="141"/>
      <c r="V331" s="154"/>
      <c r="W331" s="141"/>
      <c r="X331" s="141"/>
      <c r="Y331" s="141"/>
      <c r="Z331" s="141"/>
    </row>
    <row r="332" spans="2:26" s="146" customFormat="1" x14ac:dyDescent="0.2">
      <c r="B332" s="141"/>
      <c r="C332" s="141"/>
      <c r="D332" s="141"/>
      <c r="E332" s="141"/>
      <c r="F332" s="147"/>
      <c r="G332" s="141"/>
      <c r="H332" s="141"/>
      <c r="I332" s="141"/>
      <c r="J332" s="141"/>
      <c r="K332" s="141"/>
      <c r="L332" s="141"/>
      <c r="M332" s="141"/>
      <c r="N332" s="141"/>
      <c r="O332" s="141"/>
      <c r="P332" s="141"/>
      <c r="Q332" s="141"/>
      <c r="R332" s="141"/>
      <c r="S332" s="141"/>
      <c r="T332" s="141"/>
      <c r="U332" s="141"/>
      <c r="V332" s="154"/>
      <c r="W332" s="141"/>
      <c r="X332" s="141"/>
      <c r="Y332" s="141"/>
      <c r="Z332" s="141"/>
    </row>
    <row r="333" spans="2:26" s="146" customFormat="1" x14ac:dyDescent="0.2">
      <c r="B333" s="141"/>
      <c r="C333" s="141"/>
      <c r="D333" s="141"/>
      <c r="E333" s="141"/>
      <c r="F333" s="147"/>
      <c r="G333" s="141"/>
      <c r="H333" s="141"/>
      <c r="I333" s="141"/>
      <c r="J333" s="141"/>
      <c r="K333" s="141"/>
      <c r="L333" s="141"/>
      <c r="M333" s="141"/>
      <c r="N333" s="141"/>
      <c r="O333" s="141"/>
      <c r="P333" s="141"/>
      <c r="Q333" s="141"/>
      <c r="R333" s="141"/>
      <c r="S333" s="141"/>
      <c r="T333" s="141"/>
      <c r="U333" s="141"/>
      <c r="V333" s="154"/>
      <c r="W333" s="141"/>
      <c r="X333" s="141"/>
      <c r="Y333" s="141"/>
      <c r="Z333" s="141"/>
    </row>
    <row r="334" spans="2:26" s="146" customFormat="1" x14ac:dyDescent="0.2">
      <c r="B334" s="141"/>
      <c r="C334" s="141"/>
      <c r="D334" s="141"/>
      <c r="E334" s="141"/>
      <c r="F334" s="147"/>
      <c r="G334" s="141"/>
      <c r="H334" s="141"/>
      <c r="I334" s="141"/>
      <c r="J334" s="141"/>
      <c r="K334" s="141"/>
      <c r="L334" s="141"/>
      <c r="M334" s="141"/>
      <c r="N334" s="141"/>
      <c r="O334" s="141"/>
      <c r="P334" s="141"/>
      <c r="Q334" s="141"/>
      <c r="R334" s="141"/>
      <c r="S334" s="141"/>
      <c r="T334" s="141"/>
      <c r="U334" s="141"/>
      <c r="V334" s="154"/>
      <c r="W334" s="141"/>
      <c r="X334" s="141"/>
      <c r="Y334" s="141"/>
      <c r="Z334" s="141"/>
    </row>
    <row r="335" spans="2:26" s="146" customFormat="1" x14ac:dyDescent="0.2">
      <c r="B335" s="141"/>
      <c r="C335" s="141"/>
      <c r="D335" s="141"/>
      <c r="E335" s="141"/>
      <c r="F335" s="147"/>
      <c r="G335" s="141"/>
      <c r="H335" s="141"/>
      <c r="I335" s="141"/>
      <c r="J335" s="141"/>
      <c r="K335" s="141"/>
      <c r="L335" s="141"/>
      <c r="M335" s="141"/>
      <c r="N335" s="141"/>
      <c r="O335" s="141"/>
      <c r="P335" s="141"/>
      <c r="Q335" s="141"/>
      <c r="R335" s="141"/>
      <c r="S335" s="141"/>
      <c r="T335" s="141"/>
      <c r="U335" s="141"/>
      <c r="V335" s="154"/>
      <c r="W335" s="141"/>
      <c r="X335" s="141"/>
      <c r="Y335" s="141"/>
      <c r="Z335" s="141"/>
    </row>
    <row r="336" spans="2:26" s="146" customFormat="1" x14ac:dyDescent="0.2">
      <c r="B336" s="141"/>
      <c r="C336" s="141"/>
      <c r="D336" s="141"/>
      <c r="E336" s="141"/>
      <c r="F336" s="147"/>
      <c r="G336" s="141"/>
      <c r="H336" s="141"/>
      <c r="I336" s="141"/>
      <c r="J336" s="141"/>
      <c r="K336" s="141"/>
      <c r="L336" s="141"/>
      <c r="M336" s="141"/>
      <c r="N336" s="141"/>
      <c r="O336" s="141"/>
      <c r="P336" s="141"/>
      <c r="Q336" s="141"/>
      <c r="R336" s="141"/>
      <c r="S336" s="141"/>
      <c r="T336" s="141"/>
      <c r="U336" s="141"/>
      <c r="V336" s="154"/>
      <c r="W336" s="141"/>
      <c r="X336" s="141"/>
      <c r="Y336" s="141"/>
      <c r="Z336" s="141"/>
    </row>
    <row r="337" spans="2:26" s="146" customFormat="1" x14ac:dyDescent="0.2">
      <c r="B337" s="141"/>
      <c r="C337" s="141"/>
      <c r="D337" s="141"/>
      <c r="E337" s="141"/>
      <c r="F337" s="147"/>
      <c r="G337" s="141"/>
      <c r="H337" s="141"/>
      <c r="I337" s="141"/>
      <c r="J337" s="141"/>
      <c r="K337" s="141"/>
      <c r="L337" s="141"/>
      <c r="M337" s="141"/>
      <c r="N337" s="141"/>
      <c r="O337" s="141"/>
      <c r="P337" s="141"/>
      <c r="Q337" s="141"/>
      <c r="R337" s="141"/>
      <c r="S337" s="141"/>
      <c r="T337" s="141"/>
      <c r="U337" s="141"/>
      <c r="V337" s="154"/>
      <c r="W337" s="141"/>
      <c r="X337" s="141"/>
      <c r="Y337" s="141"/>
      <c r="Z337" s="141"/>
    </row>
    <row r="338" spans="2:26" s="146" customFormat="1" x14ac:dyDescent="0.2">
      <c r="B338" s="141"/>
      <c r="C338" s="141"/>
      <c r="D338" s="141"/>
      <c r="E338" s="141"/>
      <c r="F338" s="147"/>
      <c r="G338" s="141"/>
      <c r="H338" s="141"/>
      <c r="I338" s="141"/>
      <c r="J338" s="141"/>
      <c r="K338" s="141"/>
      <c r="L338" s="141"/>
      <c r="M338" s="141"/>
      <c r="N338" s="141"/>
      <c r="O338" s="141"/>
      <c r="P338" s="141"/>
      <c r="Q338" s="141"/>
      <c r="R338" s="141"/>
      <c r="S338" s="141"/>
      <c r="T338" s="141"/>
      <c r="U338" s="141"/>
      <c r="V338" s="154"/>
      <c r="W338" s="141"/>
      <c r="X338" s="141"/>
      <c r="Y338" s="141"/>
      <c r="Z338" s="141"/>
    </row>
    <row r="339" spans="2:26" s="146" customFormat="1" x14ac:dyDescent="0.2">
      <c r="B339" s="141"/>
      <c r="C339" s="141"/>
      <c r="D339" s="141"/>
      <c r="E339" s="141"/>
      <c r="F339" s="147"/>
      <c r="G339" s="141"/>
      <c r="H339" s="141"/>
      <c r="I339" s="141"/>
      <c r="J339" s="141"/>
      <c r="K339" s="141"/>
      <c r="L339" s="141"/>
      <c r="M339" s="141"/>
      <c r="N339" s="141"/>
      <c r="O339" s="141"/>
      <c r="P339" s="141"/>
      <c r="Q339" s="141"/>
      <c r="R339" s="141"/>
      <c r="S339" s="141"/>
      <c r="T339" s="141"/>
      <c r="U339" s="141"/>
      <c r="V339" s="154"/>
      <c r="W339" s="141"/>
      <c r="X339" s="141"/>
      <c r="Y339" s="141"/>
      <c r="Z339" s="141"/>
    </row>
    <row r="340" spans="2:26" s="146" customFormat="1" x14ac:dyDescent="0.2">
      <c r="B340" s="141"/>
      <c r="C340" s="141"/>
      <c r="D340" s="141"/>
      <c r="E340" s="141"/>
      <c r="F340" s="147"/>
      <c r="G340" s="141"/>
      <c r="H340" s="141"/>
      <c r="I340" s="141"/>
      <c r="J340" s="141"/>
      <c r="K340" s="141"/>
      <c r="L340" s="141"/>
      <c r="M340" s="141"/>
      <c r="N340" s="141"/>
      <c r="O340" s="141"/>
      <c r="P340" s="141"/>
      <c r="Q340" s="141"/>
      <c r="R340" s="141"/>
      <c r="S340" s="141"/>
      <c r="T340" s="141"/>
      <c r="U340" s="141"/>
      <c r="V340" s="154"/>
      <c r="W340" s="141"/>
      <c r="X340" s="141"/>
      <c r="Y340" s="141"/>
      <c r="Z340" s="141"/>
    </row>
    <row r="341" spans="2:26" s="146" customFormat="1" x14ac:dyDescent="0.2">
      <c r="B341" s="141"/>
      <c r="C341" s="141"/>
      <c r="D341" s="141"/>
      <c r="E341" s="141"/>
      <c r="F341" s="147"/>
      <c r="G341" s="141"/>
      <c r="H341" s="141"/>
      <c r="I341" s="141"/>
      <c r="J341" s="141"/>
      <c r="K341" s="141"/>
      <c r="L341" s="141"/>
      <c r="M341" s="141"/>
      <c r="N341" s="141"/>
      <c r="O341" s="141"/>
      <c r="P341" s="141"/>
      <c r="Q341" s="141"/>
      <c r="R341" s="141"/>
      <c r="S341" s="141"/>
      <c r="T341" s="141"/>
      <c r="U341" s="141"/>
      <c r="V341" s="154"/>
      <c r="W341" s="141"/>
      <c r="X341" s="141"/>
      <c r="Y341" s="141"/>
      <c r="Z341" s="141"/>
    </row>
    <row r="342" spans="2:26" s="146" customFormat="1" x14ac:dyDescent="0.2">
      <c r="B342" s="141"/>
      <c r="C342" s="141"/>
      <c r="D342" s="141"/>
      <c r="E342" s="141"/>
      <c r="F342" s="147"/>
      <c r="G342" s="141"/>
      <c r="H342" s="141"/>
      <c r="I342" s="141"/>
      <c r="J342" s="141"/>
      <c r="K342" s="141"/>
      <c r="L342" s="141"/>
      <c r="M342" s="141"/>
      <c r="N342" s="141"/>
      <c r="O342" s="141"/>
      <c r="P342" s="141"/>
      <c r="Q342" s="141"/>
      <c r="R342" s="141"/>
      <c r="S342" s="141"/>
      <c r="T342" s="141"/>
      <c r="U342" s="141"/>
      <c r="V342" s="154"/>
      <c r="W342" s="141"/>
      <c r="X342" s="141"/>
      <c r="Y342" s="141"/>
      <c r="Z342" s="141"/>
    </row>
    <row r="343" spans="2:26" s="146" customFormat="1" x14ac:dyDescent="0.2">
      <c r="B343" s="141"/>
      <c r="C343" s="141"/>
      <c r="D343" s="141"/>
      <c r="E343" s="141"/>
      <c r="F343" s="147"/>
      <c r="G343" s="141"/>
      <c r="H343" s="141"/>
      <c r="I343" s="141"/>
      <c r="J343" s="141"/>
      <c r="K343" s="141"/>
      <c r="L343" s="141"/>
      <c r="M343" s="141"/>
      <c r="N343" s="141"/>
      <c r="O343" s="141"/>
      <c r="P343" s="141"/>
      <c r="Q343" s="141"/>
      <c r="R343" s="141"/>
      <c r="S343" s="141"/>
      <c r="T343" s="141"/>
      <c r="U343" s="141"/>
      <c r="V343" s="154"/>
      <c r="W343" s="141"/>
      <c r="X343" s="141"/>
      <c r="Y343" s="141"/>
      <c r="Z343" s="141"/>
    </row>
    <row r="344" spans="2:26" s="146" customFormat="1" x14ac:dyDescent="0.2">
      <c r="B344" s="141"/>
      <c r="C344" s="141"/>
      <c r="D344" s="141"/>
      <c r="E344" s="141"/>
      <c r="F344" s="147"/>
      <c r="G344" s="141"/>
      <c r="H344" s="141"/>
      <c r="I344" s="141"/>
      <c r="J344" s="141"/>
      <c r="K344" s="141"/>
      <c r="L344" s="141"/>
      <c r="M344" s="141"/>
      <c r="N344" s="141"/>
      <c r="O344" s="141"/>
      <c r="P344" s="141"/>
      <c r="Q344" s="141"/>
      <c r="R344" s="141"/>
      <c r="S344" s="141"/>
      <c r="T344" s="141"/>
      <c r="U344" s="141"/>
      <c r="V344" s="154"/>
      <c r="W344" s="141"/>
      <c r="X344" s="141"/>
      <c r="Y344" s="141"/>
      <c r="Z344" s="141"/>
    </row>
    <row r="345" spans="2:26" s="146" customFormat="1" x14ac:dyDescent="0.2">
      <c r="B345" s="141"/>
      <c r="C345" s="141"/>
      <c r="D345" s="141"/>
      <c r="E345" s="141"/>
      <c r="F345" s="147"/>
      <c r="G345" s="141"/>
      <c r="H345" s="141"/>
      <c r="I345" s="141"/>
      <c r="J345" s="141"/>
      <c r="K345" s="141"/>
      <c r="L345" s="141"/>
      <c r="M345" s="141"/>
      <c r="N345" s="141"/>
      <c r="O345" s="141"/>
      <c r="P345" s="141"/>
      <c r="Q345" s="141"/>
      <c r="R345" s="141"/>
      <c r="S345" s="141"/>
      <c r="T345" s="141"/>
      <c r="U345" s="141"/>
      <c r="V345" s="154"/>
      <c r="W345" s="141"/>
      <c r="X345" s="141"/>
      <c r="Y345" s="141"/>
      <c r="Z345" s="141"/>
    </row>
    <row r="346" spans="2:26" s="146" customFormat="1" x14ac:dyDescent="0.2">
      <c r="B346" s="141"/>
      <c r="C346" s="141"/>
      <c r="D346" s="141"/>
      <c r="E346" s="141"/>
      <c r="F346" s="147"/>
      <c r="G346" s="141"/>
      <c r="H346" s="141"/>
      <c r="I346" s="141"/>
      <c r="J346" s="141"/>
      <c r="K346" s="141"/>
      <c r="L346" s="141"/>
      <c r="M346" s="141"/>
      <c r="N346" s="141"/>
      <c r="O346" s="141"/>
      <c r="P346" s="141"/>
      <c r="Q346" s="141"/>
      <c r="R346" s="141"/>
      <c r="S346" s="141"/>
      <c r="T346" s="141"/>
      <c r="U346" s="141"/>
      <c r="V346" s="154"/>
      <c r="W346" s="141"/>
      <c r="X346" s="141"/>
      <c r="Y346" s="141"/>
      <c r="Z346" s="141"/>
    </row>
    <row r="347" spans="2:26" s="146" customFormat="1" x14ac:dyDescent="0.2">
      <c r="B347" s="141"/>
      <c r="C347" s="141"/>
      <c r="D347" s="141"/>
      <c r="E347" s="141"/>
      <c r="F347" s="147"/>
      <c r="G347" s="141"/>
      <c r="H347" s="141"/>
      <c r="I347" s="141"/>
      <c r="J347" s="141"/>
      <c r="K347" s="141"/>
      <c r="L347" s="141"/>
      <c r="M347" s="141"/>
      <c r="N347" s="141"/>
      <c r="O347" s="141"/>
      <c r="P347" s="141"/>
      <c r="Q347" s="141"/>
      <c r="R347" s="141"/>
      <c r="S347" s="141"/>
      <c r="T347" s="141"/>
      <c r="U347" s="141"/>
      <c r="V347" s="154"/>
      <c r="W347" s="141"/>
      <c r="X347" s="141"/>
      <c r="Y347" s="141"/>
      <c r="Z347" s="141"/>
    </row>
    <row r="348" spans="2:26" s="146" customFormat="1" x14ac:dyDescent="0.2">
      <c r="B348" s="141"/>
      <c r="C348" s="141"/>
      <c r="D348" s="141"/>
      <c r="E348" s="141"/>
      <c r="F348" s="147"/>
      <c r="G348" s="141"/>
      <c r="H348" s="141"/>
      <c r="I348" s="141"/>
      <c r="J348" s="141"/>
      <c r="K348" s="141"/>
      <c r="L348" s="141"/>
      <c r="M348" s="141"/>
      <c r="N348" s="141"/>
      <c r="O348" s="141"/>
      <c r="P348" s="141"/>
      <c r="Q348" s="141"/>
      <c r="R348" s="141"/>
      <c r="S348" s="141"/>
      <c r="T348" s="141"/>
      <c r="U348" s="141"/>
      <c r="V348" s="154"/>
      <c r="W348" s="141"/>
      <c r="X348" s="141"/>
      <c r="Y348" s="141"/>
      <c r="Z348" s="141"/>
    </row>
    <row r="349" spans="2:26" s="146" customFormat="1" x14ac:dyDescent="0.2">
      <c r="B349" s="141"/>
      <c r="C349" s="141"/>
      <c r="D349" s="141"/>
      <c r="E349" s="141"/>
      <c r="F349" s="147"/>
      <c r="G349" s="141"/>
      <c r="H349" s="141"/>
      <c r="I349" s="141"/>
      <c r="J349" s="141"/>
      <c r="K349" s="141"/>
      <c r="L349" s="141"/>
      <c r="M349" s="141"/>
      <c r="N349" s="141"/>
      <c r="O349" s="141"/>
      <c r="P349" s="141"/>
      <c r="Q349" s="141"/>
      <c r="R349" s="141"/>
      <c r="S349" s="141"/>
      <c r="T349" s="141"/>
      <c r="U349" s="141"/>
      <c r="V349" s="154"/>
      <c r="W349" s="141"/>
      <c r="X349" s="141"/>
      <c r="Y349" s="141"/>
      <c r="Z349" s="141"/>
    </row>
    <row r="350" spans="2:26" s="146" customFormat="1" x14ac:dyDescent="0.2">
      <c r="B350" s="141"/>
      <c r="C350" s="141"/>
      <c r="D350" s="141"/>
      <c r="E350" s="141"/>
      <c r="F350" s="147"/>
      <c r="G350" s="141"/>
      <c r="H350" s="141"/>
      <c r="I350" s="141"/>
      <c r="J350" s="141"/>
      <c r="K350" s="141"/>
      <c r="L350" s="141"/>
      <c r="M350" s="141"/>
      <c r="N350" s="141"/>
      <c r="O350" s="141"/>
      <c r="P350" s="141"/>
      <c r="Q350" s="141"/>
      <c r="R350" s="141"/>
      <c r="S350" s="141"/>
      <c r="T350" s="141"/>
      <c r="U350" s="141"/>
      <c r="V350" s="154"/>
      <c r="W350" s="141"/>
      <c r="X350" s="141"/>
      <c r="Y350" s="141"/>
      <c r="Z350" s="141"/>
    </row>
    <row r="351" spans="2:26" s="146" customFormat="1" x14ac:dyDescent="0.2">
      <c r="B351" s="141"/>
      <c r="C351" s="141"/>
      <c r="D351" s="141"/>
      <c r="E351" s="141"/>
      <c r="F351" s="147"/>
      <c r="G351" s="141"/>
      <c r="H351" s="141"/>
      <c r="I351" s="141"/>
      <c r="J351" s="141"/>
      <c r="K351" s="141"/>
      <c r="L351" s="141"/>
      <c r="M351" s="141"/>
      <c r="N351" s="141"/>
      <c r="O351" s="141"/>
      <c r="P351" s="141"/>
      <c r="Q351" s="141"/>
      <c r="R351" s="141"/>
      <c r="S351" s="141"/>
      <c r="T351" s="141"/>
      <c r="U351" s="141"/>
      <c r="V351" s="154"/>
      <c r="W351" s="141"/>
      <c r="X351" s="141"/>
      <c r="Y351" s="141"/>
      <c r="Z351" s="141"/>
    </row>
    <row r="352" spans="2:26" s="146" customFormat="1" x14ac:dyDescent="0.2">
      <c r="B352" s="141"/>
      <c r="C352" s="141"/>
      <c r="D352" s="141"/>
      <c r="E352" s="141"/>
      <c r="F352" s="147"/>
      <c r="G352" s="141"/>
      <c r="H352" s="141"/>
      <c r="I352" s="141"/>
      <c r="J352" s="141"/>
      <c r="K352" s="141"/>
      <c r="L352" s="141"/>
      <c r="M352" s="141"/>
      <c r="N352" s="141"/>
      <c r="O352" s="141"/>
      <c r="P352" s="141"/>
      <c r="Q352" s="141"/>
      <c r="R352" s="141"/>
      <c r="S352" s="141"/>
      <c r="T352" s="141"/>
      <c r="U352" s="141"/>
      <c r="V352" s="154"/>
      <c r="W352" s="141"/>
      <c r="X352" s="141"/>
      <c r="Y352" s="141"/>
      <c r="Z352" s="141"/>
    </row>
    <row r="353" spans="2:26" s="146" customFormat="1" x14ac:dyDescent="0.2">
      <c r="B353" s="141"/>
      <c r="C353" s="141"/>
      <c r="D353" s="141"/>
      <c r="E353" s="141"/>
      <c r="F353" s="147"/>
      <c r="G353" s="141"/>
      <c r="H353" s="141"/>
      <c r="I353" s="141"/>
      <c r="J353" s="141"/>
      <c r="K353" s="141"/>
      <c r="L353" s="141"/>
      <c r="M353" s="141"/>
      <c r="N353" s="141"/>
      <c r="O353" s="141"/>
      <c r="P353" s="141"/>
      <c r="Q353" s="141"/>
      <c r="R353" s="141"/>
      <c r="S353" s="141"/>
      <c r="T353" s="141"/>
      <c r="U353" s="141"/>
      <c r="V353" s="154"/>
      <c r="W353" s="141"/>
      <c r="X353" s="141"/>
      <c r="Y353" s="141"/>
      <c r="Z353" s="141"/>
    </row>
    <row r="354" spans="2:26" s="146" customFormat="1" x14ac:dyDescent="0.2">
      <c r="B354" s="141"/>
      <c r="C354" s="141"/>
      <c r="D354" s="141"/>
      <c r="E354" s="141"/>
      <c r="F354" s="147"/>
      <c r="G354" s="141"/>
      <c r="H354" s="141"/>
      <c r="I354" s="141"/>
      <c r="J354" s="141"/>
      <c r="K354" s="141"/>
      <c r="L354" s="141"/>
      <c r="M354" s="141"/>
      <c r="N354" s="141"/>
      <c r="O354" s="141"/>
      <c r="P354" s="141"/>
      <c r="Q354" s="141"/>
      <c r="R354" s="141"/>
      <c r="S354" s="141"/>
      <c r="T354" s="141"/>
      <c r="U354" s="141"/>
      <c r="V354" s="154"/>
      <c r="W354" s="141"/>
      <c r="X354" s="141"/>
      <c r="Y354" s="141"/>
      <c r="Z354" s="141"/>
    </row>
    <row r="355" spans="2:26" s="146" customFormat="1" x14ac:dyDescent="0.2">
      <c r="B355" s="141"/>
      <c r="C355" s="141"/>
      <c r="D355" s="141"/>
      <c r="E355" s="141"/>
      <c r="F355" s="147"/>
      <c r="G355" s="141"/>
      <c r="H355" s="141"/>
      <c r="I355" s="141"/>
      <c r="J355" s="141"/>
      <c r="K355" s="141"/>
      <c r="L355" s="141"/>
      <c r="M355" s="141"/>
      <c r="N355" s="141"/>
      <c r="O355" s="141"/>
      <c r="P355" s="141"/>
      <c r="Q355" s="141"/>
      <c r="R355" s="141"/>
      <c r="S355" s="141"/>
      <c r="T355" s="141"/>
      <c r="U355" s="141"/>
      <c r="V355" s="154"/>
      <c r="W355" s="141"/>
      <c r="X355" s="141"/>
      <c r="Y355" s="141"/>
      <c r="Z355" s="141"/>
    </row>
    <row r="356" spans="2:26" s="146" customFormat="1" x14ac:dyDescent="0.2">
      <c r="B356" s="141"/>
      <c r="C356" s="141"/>
      <c r="D356" s="141"/>
      <c r="E356" s="141"/>
      <c r="F356" s="147"/>
      <c r="G356" s="141"/>
      <c r="H356" s="141"/>
      <c r="I356" s="141"/>
      <c r="J356" s="141"/>
      <c r="K356" s="141"/>
      <c r="L356" s="141"/>
      <c r="M356" s="141"/>
      <c r="N356" s="141"/>
      <c r="O356" s="141"/>
      <c r="P356" s="141"/>
      <c r="Q356" s="141"/>
      <c r="R356" s="141"/>
      <c r="S356" s="141"/>
      <c r="T356" s="141"/>
      <c r="U356" s="141"/>
      <c r="V356" s="154"/>
      <c r="W356" s="141"/>
      <c r="X356" s="141"/>
      <c r="Y356" s="141"/>
      <c r="Z356" s="141"/>
    </row>
    <row r="357" spans="2:26" s="146" customFormat="1" x14ac:dyDescent="0.2">
      <c r="B357" s="141"/>
      <c r="C357" s="141"/>
      <c r="D357" s="141"/>
      <c r="E357" s="141"/>
      <c r="F357" s="147"/>
      <c r="G357" s="141"/>
      <c r="H357" s="141"/>
      <c r="I357" s="141"/>
      <c r="J357" s="141"/>
      <c r="K357" s="141"/>
      <c r="L357" s="141"/>
      <c r="M357" s="141"/>
      <c r="N357" s="141"/>
      <c r="O357" s="141"/>
      <c r="P357" s="141"/>
      <c r="Q357" s="141"/>
      <c r="R357" s="141"/>
      <c r="S357" s="141"/>
      <c r="T357" s="141"/>
      <c r="U357" s="141"/>
      <c r="V357" s="154"/>
      <c r="W357" s="141"/>
      <c r="X357" s="141"/>
      <c r="Y357" s="141"/>
      <c r="Z357" s="141"/>
    </row>
    <row r="358" spans="2:26" s="146" customFormat="1" x14ac:dyDescent="0.2">
      <c r="B358" s="141"/>
      <c r="C358" s="141"/>
      <c r="D358" s="141"/>
      <c r="E358" s="141"/>
      <c r="F358" s="147"/>
      <c r="G358" s="141"/>
      <c r="H358" s="141"/>
      <c r="I358" s="141"/>
      <c r="J358" s="141"/>
      <c r="K358" s="141"/>
      <c r="L358" s="141"/>
      <c r="M358" s="141"/>
      <c r="N358" s="141"/>
      <c r="O358" s="141"/>
      <c r="P358" s="141"/>
      <c r="Q358" s="141"/>
      <c r="R358" s="141"/>
      <c r="S358" s="141"/>
      <c r="T358" s="141"/>
      <c r="U358" s="141"/>
      <c r="V358" s="154"/>
      <c r="W358" s="141"/>
      <c r="X358" s="141"/>
      <c r="Y358" s="141"/>
      <c r="Z358" s="141"/>
    </row>
    <row r="359" spans="2:26" s="146" customFormat="1" x14ac:dyDescent="0.2">
      <c r="B359" s="141"/>
      <c r="C359" s="141"/>
      <c r="D359" s="141"/>
      <c r="E359" s="141"/>
      <c r="F359" s="147"/>
      <c r="G359" s="141"/>
      <c r="H359" s="141"/>
      <c r="I359" s="141"/>
      <c r="J359" s="141"/>
      <c r="K359" s="141"/>
      <c r="L359" s="141"/>
      <c r="M359" s="141"/>
      <c r="N359" s="141"/>
      <c r="O359" s="141"/>
      <c r="P359" s="141"/>
      <c r="Q359" s="141"/>
      <c r="R359" s="141"/>
      <c r="S359" s="141"/>
      <c r="T359" s="141"/>
      <c r="U359" s="141"/>
      <c r="V359" s="154"/>
      <c r="W359" s="141"/>
      <c r="X359" s="141"/>
      <c r="Y359" s="141"/>
      <c r="Z359" s="141"/>
    </row>
    <row r="360" spans="2:26" s="146" customFormat="1" x14ac:dyDescent="0.2">
      <c r="B360" s="141"/>
      <c r="C360" s="141"/>
      <c r="D360" s="141"/>
      <c r="E360" s="141"/>
      <c r="F360" s="147"/>
      <c r="G360" s="141"/>
      <c r="H360" s="141"/>
      <c r="I360" s="141"/>
      <c r="J360" s="141"/>
      <c r="K360" s="141"/>
      <c r="L360" s="141"/>
      <c r="M360" s="141"/>
      <c r="N360" s="141"/>
      <c r="O360" s="141"/>
      <c r="P360" s="141"/>
      <c r="Q360" s="141"/>
      <c r="R360" s="141"/>
      <c r="S360" s="141"/>
      <c r="T360" s="141"/>
      <c r="U360" s="141"/>
      <c r="V360" s="154"/>
      <c r="W360" s="141"/>
      <c r="X360" s="141"/>
      <c r="Y360" s="141"/>
      <c r="Z360" s="141"/>
    </row>
    <row r="361" spans="2:26" s="146" customFormat="1" x14ac:dyDescent="0.2">
      <c r="B361" s="141"/>
      <c r="C361" s="141"/>
      <c r="D361" s="141"/>
      <c r="E361" s="141"/>
      <c r="F361" s="147"/>
      <c r="G361" s="141"/>
      <c r="H361" s="141"/>
      <c r="I361" s="141"/>
      <c r="J361" s="141"/>
      <c r="K361" s="141"/>
      <c r="L361" s="141"/>
      <c r="M361" s="141"/>
      <c r="N361" s="141"/>
      <c r="O361" s="141"/>
      <c r="P361" s="141"/>
      <c r="Q361" s="141"/>
      <c r="R361" s="141"/>
      <c r="S361" s="141"/>
      <c r="T361" s="141"/>
      <c r="U361" s="141"/>
      <c r="V361" s="154"/>
      <c r="W361" s="141"/>
      <c r="X361" s="141"/>
      <c r="Y361" s="141"/>
      <c r="Z361" s="141"/>
    </row>
    <row r="362" spans="2:26" s="146" customFormat="1" x14ac:dyDescent="0.2">
      <c r="B362" s="141"/>
      <c r="C362" s="141"/>
      <c r="D362" s="141"/>
      <c r="E362" s="141"/>
      <c r="F362" s="147"/>
      <c r="G362" s="141"/>
      <c r="H362" s="141"/>
      <c r="I362" s="141"/>
      <c r="J362" s="141"/>
      <c r="K362" s="141"/>
      <c r="L362" s="141"/>
      <c r="M362" s="141"/>
      <c r="N362" s="141"/>
      <c r="O362" s="141"/>
      <c r="P362" s="141"/>
      <c r="Q362" s="141"/>
      <c r="R362" s="141"/>
      <c r="S362" s="141"/>
      <c r="T362" s="141"/>
      <c r="U362" s="141"/>
      <c r="V362" s="154"/>
      <c r="W362" s="141"/>
      <c r="X362" s="141"/>
      <c r="Y362" s="141"/>
      <c r="Z362" s="141"/>
    </row>
    <row r="363" spans="2:26" s="146" customFormat="1" x14ac:dyDescent="0.2">
      <c r="B363" s="141"/>
      <c r="C363" s="141"/>
      <c r="D363" s="141"/>
      <c r="E363" s="141"/>
      <c r="F363" s="147"/>
      <c r="G363" s="141"/>
      <c r="H363" s="141"/>
      <c r="I363" s="141"/>
      <c r="J363" s="141"/>
      <c r="K363" s="141"/>
      <c r="L363" s="141"/>
      <c r="M363" s="141"/>
      <c r="N363" s="141"/>
      <c r="O363" s="141"/>
      <c r="P363" s="141"/>
      <c r="Q363" s="141"/>
      <c r="R363" s="141"/>
      <c r="S363" s="141"/>
      <c r="T363" s="141"/>
      <c r="U363" s="141"/>
      <c r="V363" s="154"/>
      <c r="W363" s="141"/>
      <c r="X363" s="141"/>
      <c r="Y363" s="141"/>
      <c r="Z363" s="141"/>
    </row>
    <row r="364" spans="2:26" s="146" customFormat="1" x14ac:dyDescent="0.2">
      <c r="B364" s="141"/>
      <c r="C364" s="141"/>
      <c r="D364" s="141"/>
      <c r="E364" s="141"/>
      <c r="F364" s="147"/>
      <c r="G364" s="141"/>
      <c r="H364" s="141"/>
      <c r="I364" s="141"/>
      <c r="J364" s="141"/>
      <c r="K364" s="141"/>
      <c r="L364" s="141"/>
      <c r="M364" s="141"/>
      <c r="N364" s="141"/>
      <c r="O364" s="141"/>
      <c r="P364" s="141"/>
      <c r="Q364" s="141"/>
      <c r="R364" s="141"/>
      <c r="S364" s="141"/>
      <c r="T364" s="141"/>
      <c r="U364" s="141"/>
      <c r="V364" s="154"/>
      <c r="W364" s="141"/>
      <c r="X364" s="141"/>
      <c r="Y364" s="141"/>
      <c r="Z364" s="141"/>
    </row>
    <row r="365" spans="2:26" s="146" customFormat="1" x14ac:dyDescent="0.2">
      <c r="B365" s="141"/>
      <c r="C365" s="141"/>
      <c r="D365" s="141"/>
      <c r="E365" s="141"/>
      <c r="F365" s="147"/>
      <c r="G365" s="141"/>
      <c r="H365" s="141"/>
      <c r="I365" s="141"/>
      <c r="J365" s="141"/>
      <c r="K365" s="141"/>
      <c r="L365" s="141"/>
      <c r="M365" s="141"/>
      <c r="N365" s="141"/>
      <c r="O365" s="141"/>
      <c r="P365" s="141"/>
      <c r="Q365" s="141"/>
      <c r="R365" s="141"/>
      <c r="S365" s="141"/>
      <c r="T365" s="141"/>
      <c r="U365" s="141"/>
      <c r="V365" s="154"/>
      <c r="W365" s="141"/>
      <c r="X365" s="141"/>
      <c r="Y365" s="141"/>
      <c r="Z365" s="141"/>
    </row>
    <row r="366" spans="2:26" s="146" customFormat="1" x14ac:dyDescent="0.2">
      <c r="B366" s="141"/>
      <c r="C366" s="141"/>
      <c r="D366" s="141"/>
      <c r="E366" s="141"/>
      <c r="F366" s="147"/>
      <c r="G366" s="141"/>
      <c r="H366" s="141"/>
      <c r="I366" s="141"/>
      <c r="J366" s="141"/>
      <c r="K366" s="141"/>
      <c r="L366" s="141"/>
      <c r="M366" s="141"/>
      <c r="N366" s="141"/>
      <c r="O366" s="141"/>
      <c r="P366" s="141"/>
      <c r="Q366" s="141"/>
      <c r="R366" s="141"/>
      <c r="S366" s="141"/>
      <c r="T366" s="141"/>
      <c r="U366" s="141"/>
      <c r="V366" s="154"/>
      <c r="W366" s="141"/>
      <c r="X366" s="141"/>
      <c r="Y366" s="141"/>
      <c r="Z366" s="141"/>
    </row>
    <row r="367" spans="2:26" s="146" customFormat="1" x14ac:dyDescent="0.2">
      <c r="B367" s="141"/>
      <c r="C367" s="141"/>
      <c r="D367" s="141"/>
      <c r="E367" s="141"/>
      <c r="F367" s="147"/>
      <c r="G367" s="141"/>
      <c r="H367" s="141"/>
      <c r="I367" s="141"/>
      <c r="J367" s="141"/>
      <c r="K367" s="141"/>
      <c r="L367" s="141"/>
      <c r="M367" s="141"/>
      <c r="N367" s="141"/>
      <c r="O367" s="141"/>
      <c r="P367" s="141"/>
      <c r="Q367" s="141"/>
      <c r="R367" s="141"/>
      <c r="S367" s="141"/>
      <c r="T367" s="141"/>
      <c r="U367" s="141"/>
      <c r="V367" s="154"/>
      <c r="W367" s="141"/>
      <c r="X367" s="141"/>
      <c r="Y367" s="141"/>
      <c r="Z367" s="141"/>
    </row>
    <row r="368" spans="2:26" s="146" customFormat="1" x14ac:dyDescent="0.2">
      <c r="B368" s="141"/>
      <c r="C368" s="141"/>
      <c r="D368" s="141"/>
      <c r="E368" s="141"/>
      <c r="F368" s="147"/>
      <c r="G368" s="141"/>
      <c r="H368" s="141"/>
      <c r="I368" s="141"/>
      <c r="J368" s="141"/>
      <c r="K368" s="141"/>
      <c r="L368" s="141"/>
      <c r="M368" s="141"/>
      <c r="N368" s="141"/>
      <c r="O368" s="141"/>
      <c r="P368" s="141"/>
      <c r="Q368" s="141"/>
      <c r="R368" s="141"/>
      <c r="S368" s="141"/>
      <c r="T368" s="141"/>
      <c r="U368" s="141"/>
      <c r="V368" s="154"/>
      <c r="W368" s="141"/>
      <c r="X368" s="141"/>
      <c r="Y368" s="141"/>
      <c r="Z368" s="141"/>
    </row>
    <row r="369" spans="2:26" s="146" customFormat="1" x14ac:dyDescent="0.2">
      <c r="B369" s="141"/>
      <c r="C369" s="141"/>
      <c r="D369" s="141"/>
      <c r="E369" s="141"/>
      <c r="F369" s="147"/>
      <c r="G369" s="141"/>
      <c r="H369" s="141"/>
      <c r="I369" s="141"/>
      <c r="J369" s="141"/>
      <c r="K369" s="141"/>
      <c r="L369" s="141"/>
      <c r="M369" s="141"/>
      <c r="N369" s="141"/>
      <c r="O369" s="141"/>
      <c r="P369" s="141"/>
      <c r="Q369" s="141"/>
      <c r="R369" s="141"/>
      <c r="S369" s="141"/>
      <c r="T369" s="141"/>
      <c r="U369" s="141"/>
      <c r="V369" s="154"/>
      <c r="W369" s="141"/>
      <c r="X369" s="141"/>
      <c r="Y369" s="141"/>
      <c r="Z369" s="141"/>
    </row>
    <row r="370" spans="2:26" s="146" customFormat="1" x14ac:dyDescent="0.2">
      <c r="B370" s="141"/>
      <c r="C370" s="141"/>
      <c r="D370" s="141"/>
      <c r="E370" s="141"/>
      <c r="F370" s="147"/>
      <c r="G370" s="141"/>
      <c r="H370" s="141"/>
      <c r="I370" s="141"/>
      <c r="J370" s="141"/>
      <c r="K370" s="141"/>
      <c r="L370" s="141"/>
      <c r="M370" s="141"/>
      <c r="N370" s="141"/>
      <c r="O370" s="141"/>
      <c r="P370" s="141"/>
      <c r="Q370" s="141"/>
      <c r="R370" s="141"/>
      <c r="S370" s="141"/>
      <c r="T370" s="141"/>
      <c r="U370" s="141"/>
      <c r="V370" s="154"/>
      <c r="W370" s="141"/>
      <c r="X370" s="141"/>
      <c r="Y370" s="141"/>
      <c r="Z370" s="141"/>
    </row>
    <row r="371" spans="2:26" s="146" customFormat="1" x14ac:dyDescent="0.2">
      <c r="B371" s="141"/>
      <c r="C371" s="141"/>
      <c r="D371" s="141"/>
      <c r="E371" s="141"/>
      <c r="F371" s="147"/>
      <c r="G371" s="141"/>
      <c r="H371" s="141"/>
      <c r="I371" s="141"/>
      <c r="J371" s="141"/>
      <c r="K371" s="141"/>
      <c r="L371" s="141"/>
      <c r="M371" s="141"/>
      <c r="N371" s="141"/>
      <c r="O371" s="141"/>
      <c r="P371" s="141"/>
      <c r="Q371" s="141"/>
      <c r="R371" s="141"/>
      <c r="S371" s="141"/>
      <c r="T371" s="141"/>
      <c r="U371" s="141"/>
      <c r="V371" s="154"/>
      <c r="W371" s="141"/>
      <c r="X371" s="141"/>
      <c r="Y371" s="141"/>
      <c r="Z371" s="141"/>
    </row>
    <row r="372" spans="2:26" s="146" customFormat="1" x14ac:dyDescent="0.2">
      <c r="B372" s="141"/>
      <c r="C372" s="141"/>
      <c r="D372" s="141"/>
      <c r="E372" s="141"/>
      <c r="F372" s="147"/>
      <c r="G372" s="141"/>
      <c r="H372" s="141"/>
      <c r="I372" s="141"/>
      <c r="J372" s="141"/>
      <c r="K372" s="141"/>
      <c r="L372" s="141"/>
      <c r="M372" s="141"/>
      <c r="N372" s="141"/>
      <c r="O372" s="141"/>
      <c r="P372" s="141"/>
      <c r="Q372" s="141"/>
      <c r="R372" s="141"/>
      <c r="S372" s="141"/>
      <c r="T372" s="141"/>
      <c r="U372" s="141"/>
      <c r="V372" s="154"/>
      <c r="W372" s="141"/>
      <c r="X372" s="141"/>
      <c r="Y372" s="141"/>
      <c r="Z372" s="141"/>
    </row>
    <row r="373" spans="2:26" s="146" customFormat="1" x14ac:dyDescent="0.2">
      <c r="B373" s="141"/>
      <c r="C373" s="141"/>
      <c r="D373" s="141"/>
      <c r="E373" s="141"/>
      <c r="F373" s="147"/>
      <c r="G373" s="141"/>
      <c r="H373" s="141"/>
      <c r="I373" s="141"/>
      <c r="J373" s="141"/>
      <c r="K373" s="141"/>
      <c r="L373" s="141"/>
      <c r="M373" s="141"/>
      <c r="N373" s="141"/>
      <c r="O373" s="141"/>
      <c r="P373" s="141"/>
      <c r="Q373" s="141"/>
      <c r="R373" s="141"/>
      <c r="S373" s="141"/>
      <c r="T373" s="141"/>
      <c r="U373" s="141"/>
      <c r="V373" s="154"/>
      <c r="W373" s="141"/>
      <c r="X373" s="141"/>
      <c r="Y373" s="141"/>
      <c r="Z373" s="141"/>
    </row>
    <row r="374" spans="2:26" s="146" customFormat="1" x14ac:dyDescent="0.2">
      <c r="B374" s="141"/>
      <c r="C374" s="141"/>
      <c r="D374" s="141"/>
      <c r="E374" s="141"/>
      <c r="F374" s="147"/>
      <c r="G374" s="141"/>
      <c r="H374" s="141"/>
      <c r="I374" s="141"/>
      <c r="J374" s="141"/>
      <c r="K374" s="141"/>
      <c r="L374" s="141"/>
      <c r="M374" s="141"/>
      <c r="N374" s="141"/>
      <c r="O374" s="141"/>
      <c r="P374" s="141"/>
      <c r="Q374" s="141"/>
      <c r="R374" s="141"/>
      <c r="S374" s="141"/>
      <c r="T374" s="141"/>
      <c r="U374" s="141"/>
      <c r="V374" s="154"/>
      <c r="W374" s="141"/>
      <c r="X374" s="141"/>
      <c r="Y374" s="141"/>
      <c r="Z374" s="141"/>
    </row>
    <row r="375" spans="2:26" s="146" customFormat="1" x14ac:dyDescent="0.2">
      <c r="B375" s="141"/>
      <c r="C375" s="141"/>
      <c r="D375" s="141"/>
      <c r="E375" s="141"/>
      <c r="F375" s="147"/>
      <c r="G375" s="141"/>
      <c r="H375" s="141"/>
      <c r="I375" s="141"/>
      <c r="J375" s="141"/>
      <c r="K375" s="141"/>
      <c r="L375" s="141"/>
      <c r="M375" s="141"/>
      <c r="N375" s="141"/>
      <c r="O375" s="141"/>
      <c r="P375" s="141"/>
      <c r="Q375" s="141"/>
      <c r="R375" s="141"/>
      <c r="S375" s="141"/>
      <c r="T375" s="141"/>
      <c r="U375" s="141"/>
      <c r="V375" s="154"/>
      <c r="W375" s="141"/>
      <c r="X375" s="141"/>
      <c r="Y375" s="141"/>
      <c r="Z375" s="141"/>
    </row>
    <row r="376" spans="2:26" s="146" customFormat="1" x14ac:dyDescent="0.2">
      <c r="B376" s="141"/>
      <c r="C376" s="141"/>
      <c r="D376" s="141"/>
      <c r="E376" s="141"/>
      <c r="F376" s="147"/>
      <c r="G376" s="141"/>
      <c r="H376" s="141"/>
      <c r="I376" s="141"/>
      <c r="J376" s="141"/>
      <c r="K376" s="141"/>
      <c r="L376" s="141"/>
      <c r="M376" s="141"/>
      <c r="N376" s="141"/>
      <c r="O376" s="141"/>
      <c r="P376" s="141"/>
      <c r="Q376" s="141"/>
      <c r="R376" s="141"/>
      <c r="S376" s="141"/>
      <c r="T376" s="141"/>
      <c r="U376" s="141"/>
      <c r="V376" s="154"/>
      <c r="W376" s="141"/>
      <c r="X376" s="141"/>
      <c r="Y376" s="141"/>
      <c r="Z376" s="141"/>
    </row>
    <row r="377" spans="2:26" s="146" customFormat="1" x14ac:dyDescent="0.2">
      <c r="B377" s="141"/>
      <c r="C377" s="141"/>
      <c r="D377" s="141"/>
      <c r="E377" s="141"/>
      <c r="F377" s="147"/>
      <c r="G377" s="141"/>
      <c r="H377" s="141"/>
      <c r="I377" s="141"/>
      <c r="J377" s="141"/>
      <c r="K377" s="141"/>
      <c r="L377" s="141"/>
      <c r="M377" s="141"/>
      <c r="N377" s="141"/>
      <c r="O377" s="141"/>
      <c r="P377" s="141"/>
      <c r="Q377" s="141"/>
      <c r="R377" s="141"/>
      <c r="S377" s="141"/>
      <c r="T377" s="141"/>
      <c r="U377" s="141"/>
      <c r="V377" s="154"/>
      <c r="W377" s="141"/>
      <c r="X377" s="141"/>
      <c r="Y377" s="141"/>
      <c r="Z377" s="141"/>
    </row>
    <row r="378" spans="2:26" s="146" customFormat="1" x14ac:dyDescent="0.2">
      <c r="B378" s="141"/>
      <c r="C378" s="141"/>
      <c r="D378" s="141"/>
      <c r="E378" s="141"/>
      <c r="F378" s="147"/>
      <c r="G378" s="141"/>
      <c r="H378" s="141"/>
      <c r="I378" s="141"/>
      <c r="J378" s="141"/>
      <c r="K378" s="141"/>
      <c r="L378" s="141"/>
      <c r="M378" s="141"/>
      <c r="N378" s="141"/>
      <c r="O378" s="141"/>
      <c r="P378" s="141"/>
      <c r="Q378" s="141"/>
      <c r="R378" s="141"/>
      <c r="S378" s="141"/>
      <c r="T378" s="141"/>
      <c r="U378" s="141"/>
      <c r="V378" s="154"/>
      <c r="W378" s="141"/>
      <c r="X378" s="141"/>
      <c r="Y378" s="141"/>
      <c r="Z378" s="141"/>
    </row>
    <row r="379" spans="2:26" s="146" customFormat="1" x14ac:dyDescent="0.2">
      <c r="B379" s="141"/>
      <c r="C379" s="141"/>
      <c r="D379" s="141"/>
      <c r="E379" s="141"/>
      <c r="F379" s="147"/>
      <c r="G379" s="141"/>
      <c r="H379" s="141"/>
      <c r="I379" s="141"/>
      <c r="J379" s="141"/>
      <c r="K379" s="141"/>
      <c r="L379" s="141"/>
      <c r="M379" s="141"/>
      <c r="N379" s="141"/>
      <c r="O379" s="141"/>
      <c r="P379" s="141"/>
      <c r="Q379" s="141"/>
      <c r="R379" s="141"/>
      <c r="S379" s="141"/>
      <c r="T379" s="141"/>
      <c r="U379" s="141"/>
      <c r="V379" s="154"/>
      <c r="W379" s="141"/>
      <c r="X379" s="141"/>
      <c r="Y379" s="141"/>
      <c r="Z379" s="141"/>
    </row>
    <row r="380" spans="2:26" s="146" customFormat="1" x14ac:dyDescent="0.2">
      <c r="B380" s="141"/>
      <c r="C380" s="141"/>
      <c r="D380" s="141"/>
      <c r="E380" s="141"/>
      <c r="F380" s="147"/>
      <c r="G380" s="141"/>
      <c r="H380" s="141"/>
      <c r="I380" s="141"/>
      <c r="J380" s="141"/>
      <c r="K380" s="141"/>
      <c r="L380" s="141"/>
      <c r="M380" s="141"/>
      <c r="N380" s="141"/>
      <c r="O380" s="141"/>
      <c r="P380" s="141"/>
      <c r="Q380" s="141"/>
      <c r="R380" s="141"/>
      <c r="S380" s="141"/>
      <c r="T380" s="141"/>
      <c r="U380" s="141"/>
      <c r="V380" s="154"/>
      <c r="W380" s="141"/>
      <c r="X380" s="141"/>
      <c r="Y380" s="141"/>
      <c r="Z380" s="141"/>
    </row>
    <row r="381" spans="2:26" s="146" customFormat="1" x14ac:dyDescent="0.2">
      <c r="B381" s="141"/>
      <c r="C381" s="141"/>
      <c r="D381" s="141"/>
      <c r="E381" s="141"/>
      <c r="F381" s="147"/>
      <c r="G381" s="141"/>
      <c r="H381" s="141"/>
      <c r="I381" s="141"/>
      <c r="J381" s="141"/>
      <c r="K381" s="141"/>
      <c r="L381" s="141"/>
      <c r="M381" s="141"/>
      <c r="N381" s="141"/>
      <c r="O381" s="141"/>
      <c r="P381" s="141"/>
      <c r="Q381" s="141"/>
      <c r="R381" s="141"/>
      <c r="S381" s="141"/>
      <c r="T381" s="141"/>
      <c r="U381" s="141"/>
      <c r="V381" s="154"/>
      <c r="W381" s="141"/>
      <c r="X381" s="141"/>
      <c r="Y381" s="141"/>
      <c r="Z381" s="141"/>
    </row>
    <row r="382" spans="2:26" s="146" customFormat="1" x14ac:dyDescent="0.2">
      <c r="B382" s="141"/>
      <c r="C382" s="141"/>
      <c r="D382" s="141"/>
      <c r="E382" s="141"/>
      <c r="F382" s="147"/>
      <c r="G382" s="141"/>
      <c r="H382" s="141"/>
      <c r="I382" s="141"/>
      <c r="J382" s="141"/>
      <c r="K382" s="141"/>
      <c r="L382" s="141"/>
      <c r="M382" s="141"/>
      <c r="N382" s="141"/>
      <c r="O382" s="141"/>
      <c r="P382" s="141"/>
      <c r="Q382" s="141"/>
      <c r="R382" s="141"/>
      <c r="S382" s="141"/>
      <c r="T382" s="141"/>
      <c r="U382" s="141"/>
      <c r="V382" s="154"/>
      <c r="W382" s="141"/>
      <c r="X382" s="141"/>
      <c r="Y382" s="141"/>
      <c r="Z382" s="141"/>
    </row>
    <row r="383" spans="2:26" s="146" customFormat="1" x14ac:dyDescent="0.2">
      <c r="B383" s="141"/>
      <c r="C383" s="141"/>
      <c r="D383" s="141"/>
      <c r="E383" s="141"/>
      <c r="F383" s="147"/>
      <c r="G383" s="141"/>
      <c r="H383" s="141"/>
      <c r="I383" s="141"/>
      <c r="J383" s="141"/>
      <c r="K383" s="141"/>
      <c r="L383" s="141"/>
      <c r="M383" s="141"/>
      <c r="N383" s="141"/>
      <c r="O383" s="141"/>
      <c r="P383" s="141"/>
      <c r="Q383" s="141"/>
      <c r="R383" s="141"/>
      <c r="S383" s="141"/>
      <c r="T383" s="141"/>
      <c r="U383" s="141"/>
      <c r="V383" s="154"/>
      <c r="W383" s="141"/>
      <c r="X383" s="141"/>
      <c r="Y383" s="141"/>
      <c r="Z383" s="141"/>
    </row>
    <row r="384" spans="2:26" s="146" customFormat="1" x14ac:dyDescent="0.2">
      <c r="B384" s="141"/>
      <c r="C384" s="141"/>
      <c r="D384" s="141"/>
      <c r="E384" s="141"/>
      <c r="F384" s="147"/>
      <c r="G384" s="141"/>
      <c r="H384" s="141"/>
      <c r="I384" s="141"/>
      <c r="J384" s="141"/>
      <c r="K384" s="141"/>
      <c r="L384" s="141"/>
      <c r="M384" s="141"/>
      <c r="N384" s="141"/>
      <c r="O384" s="141"/>
      <c r="P384" s="141"/>
      <c r="Q384" s="141"/>
      <c r="R384" s="141"/>
      <c r="S384" s="141"/>
      <c r="T384" s="141"/>
      <c r="U384" s="141"/>
      <c r="V384" s="154"/>
      <c r="W384" s="141"/>
      <c r="X384" s="141"/>
      <c r="Y384" s="141"/>
      <c r="Z384" s="141"/>
    </row>
    <row r="385" spans="2:26" s="146" customFormat="1" x14ac:dyDescent="0.2">
      <c r="B385" s="141"/>
      <c r="C385" s="141"/>
      <c r="D385" s="141"/>
      <c r="E385" s="141"/>
      <c r="F385" s="147"/>
      <c r="G385" s="141"/>
      <c r="H385" s="141"/>
      <c r="I385" s="141"/>
      <c r="J385" s="141"/>
      <c r="K385" s="141"/>
      <c r="L385" s="141"/>
      <c r="M385" s="141"/>
      <c r="N385" s="141"/>
      <c r="O385" s="141"/>
      <c r="P385" s="141"/>
      <c r="Q385" s="141"/>
      <c r="R385" s="141"/>
      <c r="S385" s="141"/>
      <c r="T385" s="141"/>
      <c r="U385" s="141"/>
      <c r="V385" s="154"/>
      <c r="W385" s="141"/>
      <c r="X385" s="141"/>
      <c r="Y385" s="141"/>
      <c r="Z385" s="141"/>
    </row>
    <row r="386" spans="2:26" s="146" customFormat="1" x14ac:dyDescent="0.2">
      <c r="B386" s="141"/>
      <c r="C386" s="141"/>
      <c r="D386" s="141"/>
      <c r="E386" s="141"/>
      <c r="F386" s="147"/>
      <c r="G386" s="141"/>
      <c r="H386" s="141"/>
      <c r="I386" s="141"/>
      <c r="J386" s="141"/>
      <c r="K386" s="141"/>
      <c r="L386" s="141"/>
      <c r="M386" s="141"/>
      <c r="N386" s="141"/>
      <c r="O386" s="141"/>
      <c r="P386" s="141"/>
      <c r="Q386" s="141"/>
      <c r="R386" s="141"/>
      <c r="S386" s="141"/>
      <c r="T386" s="141"/>
      <c r="U386" s="141"/>
      <c r="V386" s="154"/>
      <c r="W386" s="141"/>
      <c r="X386" s="141"/>
      <c r="Y386" s="141"/>
      <c r="Z386" s="141"/>
    </row>
    <row r="387" spans="2:26" s="146" customFormat="1" x14ac:dyDescent="0.2">
      <c r="B387" s="141"/>
      <c r="C387" s="141"/>
      <c r="D387" s="141"/>
      <c r="E387" s="141"/>
      <c r="F387" s="147"/>
      <c r="G387" s="141"/>
      <c r="H387" s="141"/>
      <c r="I387" s="141"/>
      <c r="J387" s="141"/>
      <c r="K387" s="141"/>
      <c r="L387" s="141"/>
      <c r="M387" s="141"/>
      <c r="N387" s="141"/>
      <c r="O387" s="141"/>
      <c r="P387" s="141"/>
      <c r="Q387" s="141"/>
      <c r="R387" s="141"/>
      <c r="S387" s="141"/>
      <c r="T387" s="141"/>
      <c r="U387" s="141"/>
      <c r="V387" s="154"/>
      <c r="W387" s="141"/>
      <c r="X387" s="141"/>
      <c r="Y387" s="141"/>
      <c r="Z387" s="141"/>
    </row>
    <row r="388" spans="2:26" s="146" customFormat="1" x14ac:dyDescent="0.2">
      <c r="B388" s="141"/>
      <c r="C388" s="141"/>
      <c r="D388" s="141"/>
      <c r="E388" s="141"/>
      <c r="F388" s="147"/>
      <c r="G388" s="141"/>
      <c r="H388" s="141"/>
      <c r="I388" s="141"/>
      <c r="J388" s="141"/>
      <c r="K388" s="141"/>
      <c r="L388" s="141"/>
      <c r="M388" s="141"/>
      <c r="N388" s="141"/>
      <c r="O388" s="141"/>
      <c r="P388" s="141"/>
      <c r="Q388" s="141"/>
      <c r="R388" s="141"/>
      <c r="S388" s="141"/>
      <c r="T388" s="141"/>
      <c r="U388" s="141"/>
      <c r="V388" s="154"/>
      <c r="W388" s="141"/>
      <c r="X388" s="141"/>
      <c r="Y388" s="141"/>
      <c r="Z388" s="141"/>
    </row>
    <row r="389" spans="2:26" s="146" customFormat="1" x14ac:dyDescent="0.2">
      <c r="B389" s="141"/>
      <c r="C389" s="141"/>
      <c r="D389" s="141"/>
      <c r="E389" s="141"/>
      <c r="F389" s="147"/>
      <c r="G389" s="141"/>
      <c r="H389" s="141"/>
      <c r="I389" s="141"/>
      <c r="J389" s="141"/>
      <c r="K389" s="141"/>
      <c r="L389" s="141"/>
      <c r="M389" s="141"/>
      <c r="N389" s="141"/>
      <c r="O389" s="141"/>
      <c r="P389" s="141"/>
      <c r="Q389" s="141"/>
      <c r="R389" s="141"/>
      <c r="S389" s="141"/>
      <c r="T389" s="141"/>
      <c r="U389" s="141"/>
      <c r="V389" s="154"/>
      <c r="W389" s="141"/>
      <c r="X389" s="141"/>
      <c r="Y389" s="141"/>
      <c r="Z389" s="141"/>
    </row>
    <row r="390" spans="2:26" s="146" customFormat="1" x14ac:dyDescent="0.2">
      <c r="B390" s="141"/>
      <c r="C390" s="141"/>
      <c r="D390" s="141"/>
      <c r="E390" s="141"/>
      <c r="F390" s="147"/>
      <c r="G390" s="141"/>
      <c r="H390" s="141"/>
      <c r="I390" s="141"/>
      <c r="J390" s="141"/>
      <c r="K390" s="141"/>
      <c r="L390" s="141"/>
      <c r="M390" s="141"/>
      <c r="N390" s="141"/>
      <c r="O390" s="141"/>
      <c r="P390" s="141"/>
      <c r="Q390" s="141"/>
      <c r="R390" s="141"/>
      <c r="S390" s="141"/>
      <c r="T390" s="141"/>
      <c r="U390" s="141"/>
      <c r="V390" s="154"/>
      <c r="W390" s="141"/>
      <c r="X390" s="141"/>
      <c r="Y390" s="141"/>
      <c r="Z390" s="141"/>
    </row>
    <row r="391" spans="2:26" s="146" customFormat="1" x14ac:dyDescent="0.2">
      <c r="B391" s="141"/>
      <c r="C391" s="141"/>
      <c r="D391" s="141"/>
      <c r="E391" s="141"/>
      <c r="F391" s="147"/>
      <c r="G391" s="141"/>
      <c r="H391" s="141"/>
      <c r="I391" s="141"/>
      <c r="J391" s="141"/>
      <c r="K391" s="141"/>
      <c r="L391" s="141"/>
      <c r="M391" s="141"/>
      <c r="N391" s="141"/>
      <c r="O391" s="141"/>
      <c r="P391" s="141"/>
      <c r="Q391" s="141"/>
      <c r="R391" s="141"/>
      <c r="S391" s="141"/>
      <c r="T391" s="141"/>
      <c r="U391" s="141"/>
      <c r="V391" s="154"/>
      <c r="W391" s="141"/>
      <c r="X391" s="141"/>
      <c r="Y391" s="141"/>
      <c r="Z391" s="141"/>
    </row>
    <row r="392" spans="2:26" s="146" customFormat="1" x14ac:dyDescent="0.2">
      <c r="B392" s="141"/>
      <c r="C392" s="141"/>
      <c r="D392" s="141"/>
      <c r="E392" s="141"/>
      <c r="F392" s="147"/>
      <c r="G392" s="141"/>
      <c r="H392" s="141"/>
      <c r="I392" s="141"/>
      <c r="J392" s="141"/>
      <c r="K392" s="141"/>
      <c r="L392" s="141"/>
      <c r="M392" s="141"/>
      <c r="N392" s="141"/>
      <c r="O392" s="141"/>
      <c r="P392" s="141"/>
      <c r="Q392" s="141"/>
      <c r="R392" s="141"/>
      <c r="S392" s="141"/>
      <c r="T392" s="141"/>
      <c r="U392" s="141"/>
      <c r="V392" s="154"/>
      <c r="W392" s="141"/>
      <c r="X392" s="141"/>
      <c r="Y392" s="141"/>
      <c r="Z392" s="141"/>
    </row>
    <row r="393" spans="2:26" s="146" customFormat="1" x14ac:dyDescent="0.2">
      <c r="B393" s="141"/>
      <c r="C393" s="141"/>
      <c r="D393" s="141"/>
      <c r="E393" s="141"/>
      <c r="F393" s="147"/>
      <c r="G393" s="141"/>
      <c r="H393" s="141"/>
      <c r="I393" s="141"/>
      <c r="J393" s="141"/>
      <c r="K393" s="141"/>
      <c r="L393" s="141"/>
      <c r="M393" s="141"/>
      <c r="N393" s="141"/>
      <c r="O393" s="141"/>
      <c r="P393" s="141"/>
      <c r="Q393" s="141"/>
      <c r="R393" s="141"/>
      <c r="S393" s="141"/>
      <c r="T393" s="141"/>
      <c r="U393" s="141"/>
      <c r="V393" s="154"/>
      <c r="W393" s="141"/>
      <c r="X393" s="141"/>
      <c r="Y393" s="141"/>
      <c r="Z393" s="141"/>
    </row>
    <row r="394" spans="2:26" s="146" customFormat="1" x14ac:dyDescent="0.2">
      <c r="B394" s="141"/>
      <c r="C394" s="141"/>
      <c r="D394" s="141"/>
      <c r="E394" s="141"/>
      <c r="F394" s="147"/>
      <c r="G394" s="141"/>
      <c r="H394" s="141"/>
      <c r="I394" s="141"/>
      <c r="J394" s="141"/>
      <c r="K394" s="141"/>
      <c r="L394" s="141"/>
      <c r="M394" s="141"/>
      <c r="N394" s="141"/>
      <c r="O394" s="141"/>
      <c r="P394" s="141"/>
      <c r="Q394" s="141"/>
      <c r="R394" s="141"/>
      <c r="S394" s="141"/>
      <c r="T394" s="141"/>
      <c r="U394" s="141"/>
      <c r="V394" s="154"/>
      <c r="W394" s="141"/>
      <c r="X394" s="141"/>
      <c r="Y394" s="141"/>
      <c r="Z394" s="141"/>
    </row>
    <row r="395" spans="2:26" s="146" customFormat="1" x14ac:dyDescent="0.2">
      <c r="B395" s="141"/>
      <c r="C395" s="141"/>
      <c r="D395" s="141"/>
      <c r="E395" s="141"/>
      <c r="F395" s="147"/>
      <c r="G395" s="141"/>
      <c r="H395" s="141"/>
      <c r="I395" s="141"/>
      <c r="J395" s="141"/>
      <c r="K395" s="141"/>
      <c r="L395" s="141"/>
      <c r="M395" s="141"/>
      <c r="N395" s="141"/>
      <c r="O395" s="141"/>
      <c r="P395" s="141"/>
      <c r="Q395" s="141"/>
      <c r="R395" s="141"/>
      <c r="S395" s="141"/>
      <c r="T395" s="141"/>
      <c r="U395" s="141"/>
      <c r="V395" s="154"/>
      <c r="W395" s="141"/>
      <c r="X395" s="141"/>
      <c r="Y395" s="141"/>
      <c r="Z395" s="141"/>
    </row>
    <row r="396" spans="2:26" s="146" customFormat="1" x14ac:dyDescent="0.2">
      <c r="B396" s="141"/>
      <c r="C396" s="141"/>
      <c r="D396" s="141"/>
      <c r="E396" s="141"/>
      <c r="F396" s="147"/>
      <c r="G396" s="141"/>
      <c r="H396" s="141"/>
      <c r="I396" s="141"/>
      <c r="J396" s="141"/>
      <c r="K396" s="141"/>
      <c r="L396" s="141"/>
      <c r="M396" s="141"/>
      <c r="N396" s="141"/>
      <c r="O396" s="141"/>
      <c r="P396" s="141"/>
      <c r="Q396" s="141"/>
      <c r="R396" s="141"/>
      <c r="S396" s="141"/>
      <c r="T396" s="141"/>
      <c r="U396" s="141"/>
      <c r="V396" s="154"/>
      <c r="W396" s="141"/>
      <c r="X396" s="141"/>
      <c r="Y396" s="141"/>
      <c r="Z396" s="141"/>
    </row>
    <row r="397" spans="2:26" s="146" customFormat="1" x14ac:dyDescent="0.2">
      <c r="B397" s="141"/>
      <c r="C397" s="141"/>
      <c r="D397" s="141"/>
      <c r="E397" s="141"/>
      <c r="F397" s="147"/>
      <c r="G397" s="141"/>
      <c r="H397" s="141"/>
      <c r="I397" s="141"/>
      <c r="J397" s="141"/>
      <c r="K397" s="141"/>
      <c r="L397" s="141"/>
      <c r="M397" s="141"/>
      <c r="N397" s="141"/>
      <c r="O397" s="141"/>
      <c r="P397" s="141"/>
      <c r="Q397" s="141"/>
      <c r="R397" s="141"/>
      <c r="S397" s="141"/>
      <c r="T397" s="141"/>
      <c r="U397" s="141"/>
      <c r="V397" s="154"/>
      <c r="W397" s="141"/>
      <c r="X397" s="141"/>
      <c r="Y397" s="141"/>
      <c r="Z397" s="141"/>
    </row>
    <row r="398" spans="2:26" s="146" customFormat="1" x14ac:dyDescent="0.2">
      <c r="B398" s="141"/>
      <c r="C398" s="141"/>
      <c r="D398" s="141"/>
      <c r="E398" s="141"/>
      <c r="F398" s="147"/>
      <c r="G398" s="141"/>
      <c r="H398" s="141"/>
      <c r="I398" s="141"/>
      <c r="J398" s="141"/>
      <c r="K398" s="141"/>
      <c r="L398" s="141"/>
      <c r="M398" s="141"/>
      <c r="N398" s="141"/>
      <c r="O398" s="141"/>
      <c r="P398" s="141"/>
      <c r="Q398" s="141"/>
      <c r="R398" s="141"/>
      <c r="S398" s="141"/>
      <c r="T398" s="141"/>
      <c r="U398" s="141"/>
      <c r="V398" s="154"/>
      <c r="W398" s="141"/>
      <c r="X398" s="141"/>
      <c r="Y398" s="141"/>
      <c r="Z398" s="141"/>
    </row>
    <row r="399" spans="2:26" s="146" customFormat="1" x14ac:dyDescent="0.2">
      <c r="B399" s="141"/>
      <c r="C399" s="141"/>
      <c r="D399" s="141"/>
      <c r="E399" s="141"/>
      <c r="F399" s="147"/>
      <c r="G399" s="141"/>
      <c r="H399" s="141"/>
      <c r="I399" s="141"/>
      <c r="J399" s="141"/>
      <c r="K399" s="141"/>
      <c r="L399" s="141"/>
      <c r="M399" s="141"/>
      <c r="N399" s="141"/>
      <c r="O399" s="141"/>
      <c r="P399" s="141"/>
      <c r="Q399" s="141"/>
      <c r="R399" s="141"/>
      <c r="S399" s="141"/>
      <c r="T399" s="141"/>
      <c r="U399" s="141"/>
      <c r="V399" s="154"/>
      <c r="W399" s="141"/>
      <c r="X399" s="141"/>
      <c r="Y399" s="141"/>
      <c r="Z399" s="141"/>
    </row>
    <row r="400" spans="2:26" s="146" customFormat="1" x14ac:dyDescent="0.2">
      <c r="B400" s="141"/>
      <c r="C400" s="141"/>
      <c r="D400" s="141"/>
      <c r="E400" s="141"/>
      <c r="F400" s="147"/>
      <c r="G400" s="141"/>
      <c r="H400" s="141"/>
      <c r="I400" s="141"/>
      <c r="J400" s="141"/>
      <c r="K400" s="141"/>
      <c r="L400" s="141"/>
      <c r="M400" s="141"/>
      <c r="N400" s="141"/>
      <c r="O400" s="141"/>
      <c r="P400" s="141"/>
      <c r="Q400" s="141"/>
      <c r="R400" s="141"/>
      <c r="S400" s="141"/>
      <c r="T400" s="141"/>
      <c r="U400" s="141"/>
      <c r="V400" s="154"/>
      <c r="W400" s="141"/>
      <c r="X400" s="141"/>
      <c r="Y400" s="141"/>
      <c r="Z400" s="141"/>
    </row>
    <row r="401" spans="2:26" s="146" customFormat="1" x14ac:dyDescent="0.2">
      <c r="B401" s="141"/>
      <c r="C401" s="141"/>
      <c r="D401" s="141"/>
      <c r="E401" s="141"/>
      <c r="F401" s="147"/>
      <c r="G401" s="141"/>
      <c r="H401" s="141"/>
      <c r="I401" s="141"/>
      <c r="J401" s="141"/>
      <c r="K401" s="141"/>
      <c r="L401" s="141"/>
      <c r="M401" s="141"/>
      <c r="N401" s="141"/>
      <c r="O401" s="141"/>
      <c r="P401" s="141"/>
      <c r="Q401" s="141"/>
      <c r="R401" s="141"/>
      <c r="S401" s="141"/>
      <c r="T401" s="141"/>
      <c r="U401" s="141"/>
      <c r="V401" s="154"/>
      <c r="W401" s="141"/>
      <c r="X401" s="141"/>
      <c r="Y401" s="141"/>
      <c r="Z401" s="141"/>
    </row>
    <row r="402" spans="2:26" s="146" customFormat="1" x14ac:dyDescent="0.2">
      <c r="B402" s="141"/>
      <c r="C402" s="141"/>
      <c r="D402" s="141"/>
      <c r="E402" s="141"/>
      <c r="F402" s="147"/>
      <c r="G402" s="141"/>
      <c r="H402" s="141"/>
      <c r="I402" s="141"/>
      <c r="J402" s="141"/>
      <c r="K402" s="141"/>
      <c r="L402" s="141"/>
      <c r="M402" s="141"/>
      <c r="N402" s="141"/>
      <c r="O402" s="141"/>
      <c r="P402" s="141"/>
      <c r="Q402" s="141"/>
      <c r="R402" s="141"/>
      <c r="S402" s="141"/>
      <c r="T402" s="141"/>
      <c r="U402" s="141"/>
      <c r="V402" s="154"/>
      <c r="W402" s="141"/>
      <c r="X402" s="141"/>
      <c r="Y402" s="141"/>
      <c r="Z402" s="141"/>
    </row>
    <row r="403" spans="2:26" s="146" customFormat="1" x14ac:dyDescent="0.2">
      <c r="B403" s="141"/>
      <c r="C403" s="141"/>
      <c r="D403" s="141"/>
      <c r="E403" s="141"/>
      <c r="F403" s="147"/>
      <c r="G403" s="141"/>
      <c r="H403" s="141"/>
      <c r="I403" s="141"/>
      <c r="J403" s="141"/>
      <c r="K403" s="141"/>
      <c r="L403" s="141"/>
      <c r="M403" s="141"/>
      <c r="N403" s="141"/>
      <c r="O403" s="141"/>
      <c r="P403" s="141"/>
      <c r="Q403" s="141"/>
      <c r="R403" s="141"/>
      <c r="S403" s="141"/>
      <c r="T403" s="141"/>
      <c r="U403" s="141"/>
      <c r="V403" s="154"/>
      <c r="W403" s="141"/>
      <c r="X403" s="141"/>
      <c r="Y403" s="141"/>
      <c r="Z403" s="141"/>
    </row>
    <row r="404" spans="2:26" s="146" customFormat="1" x14ac:dyDescent="0.2">
      <c r="B404" s="141"/>
      <c r="C404" s="141"/>
      <c r="D404" s="141"/>
      <c r="E404" s="141"/>
      <c r="F404" s="147"/>
      <c r="G404" s="141"/>
      <c r="H404" s="141"/>
      <c r="I404" s="141"/>
      <c r="J404" s="141"/>
      <c r="K404" s="141"/>
      <c r="L404" s="141"/>
      <c r="M404" s="141"/>
      <c r="N404" s="141"/>
      <c r="O404" s="141"/>
      <c r="P404" s="141"/>
      <c r="Q404" s="141"/>
      <c r="R404" s="141"/>
      <c r="S404" s="141"/>
      <c r="T404" s="141"/>
      <c r="U404" s="141"/>
      <c r="V404" s="154"/>
      <c r="W404" s="141"/>
      <c r="X404" s="141"/>
      <c r="Y404" s="141"/>
      <c r="Z404" s="141"/>
    </row>
    <row r="405" spans="2:26" s="146" customFormat="1" x14ac:dyDescent="0.2">
      <c r="B405" s="141"/>
      <c r="C405" s="141"/>
      <c r="D405" s="141"/>
      <c r="E405" s="141"/>
      <c r="F405" s="147"/>
      <c r="G405" s="141"/>
      <c r="H405" s="141"/>
      <c r="I405" s="141"/>
      <c r="J405" s="141"/>
      <c r="K405" s="141"/>
      <c r="L405" s="141"/>
      <c r="M405" s="141"/>
      <c r="N405" s="141"/>
      <c r="O405" s="141"/>
      <c r="P405" s="141"/>
      <c r="Q405" s="141"/>
      <c r="R405" s="141"/>
      <c r="S405" s="141"/>
      <c r="T405" s="141"/>
      <c r="U405" s="141"/>
      <c r="V405" s="154"/>
      <c r="W405" s="141"/>
      <c r="X405" s="141"/>
      <c r="Y405" s="141"/>
      <c r="Z405" s="141"/>
    </row>
    <row r="406" spans="2:26" s="146" customFormat="1" x14ac:dyDescent="0.2">
      <c r="B406" s="141"/>
      <c r="C406" s="141"/>
      <c r="D406" s="141"/>
      <c r="E406" s="141"/>
      <c r="F406" s="147"/>
      <c r="G406" s="141"/>
      <c r="H406" s="141"/>
      <c r="I406" s="141"/>
      <c r="J406" s="141"/>
      <c r="K406" s="141"/>
      <c r="L406" s="141"/>
      <c r="M406" s="141"/>
      <c r="N406" s="141"/>
      <c r="O406" s="141"/>
      <c r="P406" s="141"/>
      <c r="Q406" s="141"/>
      <c r="R406" s="141"/>
      <c r="S406" s="141"/>
      <c r="T406" s="141"/>
      <c r="U406" s="141"/>
      <c r="V406" s="154"/>
      <c r="W406" s="141"/>
      <c r="X406" s="141"/>
      <c r="Y406" s="141"/>
      <c r="Z406" s="141"/>
    </row>
    <row r="407" spans="2:26" s="146" customFormat="1" x14ac:dyDescent="0.2">
      <c r="B407" s="141"/>
      <c r="C407" s="141"/>
      <c r="D407" s="141"/>
      <c r="E407" s="141"/>
      <c r="F407" s="147"/>
      <c r="G407" s="141"/>
      <c r="H407" s="141"/>
      <c r="I407" s="141"/>
      <c r="J407" s="141"/>
      <c r="K407" s="141"/>
      <c r="L407" s="141"/>
      <c r="M407" s="141"/>
      <c r="N407" s="141"/>
      <c r="O407" s="141"/>
      <c r="P407" s="141"/>
      <c r="Q407" s="141"/>
      <c r="R407" s="141"/>
      <c r="S407" s="141"/>
      <c r="T407" s="141"/>
      <c r="U407" s="141"/>
      <c r="V407" s="154"/>
      <c r="W407" s="141"/>
      <c r="X407" s="141"/>
      <c r="Y407" s="141"/>
      <c r="Z407" s="141"/>
    </row>
    <row r="408" spans="2:26" s="146" customFormat="1" x14ac:dyDescent="0.2">
      <c r="B408" s="141"/>
      <c r="C408" s="141"/>
      <c r="D408" s="141"/>
      <c r="E408" s="141"/>
      <c r="F408" s="147"/>
      <c r="G408" s="141"/>
      <c r="H408" s="141"/>
      <c r="I408" s="141"/>
      <c r="J408" s="141"/>
      <c r="K408" s="141"/>
      <c r="L408" s="141"/>
      <c r="M408" s="141"/>
      <c r="N408" s="141"/>
      <c r="O408" s="141"/>
      <c r="P408" s="141"/>
      <c r="Q408" s="141"/>
      <c r="R408" s="141"/>
      <c r="S408" s="141"/>
      <c r="T408" s="141"/>
      <c r="U408" s="141"/>
      <c r="V408" s="154"/>
      <c r="W408" s="141"/>
      <c r="X408" s="141"/>
      <c r="Y408" s="141"/>
      <c r="Z408" s="141"/>
    </row>
    <row r="409" spans="2:26" s="146" customFormat="1" x14ac:dyDescent="0.2">
      <c r="B409" s="141"/>
      <c r="C409" s="141"/>
      <c r="D409" s="141"/>
      <c r="E409" s="141"/>
      <c r="F409" s="147"/>
      <c r="G409" s="141"/>
      <c r="H409" s="141"/>
      <c r="I409" s="141"/>
      <c r="J409" s="141"/>
      <c r="K409" s="141"/>
      <c r="L409" s="141"/>
      <c r="M409" s="141"/>
      <c r="N409" s="141"/>
      <c r="O409" s="141"/>
      <c r="P409" s="141"/>
      <c r="Q409" s="141"/>
      <c r="R409" s="141"/>
      <c r="S409" s="141"/>
      <c r="T409" s="141"/>
      <c r="U409" s="141"/>
      <c r="V409" s="154"/>
      <c r="W409" s="141"/>
      <c r="X409" s="141"/>
      <c r="Y409" s="141"/>
      <c r="Z409" s="141"/>
    </row>
    <row r="410" spans="2:26" s="146" customFormat="1" x14ac:dyDescent="0.2">
      <c r="B410" s="141"/>
      <c r="C410" s="141"/>
      <c r="D410" s="141"/>
      <c r="E410" s="141"/>
      <c r="F410" s="147"/>
      <c r="G410" s="141"/>
      <c r="H410" s="141"/>
      <c r="I410" s="141"/>
      <c r="J410" s="141"/>
      <c r="K410" s="141"/>
      <c r="L410" s="141"/>
      <c r="M410" s="141"/>
      <c r="N410" s="141"/>
      <c r="O410" s="141"/>
      <c r="P410" s="141"/>
      <c r="Q410" s="141"/>
      <c r="R410" s="141"/>
      <c r="S410" s="141"/>
      <c r="T410" s="141"/>
      <c r="U410" s="141"/>
      <c r="V410" s="154"/>
      <c r="W410" s="141"/>
      <c r="X410" s="141"/>
      <c r="Y410" s="141"/>
      <c r="Z410" s="141"/>
    </row>
    <row r="411" spans="2:26" s="146" customFormat="1" x14ac:dyDescent="0.2">
      <c r="B411" s="141"/>
      <c r="C411" s="141"/>
      <c r="D411" s="141"/>
      <c r="E411" s="141"/>
      <c r="F411" s="147"/>
      <c r="G411" s="141"/>
      <c r="H411" s="141"/>
      <c r="I411" s="141"/>
      <c r="J411" s="141"/>
      <c r="K411" s="141"/>
      <c r="L411" s="141"/>
      <c r="M411" s="141"/>
      <c r="N411" s="141"/>
      <c r="O411" s="141"/>
      <c r="P411" s="141"/>
      <c r="Q411" s="141"/>
      <c r="R411" s="141"/>
      <c r="S411" s="141"/>
      <c r="T411" s="141"/>
      <c r="U411" s="141"/>
      <c r="V411" s="154"/>
      <c r="W411" s="141"/>
      <c r="X411" s="141"/>
      <c r="Y411" s="141"/>
      <c r="Z411" s="141"/>
    </row>
    <row r="412" spans="2:26" s="146" customFormat="1" x14ac:dyDescent="0.2">
      <c r="B412" s="141"/>
      <c r="C412" s="141"/>
      <c r="D412" s="141"/>
      <c r="E412" s="141"/>
      <c r="F412" s="147"/>
      <c r="G412" s="141"/>
      <c r="H412" s="141"/>
      <c r="I412" s="141"/>
      <c r="J412" s="141"/>
      <c r="K412" s="141"/>
      <c r="L412" s="141"/>
      <c r="M412" s="141"/>
      <c r="N412" s="141"/>
      <c r="O412" s="141"/>
      <c r="P412" s="141"/>
      <c r="Q412" s="141"/>
      <c r="R412" s="141"/>
      <c r="S412" s="141"/>
      <c r="T412" s="141"/>
      <c r="U412" s="141"/>
      <c r="V412" s="154"/>
      <c r="W412" s="141"/>
      <c r="X412" s="141"/>
      <c r="Y412" s="141"/>
      <c r="Z412" s="141"/>
    </row>
    <row r="413" spans="2:26" s="146" customFormat="1" x14ac:dyDescent="0.2">
      <c r="B413" s="141"/>
      <c r="C413" s="141"/>
      <c r="D413" s="141"/>
      <c r="E413" s="141"/>
      <c r="F413" s="147"/>
      <c r="G413" s="141"/>
      <c r="H413" s="141"/>
      <c r="I413" s="141"/>
      <c r="J413" s="141"/>
      <c r="K413" s="141"/>
      <c r="L413" s="141"/>
      <c r="M413" s="141"/>
      <c r="N413" s="141"/>
      <c r="O413" s="141"/>
      <c r="P413" s="141"/>
      <c r="Q413" s="141"/>
      <c r="R413" s="141"/>
      <c r="S413" s="141"/>
      <c r="T413" s="141"/>
      <c r="U413" s="141"/>
      <c r="V413" s="154"/>
      <c r="W413" s="141"/>
      <c r="X413" s="141"/>
      <c r="Y413" s="141"/>
      <c r="Z413" s="141"/>
    </row>
    <row r="414" spans="2:26" s="146" customFormat="1" x14ac:dyDescent="0.2">
      <c r="B414" s="141"/>
      <c r="C414" s="141"/>
      <c r="D414" s="141"/>
      <c r="E414" s="141"/>
      <c r="F414" s="147"/>
      <c r="G414" s="141"/>
      <c r="H414" s="141"/>
      <c r="I414" s="141"/>
      <c r="J414" s="141"/>
      <c r="K414" s="141"/>
      <c r="L414" s="141"/>
      <c r="M414" s="141"/>
      <c r="N414" s="141"/>
      <c r="O414" s="141"/>
      <c r="P414" s="141"/>
      <c r="Q414" s="141"/>
      <c r="R414" s="141"/>
      <c r="S414" s="141"/>
      <c r="T414" s="141"/>
      <c r="U414" s="141"/>
      <c r="V414" s="154"/>
      <c r="W414" s="141"/>
      <c r="X414" s="141"/>
      <c r="Y414" s="141"/>
      <c r="Z414" s="141"/>
    </row>
    <row r="415" spans="2:26" s="146" customFormat="1" x14ac:dyDescent="0.2">
      <c r="B415" s="141"/>
      <c r="C415" s="141"/>
      <c r="D415" s="141"/>
      <c r="E415" s="141"/>
      <c r="F415" s="147"/>
      <c r="G415" s="141"/>
      <c r="H415" s="141"/>
      <c r="I415" s="141"/>
      <c r="J415" s="141"/>
      <c r="K415" s="141"/>
      <c r="L415" s="141"/>
      <c r="M415" s="141"/>
      <c r="N415" s="141"/>
      <c r="O415" s="141"/>
      <c r="P415" s="141"/>
      <c r="Q415" s="141"/>
      <c r="R415" s="141"/>
      <c r="S415" s="141"/>
      <c r="T415" s="141"/>
      <c r="U415" s="141"/>
      <c r="V415" s="154"/>
      <c r="W415" s="141"/>
      <c r="X415" s="141"/>
      <c r="Y415" s="141"/>
      <c r="Z415" s="141"/>
    </row>
    <row r="416" spans="2:26" s="146" customFormat="1" x14ac:dyDescent="0.2">
      <c r="B416" s="141"/>
      <c r="C416" s="141"/>
      <c r="D416" s="141"/>
      <c r="E416" s="141"/>
      <c r="F416" s="147"/>
      <c r="G416" s="141"/>
      <c r="H416" s="141"/>
      <c r="I416" s="141"/>
      <c r="J416" s="141"/>
      <c r="K416" s="141"/>
      <c r="L416" s="141"/>
      <c r="M416" s="141"/>
      <c r="N416" s="141"/>
      <c r="O416" s="141"/>
      <c r="P416" s="141"/>
      <c r="Q416" s="141"/>
      <c r="R416" s="141"/>
      <c r="S416" s="141"/>
      <c r="T416" s="141"/>
      <c r="U416" s="141"/>
      <c r="V416" s="154"/>
      <c r="W416" s="141"/>
      <c r="X416" s="141"/>
      <c r="Y416" s="141"/>
      <c r="Z416" s="141"/>
    </row>
    <row r="417" spans="2:26" s="146" customFormat="1" x14ac:dyDescent="0.2">
      <c r="B417" s="141"/>
      <c r="C417" s="141"/>
      <c r="D417" s="141"/>
      <c r="E417" s="141"/>
      <c r="F417" s="147"/>
      <c r="G417" s="141"/>
      <c r="H417" s="141"/>
      <c r="I417" s="141"/>
      <c r="J417" s="141"/>
      <c r="K417" s="141"/>
      <c r="L417" s="141"/>
      <c r="M417" s="141"/>
      <c r="N417" s="141"/>
      <c r="O417" s="141"/>
      <c r="P417" s="141"/>
      <c r="Q417" s="141"/>
      <c r="R417" s="141"/>
      <c r="S417" s="141"/>
      <c r="T417" s="141"/>
      <c r="U417" s="141"/>
      <c r="V417" s="154"/>
      <c r="W417" s="141"/>
      <c r="X417" s="141"/>
      <c r="Y417" s="141"/>
      <c r="Z417" s="141"/>
    </row>
    <row r="418" spans="2:26" s="146" customFormat="1" x14ac:dyDescent="0.2">
      <c r="B418" s="141"/>
      <c r="C418" s="141"/>
      <c r="D418" s="141"/>
      <c r="E418" s="141"/>
      <c r="F418" s="147"/>
      <c r="G418" s="141"/>
      <c r="H418" s="141"/>
      <c r="I418" s="141"/>
      <c r="J418" s="141"/>
      <c r="K418" s="141"/>
      <c r="L418" s="141"/>
      <c r="M418" s="141"/>
      <c r="N418" s="141"/>
      <c r="O418" s="141"/>
      <c r="P418" s="141"/>
      <c r="Q418" s="141"/>
      <c r="R418" s="141"/>
      <c r="S418" s="141"/>
      <c r="T418" s="141"/>
      <c r="U418" s="141"/>
      <c r="V418" s="154"/>
      <c r="W418" s="141"/>
      <c r="X418" s="141"/>
      <c r="Y418" s="141"/>
      <c r="Z418" s="141"/>
    </row>
    <row r="419" spans="2:26" s="146" customFormat="1" x14ac:dyDescent="0.2">
      <c r="B419" s="141"/>
      <c r="C419" s="141"/>
      <c r="D419" s="141"/>
      <c r="E419" s="141"/>
      <c r="F419" s="147"/>
      <c r="G419" s="141"/>
      <c r="H419" s="141"/>
      <c r="I419" s="141"/>
      <c r="J419" s="141"/>
      <c r="K419" s="141"/>
      <c r="L419" s="141"/>
      <c r="M419" s="141"/>
      <c r="N419" s="141"/>
      <c r="O419" s="141"/>
      <c r="P419" s="141"/>
      <c r="Q419" s="141"/>
      <c r="R419" s="141"/>
      <c r="S419" s="141"/>
      <c r="T419" s="141"/>
      <c r="U419" s="141"/>
      <c r="V419" s="154"/>
      <c r="W419" s="141"/>
      <c r="X419" s="141"/>
      <c r="Y419" s="141"/>
      <c r="Z419" s="141"/>
    </row>
    <row r="420" spans="2:26" s="146" customFormat="1" x14ac:dyDescent="0.2">
      <c r="B420" s="141"/>
      <c r="C420" s="141"/>
      <c r="D420" s="141"/>
      <c r="E420" s="141"/>
      <c r="F420" s="147"/>
      <c r="G420" s="141"/>
      <c r="H420" s="141"/>
      <c r="I420" s="141"/>
      <c r="J420" s="141"/>
      <c r="K420" s="141"/>
      <c r="L420" s="141"/>
      <c r="M420" s="141"/>
      <c r="N420" s="141"/>
      <c r="O420" s="141"/>
      <c r="P420" s="141"/>
      <c r="Q420" s="141"/>
      <c r="R420" s="141"/>
      <c r="S420" s="141"/>
      <c r="T420" s="141"/>
      <c r="U420" s="141"/>
      <c r="V420" s="154"/>
      <c r="W420" s="141"/>
      <c r="X420" s="141"/>
      <c r="Y420" s="141"/>
      <c r="Z420" s="141"/>
    </row>
    <row r="421" spans="2:26" s="146" customFormat="1" x14ac:dyDescent="0.2">
      <c r="B421" s="141"/>
      <c r="C421" s="141"/>
      <c r="D421" s="141"/>
      <c r="E421" s="141"/>
      <c r="F421" s="147"/>
      <c r="G421" s="141"/>
      <c r="H421" s="141"/>
      <c r="I421" s="141"/>
      <c r="J421" s="141"/>
      <c r="K421" s="141"/>
      <c r="L421" s="141"/>
      <c r="M421" s="141"/>
      <c r="N421" s="141"/>
      <c r="O421" s="141"/>
      <c r="P421" s="141"/>
      <c r="Q421" s="141"/>
      <c r="R421" s="141"/>
      <c r="S421" s="141"/>
      <c r="T421" s="141"/>
      <c r="U421" s="141"/>
      <c r="V421" s="154"/>
      <c r="W421" s="141"/>
      <c r="X421" s="141"/>
      <c r="Y421" s="141"/>
      <c r="Z421" s="141"/>
    </row>
    <row r="422" spans="2:26" s="146" customFormat="1" x14ac:dyDescent="0.2">
      <c r="B422" s="141"/>
      <c r="C422" s="141"/>
      <c r="D422" s="141"/>
      <c r="E422" s="141"/>
      <c r="F422" s="147"/>
      <c r="G422" s="141"/>
      <c r="H422" s="141"/>
      <c r="I422" s="141"/>
      <c r="J422" s="141"/>
      <c r="K422" s="141"/>
      <c r="L422" s="141"/>
      <c r="M422" s="141"/>
      <c r="N422" s="141"/>
      <c r="O422" s="141"/>
      <c r="P422" s="141"/>
      <c r="Q422" s="141"/>
      <c r="R422" s="141"/>
      <c r="S422" s="141"/>
      <c r="T422" s="141"/>
      <c r="U422" s="141"/>
      <c r="V422" s="154"/>
      <c r="W422" s="141"/>
      <c r="X422" s="141"/>
      <c r="Y422" s="141"/>
      <c r="Z422" s="141"/>
    </row>
    <row r="423" spans="2:26" s="146" customFormat="1" x14ac:dyDescent="0.2">
      <c r="B423" s="141"/>
      <c r="C423" s="141"/>
      <c r="D423" s="141"/>
      <c r="E423" s="141"/>
      <c r="F423" s="147"/>
      <c r="G423" s="141"/>
      <c r="H423" s="141"/>
      <c r="I423" s="141"/>
      <c r="J423" s="141"/>
      <c r="K423" s="141"/>
      <c r="L423" s="141"/>
      <c r="M423" s="141"/>
      <c r="N423" s="141"/>
      <c r="O423" s="141"/>
      <c r="P423" s="141"/>
      <c r="Q423" s="141"/>
      <c r="R423" s="141"/>
      <c r="S423" s="141"/>
      <c r="T423" s="141"/>
      <c r="U423" s="141"/>
      <c r="V423" s="154"/>
      <c r="W423" s="141"/>
      <c r="X423" s="141"/>
      <c r="Y423" s="141"/>
      <c r="Z423" s="141"/>
    </row>
    <row r="424" spans="2:26" s="146" customFormat="1" x14ac:dyDescent="0.2">
      <c r="B424" s="141"/>
      <c r="C424" s="141"/>
      <c r="D424" s="141"/>
      <c r="E424" s="141"/>
      <c r="F424" s="147"/>
      <c r="G424" s="141"/>
      <c r="H424" s="141"/>
      <c r="I424" s="141"/>
      <c r="J424" s="141"/>
      <c r="K424" s="141"/>
      <c r="L424" s="141"/>
      <c r="M424" s="141"/>
      <c r="N424" s="141"/>
      <c r="O424" s="141"/>
      <c r="P424" s="141"/>
      <c r="Q424" s="141"/>
      <c r="R424" s="141"/>
      <c r="S424" s="141"/>
      <c r="T424" s="141"/>
      <c r="U424" s="141"/>
      <c r="V424" s="154"/>
      <c r="W424" s="141"/>
      <c r="X424" s="141"/>
      <c r="Y424" s="141"/>
      <c r="Z424" s="141"/>
    </row>
    <row r="425" spans="2:26" s="146" customFormat="1" x14ac:dyDescent="0.2">
      <c r="B425" s="141"/>
      <c r="C425" s="141"/>
      <c r="D425" s="141"/>
      <c r="E425" s="141"/>
      <c r="F425" s="147"/>
      <c r="G425" s="141"/>
      <c r="H425" s="141"/>
      <c r="I425" s="141"/>
      <c r="J425" s="141"/>
      <c r="K425" s="141"/>
      <c r="L425" s="141"/>
      <c r="M425" s="141"/>
      <c r="N425" s="141"/>
      <c r="O425" s="141"/>
      <c r="P425" s="141"/>
      <c r="Q425" s="141"/>
      <c r="R425" s="141"/>
      <c r="S425" s="141"/>
      <c r="T425" s="141"/>
      <c r="U425" s="141"/>
      <c r="V425" s="154"/>
      <c r="W425" s="141"/>
      <c r="X425" s="141"/>
      <c r="Y425" s="141"/>
      <c r="Z425" s="141"/>
    </row>
    <row r="426" spans="2:26" s="146" customFormat="1" x14ac:dyDescent="0.2">
      <c r="B426" s="141"/>
      <c r="C426" s="141"/>
      <c r="D426" s="141"/>
      <c r="E426" s="141"/>
      <c r="F426" s="147"/>
      <c r="G426" s="141"/>
      <c r="H426" s="141"/>
      <c r="I426" s="141"/>
      <c r="J426" s="141"/>
      <c r="K426" s="141"/>
      <c r="L426" s="141"/>
      <c r="M426" s="141"/>
      <c r="N426" s="141"/>
      <c r="O426" s="141"/>
      <c r="P426" s="141"/>
      <c r="Q426" s="141"/>
      <c r="R426" s="141"/>
      <c r="S426" s="141"/>
      <c r="T426" s="141"/>
      <c r="U426" s="141"/>
      <c r="V426" s="154"/>
      <c r="W426" s="141"/>
      <c r="X426" s="141"/>
      <c r="Y426" s="141"/>
      <c r="Z426" s="141"/>
    </row>
    <row r="427" spans="2:26" s="146" customFormat="1" x14ac:dyDescent="0.2">
      <c r="B427" s="141"/>
      <c r="C427" s="141"/>
      <c r="D427" s="141"/>
      <c r="E427" s="141"/>
      <c r="F427" s="147"/>
      <c r="G427" s="141"/>
      <c r="H427" s="141"/>
      <c r="I427" s="141"/>
      <c r="J427" s="141"/>
      <c r="K427" s="141"/>
      <c r="L427" s="141"/>
      <c r="M427" s="141"/>
      <c r="N427" s="141"/>
      <c r="O427" s="141"/>
      <c r="P427" s="141"/>
      <c r="Q427" s="141"/>
      <c r="R427" s="141"/>
      <c r="S427" s="141"/>
      <c r="T427" s="141"/>
      <c r="U427" s="141"/>
      <c r="V427" s="154"/>
      <c r="W427" s="141"/>
      <c r="X427" s="141"/>
      <c r="Y427" s="141"/>
      <c r="Z427" s="141"/>
    </row>
    <row r="428" spans="2:26" s="146" customFormat="1" x14ac:dyDescent="0.2">
      <c r="B428" s="141"/>
      <c r="C428" s="141"/>
      <c r="D428" s="141"/>
      <c r="E428" s="141"/>
      <c r="F428" s="147"/>
      <c r="G428" s="141"/>
      <c r="H428" s="141"/>
      <c r="I428" s="141"/>
      <c r="J428" s="141"/>
      <c r="K428" s="141"/>
      <c r="L428" s="141"/>
      <c r="M428" s="141"/>
      <c r="N428" s="141"/>
      <c r="O428" s="141"/>
      <c r="P428" s="141"/>
      <c r="Q428" s="141"/>
      <c r="R428" s="141"/>
      <c r="S428" s="141"/>
      <c r="T428" s="141"/>
      <c r="U428" s="141"/>
      <c r="V428" s="154"/>
      <c r="W428" s="141"/>
      <c r="X428" s="141"/>
      <c r="Y428" s="141"/>
      <c r="Z428" s="141"/>
    </row>
    <row r="429" spans="2:26" s="146" customFormat="1" x14ac:dyDescent="0.2">
      <c r="B429" s="141"/>
      <c r="C429" s="141"/>
      <c r="D429" s="141"/>
      <c r="E429" s="141"/>
      <c r="F429" s="147"/>
      <c r="G429" s="141"/>
      <c r="H429" s="141"/>
      <c r="I429" s="141"/>
      <c r="J429" s="141"/>
      <c r="K429" s="141"/>
      <c r="L429" s="141"/>
      <c r="M429" s="141"/>
      <c r="N429" s="141"/>
      <c r="O429" s="141"/>
      <c r="P429" s="141"/>
      <c r="Q429" s="141"/>
      <c r="R429" s="141"/>
      <c r="S429" s="141"/>
      <c r="T429" s="141"/>
      <c r="U429" s="141"/>
      <c r="V429" s="154"/>
      <c r="W429" s="141"/>
      <c r="X429" s="141"/>
      <c r="Y429" s="141"/>
      <c r="Z429" s="141"/>
    </row>
    <row r="430" spans="2:26" s="146" customFormat="1" x14ac:dyDescent="0.2">
      <c r="B430" s="141"/>
      <c r="C430" s="141"/>
      <c r="D430" s="141"/>
      <c r="E430" s="141"/>
      <c r="F430" s="147"/>
      <c r="G430" s="141"/>
      <c r="H430" s="141"/>
      <c r="I430" s="141"/>
      <c r="J430" s="141"/>
      <c r="K430" s="141"/>
      <c r="L430" s="141"/>
      <c r="M430" s="141"/>
      <c r="N430" s="141"/>
      <c r="O430" s="141"/>
      <c r="P430" s="141"/>
      <c r="Q430" s="141"/>
      <c r="R430" s="141"/>
      <c r="S430" s="141"/>
      <c r="T430" s="141"/>
      <c r="U430" s="141"/>
      <c r="V430" s="154"/>
      <c r="W430" s="141"/>
      <c r="X430" s="141"/>
      <c r="Y430" s="141"/>
      <c r="Z430" s="141"/>
    </row>
    <row r="431" spans="2:26" s="146" customFormat="1" x14ac:dyDescent="0.2">
      <c r="B431" s="141"/>
      <c r="C431" s="141"/>
      <c r="D431" s="141"/>
      <c r="E431" s="141"/>
      <c r="F431" s="147"/>
      <c r="G431" s="141"/>
      <c r="H431" s="141"/>
      <c r="I431" s="141"/>
      <c r="J431" s="141"/>
      <c r="K431" s="141"/>
      <c r="L431" s="141"/>
      <c r="M431" s="141"/>
      <c r="N431" s="141"/>
      <c r="O431" s="141"/>
      <c r="P431" s="141"/>
      <c r="Q431" s="141"/>
      <c r="R431" s="141"/>
      <c r="S431" s="141"/>
      <c r="T431" s="141"/>
      <c r="U431" s="141"/>
      <c r="V431" s="154"/>
      <c r="W431" s="141"/>
      <c r="X431" s="141"/>
      <c r="Y431" s="141"/>
      <c r="Z431" s="141"/>
    </row>
    <row r="432" spans="2:26" s="146" customFormat="1" x14ac:dyDescent="0.2">
      <c r="B432" s="141"/>
      <c r="C432" s="141"/>
      <c r="D432" s="141"/>
      <c r="E432" s="141"/>
      <c r="F432" s="147"/>
      <c r="G432" s="141"/>
      <c r="H432" s="141"/>
      <c r="I432" s="141"/>
      <c r="J432" s="141"/>
      <c r="K432" s="141"/>
      <c r="L432" s="141"/>
      <c r="M432" s="141"/>
      <c r="N432" s="141"/>
      <c r="O432" s="141"/>
      <c r="P432" s="141"/>
      <c r="Q432" s="141"/>
      <c r="R432" s="141"/>
      <c r="S432" s="141"/>
      <c r="T432" s="141"/>
      <c r="U432" s="141"/>
      <c r="V432" s="154"/>
      <c r="W432" s="141"/>
      <c r="X432" s="141"/>
      <c r="Y432" s="141"/>
      <c r="Z432" s="141"/>
    </row>
    <row r="433" spans="2:26" s="146" customFormat="1" x14ac:dyDescent="0.2">
      <c r="B433" s="141"/>
      <c r="C433" s="141"/>
      <c r="D433" s="141"/>
      <c r="E433" s="141"/>
      <c r="F433" s="147"/>
      <c r="G433" s="141"/>
      <c r="H433" s="141"/>
      <c r="I433" s="141"/>
      <c r="J433" s="141"/>
      <c r="K433" s="141"/>
      <c r="L433" s="141"/>
      <c r="M433" s="141"/>
      <c r="N433" s="141"/>
      <c r="O433" s="141"/>
      <c r="P433" s="141"/>
      <c r="Q433" s="141"/>
      <c r="R433" s="141"/>
      <c r="S433" s="141"/>
      <c r="T433" s="141"/>
      <c r="U433" s="141"/>
      <c r="V433" s="154"/>
      <c r="W433" s="141"/>
      <c r="X433" s="141"/>
      <c r="Y433" s="141"/>
      <c r="Z433" s="141"/>
    </row>
    <row r="434" spans="2:26" s="146" customFormat="1" x14ac:dyDescent="0.2">
      <c r="B434" s="141"/>
      <c r="C434" s="141"/>
      <c r="D434" s="141"/>
      <c r="E434" s="141"/>
      <c r="F434" s="147"/>
      <c r="G434" s="141"/>
      <c r="H434" s="141"/>
      <c r="I434" s="141"/>
      <c r="J434" s="141"/>
      <c r="K434" s="141"/>
      <c r="L434" s="141"/>
      <c r="M434" s="141"/>
      <c r="N434" s="141"/>
      <c r="O434" s="141"/>
      <c r="P434" s="141"/>
      <c r="Q434" s="141"/>
      <c r="R434" s="141"/>
      <c r="S434" s="141"/>
      <c r="T434" s="141"/>
      <c r="U434" s="141"/>
      <c r="V434" s="154"/>
      <c r="W434" s="141"/>
      <c r="X434" s="141"/>
      <c r="Y434" s="141"/>
      <c r="Z434" s="141"/>
    </row>
    <row r="435" spans="2:26" s="146" customFormat="1" x14ac:dyDescent="0.2">
      <c r="B435" s="141"/>
      <c r="C435" s="141"/>
      <c r="D435" s="141"/>
      <c r="E435" s="141"/>
      <c r="F435" s="147"/>
      <c r="G435" s="141"/>
      <c r="H435" s="141"/>
      <c r="I435" s="141"/>
      <c r="J435" s="141"/>
      <c r="K435" s="141"/>
      <c r="L435" s="141"/>
      <c r="M435" s="141"/>
      <c r="N435" s="141"/>
      <c r="O435" s="141"/>
      <c r="P435" s="141"/>
      <c r="Q435" s="141"/>
      <c r="R435" s="141"/>
      <c r="S435" s="141"/>
      <c r="T435" s="141"/>
      <c r="U435" s="141"/>
      <c r="V435" s="154"/>
      <c r="W435" s="141"/>
      <c r="X435" s="141"/>
      <c r="Y435" s="141"/>
      <c r="Z435" s="141"/>
    </row>
    <row r="436" spans="2:26" s="146" customFormat="1" x14ac:dyDescent="0.2">
      <c r="B436" s="141"/>
      <c r="C436" s="141"/>
      <c r="D436" s="141"/>
      <c r="E436" s="141"/>
      <c r="F436" s="147"/>
      <c r="G436" s="141"/>
      <c r="H436" s="141"/>
      <c r="I436" s="141"/>
      <c r="J436" s="141"/>
      <c r="K436" s="141"/>
      <c r="L436" s="141"/>
      <c r="M436" s="141"/>
      <c r="N436" s="141"/>
      <c r="O436" s="141"/>
      <c r="P436" s="141"/>
      <c r="Q436" s="141"/>
      <c r="R436" s="141"/>
      <c r="S436" s="141"/>
      <c r="T436" s="141"/>
      <c r="U436" s="141"/>
      <c r="V436" s="154"/>
      <c r="W436" s="141"/>
      <c r="X436" s="141"/>
      <c r="Y436" s="141"/>
      <c r="Z436" s="141"/>
    </row>
    <row r="437" spans="2:26" s="146" customFormat="1" x14ac:dyDescent="0.2">
      <c r="B437" s="141"/>
      <c r="C437" s="141"/>
      <c r="D437" s="141"/>
      <c r="E437" s="141"/>
      <c r="F437" s="147"/>
      <c r="G437" s="141"/>
      <c r="H437" s="141"/>
      <c r="I437" s="141"/>
      <c r="J437" s="141"/>
      <c r="K437" s="141"/>
      <c r="L437" s="141"/>
      <c r="M437" s="141"/>
      <c r="N437" s="141"/>
      <c r="O437" s="141"/>
      <c r="P437" s="141"/>
      <c r="Q437" s="141"/>
      <c r="R437" s="141"/>
      <c r="S437" s="141"/>
      <c r="T437" s="141"/>
      <c r="U437" s="141"/>
      <c r="V437" s="154"/>
      <c r="W437" s="141"/>
      <c r="X437" s="141"/>
      <c r="Y437" s="141"/>
      <c r="Z437" s="141"/>
    </row>
    <row r="438" spans="2:26" s="146" customFormat="1" x14ac:dyDescent="0.2">
      <c r="B438" s="141"/>
      <c r="C438" s="141"/>
      <c r="D438" s="141"/>
      <c r="E438" s="141"/>
      <c r="F438" s="147"/>
      <c r="G438" s="141"/>
      <c r="H438" s="141"/>
      <c r="I438" s="141"/>
      <c r="J438" s="141"/>
      <c r="K438" s="141"/>
      <c r="L438" s="141"/>
      <c r="M438" s="141"/>
      <c r="N438" s="141"/>
      <c r="O438" s="141"/>
      <c r="P438" s="141"/>
      <c r="Q438" s="141"/>
      <c r="R438" s="141"/>
      <c r="S438" s="141"/>
      <c r="T438" s="141"/>
      <c r="U438" s="141"/>
      <c r="V438" s="154"/>
      <c r="W438" s="141"/>
      <c r="X438" s="141"/>
      <c r="Y438" s="141"/>
      <c r="Z438" s="141"/>
    </row>
    <row r="439" spans="2:26" s="146" customFormat="1" x14ac:dyDescent="0.2">
      <c r="B439" s="141"/>
      <c r="C439" s="141"/>
      <c r="D439" s="141"/>
      <c r="E439" s="141"/>
      <c r="F439" s="147"/>
      <c r="G439" s="141"/>
      <c r="H439" s="141"/>
      <c r="I439" s="141"/>
      <c r="J439" s="141"/>
      <c r="K439" s="141"/>
      <c r="L439" s="141"/>
      <c r="M439" s="141"/>
      <c r="N439" s="141"/>
      <c r="O439" s="141"/>
      <c r="P439" s="141"/>
      <c r="Q439" s="141"/>
      <c r="R439" s="141"/>
      <c r="S439" s="141"/>
      <c r="T439" s="141"/>
      <c r="U439" s="141"/>
      <c r="V439" s="154"/>
      <c r="W439" s="141"/>
      <c r="X439" s="141"/>
      <c r="Y439" s="141"/>
      <c r="Z439" s="141"/>
    </row>
    <row r="440" spans="2:26" s="146" customFormat="1" x14ac:dyDescent="0.2">
      <c r="B440" s="141"/>
      <c r="C440" s="141"/>
      <c r="D440" s="141"/>
      <c r="E440" s="141"/>
      <c r="F440" s="147"/>
      <c r="G440" s="141"/>
      <c r="H440" s="141"/>
      <c r="I440" s="141"/>
      <c r="J440" s="141"/>
      <c r="K440" s="141"/>
      <c r="L440" s="141"/>
      <c r="M440" s="141"/>
      <c r="N440" s="141"/>
      <c r="O440" s="141"/>
      <c r="P440" s="141"/>
      <c r="Q440" s="141"/>
      <c r="R440" s="141"/>
      <c r="S440" s="141"/>
      <c r="T440" s="141"/>
      <c r="U440" s="141"/>
      <c r="V440" s="154"/>
      <c r="W440" s="141"/>
      <c r="X440" s="141"/>
      <c r="Y440" s="141"/>
      <c r="Z440" s="141"/>
    </row>
    <row r="441" spans="2:26" s="146" customFormat="1" x14ac:dyDescent="0.2">
      <c r="B441" s="141"/>
      <c r="C441" s="141"/>
      <c r="D441" s="141"/>
      <c r="E441" s="141"/>
      <c r="F441" s="147"/>
      <c r="G441" s="141"/>
      <c r="H441" s="141"/>
      <c r="I441" s="141"/>
      <c r="J441" s="141"/>
      <c r="K441" s="141"/>
      <c r="L441" s="141"/>
      <c r="M441" s="141"/>
      <c r="N441" s="141"/>
      <c r="O441" s="141"/>
      <c r="P441" s="141"/>
      <c r="Q441" s="141"/>
      <c r="R441" s="141"/>
      <c r="S441" s="141"/>
      <c r="T441" s="141"/>
      <c r="U441" s="141"/>
      <c r="V441" s="154"/>
      <c r="W441" s="141"/>
      <c r="X441" s="141"/>
      <c r="Y441" s="141"/>
      <c r="Z441" s="141"/>
    </row>
    <row r="442" spans="2:26" s="146" customFormat="1" x14ac:dyDescent="0.2">
      <c r="B442" s="141"/>
      <c r="C442" s="141"/>
      <c r="D442" s="141"/>
      <c r="E442" s="141"/>
      <c r="F442" s="147"/>
      <c r="G442" s="141"/>
      <c r="H442" s="141"/>
      <c r="I442" s="141"/>
      <c r="J442" s="141"/>
      <c r="K442" s="141"/>
      <c r="L442" s="141"/>
      <c r="M442" s="141"/>
      <c r="N442" s="141"/>
      <c r="O442" s="141"/>
      <c r="P442" s="141"/>
      <c r="Q442" s="141"/>
      <c r="R442" s="141"/>
      <c r="S442" s="141"/>
      <c r="T442" s="141"/>
      <c r="U442" s="141"/>
      <c r="V442" s="154"/>
      <c r="W442" s="141"/>
      <c r="X442" s="141"/>
      <c r="Y442" s="141"/>
      <c r="Z442" s="141"/>
    </row>
    <row r="443" spans="2:26" s="146" customFormat="1" x14ac:dyDescent="0.2">
      <c r="B443" s="141"/>
      <c r="C443" s="141"/>
      <c r="D443" s="141"/>
      <c r="E443" s="141"/>
      <c r="F443" s="147"/>
      <c r="G443" s="141"/>
      <c r="H443" s="141"/>
      <c r="I443" s="141"/>
      <c r="J443" s="141"/>
      <c r="K443" s="141"/>
      <c r="L443" s="141"/>
      <c r="M443" s="141"/>
      <c r="N443" s="141"/>
      <c r="O443" s="141"/>
      <c r="P443" s="141"/>
      <c r="Q443" s="141"/>
      <c r="R443" s="141"/>
      <c r="S443" s="141"/>
      <c r="T443" s="141"/>
      <c r="U443" s="141"/>
      <c r="V443" s="154"/>
      <c r="W443" s="141"/>
      <c r="X443" s="141"/>
      <c r="Y443" s="141"/>
      <c r="Z443" s="141"/>
    </row>
    <row r="444" spans="2:26" s="146" customFormat="1" x14ac:dyDescent="0.2">
      <c r="B444" s="141"/>
      <c r="C444" s="141"/>
      <c r="D444" s="141"/>
      <c r="E444" s="141"/>
      <c r="F444" s="147"/>
      <c r="G444" s="141"/>
      <c r="H444" s="141"/>
      <c r="I444" s="141"/>
      <c r="J444" s="141"/>
      <c r="K444" s="141"/>
      <c r="L444" s="141"/>
      <c r="M444" s="141"/>
      <c r="N444" s="141"/>
      <c r="O444" s="141"/>
      <c r="P444" s="141"/>
      <c r="Q444" s="141"/>
      <c r="R444" s="141"/>
      <c r="S444" s="141"/>
      <c r="T444" s="141"/>
      <c r="U444" s="141"/>
      <c r="V444" s="154"/>
      <c r="W444" s="141"/>
      <c r="X444" s="141"/>
      <c r="Y444" s="141"/>
      <c r="Z444" s="141"/>
    </row>
    <row r="445" spans="2:26" s="146" customFormat="1" x14ac:dyDescent="0.2">
      <c r="B445" s="141"/>
      <c r="C445" s="141"/>
      <c r="D445" s="141"/>
      <c r="E445" s="141"/>
      <c r="F445" s="147"/>
      <c r="G445" s="141"/>
      <c r="H445" s="141"/>
      <c r="I445" s="141"/>
      <c r="J445" s="141"/>
      <c r="K445" s="141"/>
      <c r="L445" s="141"/>
      <c r="M445" s="141"/>
      <c r="N445" s="141"/>
      <c r="O445" s="141"/>
      <c r="P445" s="141"/>
      <c r="Q445" s="141"/>
      <c r="R445" s="141"/>
      <c r="S445" s="141"/>
      <c r="T445" s="141"/>
      <c r="U445" s="141"/>
      <c r="V445" s="154"/>
      <c r="W445" s="141"/>
      <c r="X445" s="141"/>
      <c r="Y445" s="141"/>
      <c r="Z445" s="141"/>
    </row>
    <row r="446" spans="2:26" s="146" customFormat="1" x14ac:dyDescent="0.2">
      <c r="B446" s="141"/>
      <c r="C446" s="141"/>
      <c r="D446" s="141"/>
      <c r="E446" s="141"/>
      <c r="F446" s="147"/>
      <c r="G446" s="141"/>
      <c r="H446" s="141"/>
      <c r="I446" s="141"/>
      <c r="J446" s="141"/>
      <c r="K446" s="141"/>
      <c r="L446" s="141"/>
      <c r="M446" s="141"/>
      <c r="N446" s="141"/>
      <c r="O446" s="141"/>
      <c r="P446" s="141"/>
      <c r="Q446" s="141"/>
      <c r="R446" s="141"/>
      <c r="S446" s="141"/>
      <c r="T446" s="141"/>
      <c r="U446" s="141"/>
      <c r="V446" s="154"/>
      <c r="W446" s="141"/>
      <c r="X446" s="141"/>
      <c r="Y446" s="141"/>
      <c r="Z446" s="141"/>
    </row>
    <row r="447" spans="2:26" s="146" customFormat="1" x14ac:dyDescent="0.2">
      <c r="B447" s="141"/>
      <c r="C447" s="141"/>
      <c r="D447" s="141"/>
      <c r="E447" s="141"/>
      <c r="F447" s="147"/>
      <c r="G447" s="141"/>
      <c r="H447" s="141"/>
      <c r="I447" s="141"/>
      <c r="J447" s="141"/>
      <c r="K447" s="141"/>
      <c r="L447" s="141"/>
      <c r="M447" s="141"/>
      <c r="N447" s="141"/>
      <c r="O447" s="141"/>
      <c r="P447" s="141"/>
      <c r="Q447" s="141"/>
      <c r="R447" s="141"/>
      <c r="S447" s="141"/>
      <c r="T447" s="141"/>
      <c r="U447" s="141"/>
      <c r="V447" s="154"/>
      <c r="W447" s="141"/>
      <c r="X447" s="141"/>
      <c r="Y447" s="141"/>
      <c r="Z447" s="141"/>
    </row>
    <row r="448" spans="2:26" s="146" customFormat="1" x14ac:dyDescent="0.2">
      <c r="B448" s="141"/>
      <c r="C448" s="141"/>
      <c r="D448" s="141"/>
      <c r="E448" s="141"/>
      <c r="F448" s="147"/>
      <c r="G448" s="141"/>
      <c r="H448" s="141"/>
      <c r="I448" s="141"/>
      <c r="J448" s="141"/>
      <c r="K448" s="141"/>
      <c r="L448" s="141"/>
      <c r="M448" s="141"/>
      <c r="N448" s="141"/>
      <c r="O448" s="141"/>
      <c r="P448" s="141"/>
      <c r="Q448" s="141"/>
      <c r="R448" s="141"/>
      <c r="S448" s="141"/>
      <c r="T448" s="141"/>
      <c r="U448" s="141"/>
      <c r="V448" s="154"/>
      <c r="W448" s="141"/>
      <c r="X448" s="141"/>
      <c r="Y448" s="141"/>
      <c r="Z448" s="141"/>
    </row>
    <row r="449" spans="2:26" s="146" customFormat="1" x14ac:dyDescent="0.2">
      <c r="B449" s="141"/>
      <c r="C449" s="141"/>
      <c r="D449" s="141"/>
      <c r="E449" s="141"/>
      <c r="F449" s="147"/>
      <c r="G449" s="141"/>
      <c r="H449" s="141"/>
      <c r="I449" s="141"/>
      <c r="J449" s="141"/>
      <c r="K449" s="141"/>
      <c r="L449" s="141"/>
      <c r="M449" s="141"/>
      <c r="N449" s="141"/>
      <c r="O449" s="141"/>
      <c r="P449" s="141"/>
      <c r="Q449" s="141"/>
      <c r="R449" s="141"/>
      <c r="S449" s="141"/>
      <c r="T449" s="141"/>
      <c r="U449" s="141"/>
      <c r="V449" s="154"/>
      <c r="W449" s="141"/>
      <c r="X449" s="141"/>
      <c r="Y449" s="141"/>
      <c r="Z449" s="141"/>
    </row>
    <row r="450" spans="2:26" s="146" customFormat="1" x14ac:dyDescent="0.2">
      <c r="B450" s="141"/>
      <c r="C450" s="141"/>
      <c r="D450" s="141"/>
      <c r="E450" s="141"/>
      <c r="F450" s="147"/>
      <c r="G450" s="141"/>
      <c r="H450" s="141"/>
      <c r="I450" s="141"/>
      <c r="J450" s="141"/>
      <c r="K450" s="141"/>
      <c r="L450" s="141"/>
      <c r="M450" s="141"/>
      <c r="N450" s="141"/>
      <c r="O450" s="141"/>
      <c r="P450" s="141"/>
      <c r="Q450" s="141"/>
      <c r="R450" s="141"/>
      <c r="S450" s="141"/>
      <c r="T450" s="141"/>
      <c r="U450" s="141"/>
      <c r="V450" s="154"/>
      <c r="W450" s="141"/>
      <c r="X450" s="141"/>
      <c r="Y450" s="141"/>
      <c r="Z450" s="141"/>
    </row>
    <row r="451" spans="2:26" s="146" customFormat="1" x14ac:dyDescent="0.2">
      <c r="B451" s="141"/>
      <c r="C451" s="141"/>
      <c r="D451" s="141"/>
      <c r="E451" s="141"/>
      <c r="F451" s="147"/>
      <c r="G451" s="141"/>
      <c r="H451" s="141"/>
      <c r="I451" s="141"/>
      <c r="J451" s="141"/>
      <c r="K451" s="141"/>
      <c r="L451" s="141"/>
      <c r="M451" s="141"/>
      <c r="N451" s="141"/>
      <c r="O451" s="141"/>
      <c r="P451" s="141"/>
      <c r="Q451" s="141"/>
      <c r="R451" s="141"/>
      <c r="S451" s="141"/>
      <c r="T451" s="141"/>
      <c r="U451" s="141"/>
      <c r="V451" s="154"/>
      <c r="W451" s="141"/>
      <c r="X451" s="141"/>
      <c r="Y451" s="141"/>
      <c r="Z451" s="141"/>
    </row>
    <row r="452" spans="2:26" s="146" customFormat="1" x14ac:dyDescent="0.2">
      <c r="B452" s="141"/>
      <c r="C452" s="141"/>
      <c r="D452" s="141"/>
      <c r="E452" s="141"/>
      <c r="F452" s="147"/>
      <c r="G452" s="141"/>
      <c r="H452" s="141"/>
      <c r="I452" s="141"/>
      <c r="J452" s="141"/>
      <c r="K452" s="141"/>
      <c r="L452" s="141"/>
      <c r="M452" s="141"/>
      <c r="N452" s="141"/>
      <c r="O452" s="141"/>
      <c r="P452" s="141"/>
      <c r="Q452" s="141"/>
      <c r="R452" s="141"/>
      <c r="S452" s="141"/>
      <c r="T452" s="141"/>
      <c r="U452" s="141"/>
      <c r="V452" s="154"/>
      <c r="W452" s="141"/>
      <c r="X452" s="141"/>
      <c r="Y452" s="141"/>
      <c r="Z452" s="141"/>
    </row>
    <row r="453" spans="2:26" s="146" customFormat="1" x14ac:dyDescent="0.2">
      <c r="B453" s="141"/>
      <c r="C453" s="141"/>
      <c r="D453" s="141"/>
      <c r="E453" s="141"/>
      <c r="F453" s="147"/>
      <c r="G453" s="141"/>
      <c r="H453" s="141"/>
      <c r="I453" s="141"/>
      <c r="J453" s="141"/>
      <c r="K453" s="141"/>
      <c r="L453" s="141"/>
      <c r="M453" s="141"/>
      <c r="N453" s="141"/>
      <c r="O453" s="141"/>
      <c r="P453" s="141"/>
      <c r="Q453" s="141"/>
      <c r="R453" s="141"/>
      <c r="S453" s="141"/>
      <c r="T453" s="141"/>
      <c r="U453" s="141"/>
      <c r="V453" s="154"/>
      <c r="W453" s="141"/>
      <c r="X453" s="141"/>
      <c r="Y453" s="141"/>
      <c r="Z453" s="141"/>
    </row>
    <row r="454" spans="2:26" s="146" customFormat="1" x14ac:dyDescent="0.2">
      <c r="B454" s="141"/>
      <c r="C454" s="141"/>
      <c r="D454" s="141"/>
      <c r="E454" s="141"/>
      <c r="F454" s="147"/>
      <c r="G454" s="141"/>
      <c r="H454" s="141"/>
      <c r="I454" s="141"/>
      <c r="J454" s="141"/>
      <c r="K454" s="141"/>
      <c r="L454" s="141"/>
      <c r="M454" s="141"/>
      <c r="N454" s="141"/>
      <c r="O454" s="141"/>
      <c r="P454" s="141"/>
      <c r="Q454" s="141"/>
      <c r="R454" s="141"/>
      <c r="S454" s="141"/>
      <c r="T454" s="141"/>
      <c r="U454" s="141"/>
      <c r="V454" s="154"/>
      <c r="W454" s="141"/>
      <c r="X454" s="141"/>
      <c r="Y454" s="141"/>
      <c r="Z454" s="141"/>
    </row>
    <row r="455" spans="2:26" s="146" customFormat="1" x14ac:dyDescent="0.2">
      <c r="B455" s="141"/>
      <c r="C455" s="141"/>
      <c r="D455" s="141"/>
      <c r="E455" s="141"/>
      <c r="F455" s="147"/>
      <c r="G455" s="141"/>
      <c r="H455" s="141"/>
      <c r="I455" s="141"/>
      <c r="J455" s="141"/>
      <c r="K455" s="141"/>
      <c r="L455" s="141"/>
      <c r="M455" s="141"/>
      <c r="N455" s="141"/>
      <c r="O455" s="141"/>
      <c r="P455" s="141"/>
      <c r="Q455" s="141"/>
      <c r="R455" s="141"/>
      <c r="S455" s="141"/>
      <c r="T455" s="141"/>
      <c r="U455" s="141"/>
      <c r="V455" s="154"/>
      <c r="W455" s="141"/>
      <c r="X455" s="141"/>
      <c r="Y455" s="141"/>
      <c r="Z455" s="141"/>
    </row>
    <row r="456" spans="2:26" s="146" customFormat="1" x14ac:dyDescent="0.2">
      <c r="B456" s="141"/>
      <c r="C456" s="141"/>
      <c r="D456" s="141"/>
      <c r="E456" s="141"/>
      <c r="F456" s="147"/>
      <c r="G456" s="141"/>
      <c r="H456" s="141"/>
      <c r="I456" s="141"/>
      <c r="J456" s="141"/>
      <c r="K456" s="141"/>
      <c r="L456" s="141"/>
      <c r="M456" s="141"/>
      <c r="N456" s="141"/>
      <c r="O456" s="141"/>
      <c r="P456" s="141"/>
      <c r="Q456" s="141"/>
      <c r="R456" s="141"/>
      <c r="S456" s="141"/>
      <c r="T456" s="141"/>
      <c r="U456" s="141"/>
      <c r="V456" s="154"/>
      <c r="W456" s="141"/>
      <c r="X456" s="141"/>
      <c r="Y456" s="141"/>
      <c r="Z456" s="141"/>
    </row>
    <row r="457" spans="2:26" s="146" customFormat="1" x14ac:dyDescent="0.2">
      <c r="B457" s="141"/>
      <c r="C457" s="141"/>
      <c r="D457" s="141"/>
      <c r="E457" s="141"/>
      <c r="F457" s="147"/>
      <c r="G457" s="141"/>
      <c r="H457" s="141"/>
      <c r="I457" s="141"/>
      <c r="J457" s="141"/>
      <c r="K457" s="141"/>
      <c r="L457" s="141"/>
      <c r="M457" s="141"/>
      <c r="N457" s="141"/>
      <c r="O457" s="141"/>
      <c r="P457" s="141"/>
      <c r="Q457" s="141"/>
      <c r="R457" s="141"/>
      <c r="S457" s="141"/>
      <c r="T457" s="141"/>
      <c r="U457" s="141"/>
      <c r="V457" s="154"/>
      <c r="W457" s="141"/>
      <c r="X457" s="141"/>
      <c r="Y457" s="141"/>
      <c r="Z457" s="141"/>
    </row>
    <row r="458" spans="2:26" s="146" customFormat="1" x14ac:dyDescent="0.2">
      <c r="B458" s="141"/>
      <c r="C458" s="141"/>
      <c r="D458" s="141"/>
      <c r="E458" s="141"/>
      <c r="F458" s="147"/>
      <c r="G458" s="141"/>
      <c r="H458" s="141"/>
      <c r="I458" s="141"/>
      <c r="J458" s="141"/>
      <c r="K458" s="141"/>
      <c r="L458" s="141"/>
      <c r="M458" s="141"/>
      <c r="N458" s="141"/>
      <c r="O458" s="141"/>
      <c r="P458" s="141"/>
      <c r="Q458" s="141"/>
      <c r="R458" s="141"/>
      <c r="S458" s="141"/>
      <c r="T458" s="141"/>
      <c r="U458" s="141"/>
      <c r="V458" s="154"/>
      <c r="W458" s="141"/>
      <c r="X458" s="141"/>
      <c r="Y458" s="141"/>
      <c r="Z458" s="141"/>
    </row>
    <row r="459" spans="2:26" s="146" customFormat="1" x14ac:dyDescent="0.2">
      <c r="B459" s="141"/>
      <c r="C459" s="141"/>
      <c r="D459" s="141"/>
      <c r="E459" s="141"/>
      <c r="F459" s="147"/>
      <c r="G459" s="141"/>
      <c r="H459" s="141"/>
      <c r="I459" s="141"/>
      <c r="J459" s="141"/>
      <c r="K459" s="141"/>
      <c r="L459" s="141"/>
      <c r="M459" s="141"/>
      <c r="N459" s="141"/>
      <c r="O459" s="141"/>
      <c r="P459" s="141"/>
      <c r="Q459" s="141"/>
      <c r="R459" s="141"/>
      <c r="S459" s="141"/>
      <c r="T459" s="141"/>
      <c r="U459" s="141"/>
      <c r="V459" s="154"/>
      <c r="W459" s="141"/>
      <c r="X459" s="141"/>
      <c r="Y459" s="141"/>
      <c r="Z459" s="141"/>
    </row>
    <row r="460" spans="2:26" s="146" customFormat="1" x14ac:dyDescent="0.2">
      <c r="B460" s="141"/>
      <c r="C460" s="141"/>
      <c r="D460" s="141"/>
      <c r="E460" s="141"/>
      <c r="F460" s="147"/>
      <c r="G460" s="141"/>
      <c r="H460" s="141"/>
      <c r="I460" s="141"/>
      <c r="J460" s="141"/>
      <c r="K460" s="141"/>
      <c r="L460" s="141"/>
      <c r="M460" s="141"/>
      <c r="N460" s="141"/>
      <c r="O460" s="141"/>
      <c r="P460" s="141"/>
      <c r="Q460" s="141"/>
      <c r="R460" s="141"/>
      <c r="S460" s="141"/>
      <c r="T460" s="141"/>
      <c r="U460" s="141"/>
      <c r="V460" s="154"/>
      <c r="W460" s="141"/>
      <c r="X460" s="141"/>
      <c r="Y460" s="141"/>
      <c r="Z460" s="141"/>
    </row>
    <row r="461" spans="2:26" s="146" customFormat="1" x14ac:dyDescent="0.2">
      <c r="B461" s="141"/>
      <c r="C461" s="141"/>
      <c r="D461" s="141"/>
      <c r="E461" s="141"/>
      <c r="F461" s="147"/>
      <c r="G461" s="141"/>
      <c r="H461" s="141"/>
      <c r="I461" s="141"/>
      <c r="J461" s="141"/>
      <c r="K461" s="141"/>
      <c r="L461" s="141"/>
      <c r="M461" s="141"/>
      <c r="N461" s="141"/>
      <c r="O461" s="141"/>
      <c r="P461" s="141"/>
      <c r="Q461" s="141"/>
      <c r="R461" s="141"/>
      <c r="S461" s="141"/>
      <c r="T461" s="141"/>
      <c r="U461" s="141"/>
      <c r="V461" s="154"/>
      <c r="W461" s="141"/>
      <c r="X461" s="141"/>
      <c r="Y461" s="141"/>
      <c r="Z461" s="141"/>
    </row>
    <row r="462" spans="2:26" s="146" customFormat="1" x14ac:dyDescent="0.2">
      <c r="B462" s="141"/>
      <c r="C462" s="141"/>
      <c r="D462" s="141"/>
      <c r="E462" s="141"/>
      <c r="F462" s="147"/>
      <c r="G462" s="141"/>
      <c r="H462" s="141"/>
      <c r="I462" s="141"/>
      <c r="J462" s="141"/>
      <c r="K462" s="141"/>
      <c r="L462" s="141"/>
      <c r="M462" s="141"/>
      <c r="N462" s="141"/>
      <c r="O462" s="141"/>
      <c r="P462" s="141"/>
      <c r="Q462" s="141"/>
      <c r="R462" s="141"/>
      <c r="S462" s="141"/>
      <c r="T462" s="141"/>
      <c r="U462" s="141"/>
      <c r="V462" s="154"/>
      <c r="W462" s="141"/>
      <c r="X462" s="141"/>
      <c r="Y462" s="141"/>
      <c r="Z462" s="141"/>
    </row>
    <row r="463" spans="2:26" s="146" customFormat="1" x14ac:dyDescent="0.2">
      <c r="B463" s="141"/>
      <c r="C463" s="141"/>
      <c r="D463" s="141"/>
      <c r="E463" s="141"/>
      <c r="F463" s="147"/>
      <c r="G463" s="141"/>
      <c r="H463" s="141"/>
      <c r="I463" s="141"/>
      <c r="J463" s="141"/>
      <c r="K463" s="141"/>
      <c r="L463" s="141"/>
      <c r="M463" s="141"/>
      <c r="N463" s="141"/>
      <c r="O463" s="141"/>
      <c r="P463" s="141"/>
      <c r="Q463" s="141"/>
      <c r="R463" s="141"/>
      <c r="S463" s="141"/>
      <c r="T463" s="141"/>
      <c r="U463" s="141"/>
      <c r="V463" s="154"/>
      <c r="W463" s="141"/>
      <c r="X463" s="141"/>
      <c r="Y463" s="141"/>
      <c r="Z463" s="141"/>
    </row>
    <row r="464" spans="2:26" s="146" customFormat="1" x14ac:dyDescent="0.2">
      <c r="B464" s="141"/>
      <c r="C464" s="141"/>
      <c r="D464" s="141"/>
      <c r="E464" s="141"/>
      <c r="F464" s="147"/>
      <c r="G464" s="141"/>
      <c r="H464" s="141"/>
      <c r="I464" s="141"/>
      <c r="J464" s="141"/>
      <c r="K464" s="141"/>
      <c r="L464" s="141"/>
      <c r="M464" s="141"/>
      <c r="N464" s="141"/>
      <c r="O464" s="141"/>
      <c r="P464" s="141"/>
      <c r="Q464" s="141"/>
      <c r="R464" s="141"/>
      <c r="S464" s="141"/>
      <c r="T464" s="141"/>
      <c r="U464" s="141"/>
      <c r="V464" s="154"/>
      <c r="W464" s="141"/>
      <c r="X464" s="141"/>
      <c r="Y464" s="141"/>
      <c r="Z464" s="141"/>
    </row>
    <row r="465" spans="2:26" s="146" customFormat="1" x14ac:dyDescent="0.2">
      <c r="B465" s="141"/>
      <c r="C465" s="141"/>
      <c r="D465" s="141"/>
      <c r="E465" s="141"/>
      <c r="F465" s="147"/>
      <c r="G465" s="141"/>
      <c r="H465" s="141"/>
      <c r="I465" s="141"/>
      <c r="J465" s="141"/>
      <c r="K465" s="141"/>
      <c r="L465" s="141"/>
      <c r="M465" s="141"/>
      <c r="N465" s="141"/>
      <c r="O465" s="141"/>
      <c r="P465" s="141"/>
      <c r="Q465" s="141"/>
      <c r="R465" s="141"/>
      <c r="S465" s="141"/>
      <c r="T465" s="141"/>
      <c r="U465" s="141"/>
      <c r="V465" s="154"/>
      <c r="W465" s="141"/>
      <c r="X465" s="141"/>
      <c r="Y465" s="141"/>
      <c r="Z465" s="141"/>
    </row>
    <row r="466" spans="2:26" s="146" customFormat="1" x14ac:dyDescent="0.2">
      <c r="B466" s="141"/>
      <c r="C466" s="141"/>
      <c r="D466" s="141"/>
      <c r="E466" s="141"/>
      <c r="F466" s="147"/>
      <c r="G466" s="141"/>
      <c r="H466" s="141"/>
      <c r="I466" s="141"/>
      <c r="J466" s="141"/>
      <c r="K466" s="141"/>
      <c r="L466" s="141"/>
      <c r="M466" s="141"/>
      <c r="N466" s="141"/>
      <c r="O466" s="141"/>
      <c r="P466" s="141"/>
      <c r="Q466" s="141"/>
      <c r="R466" s="141"/>
      <c r="S466" s="141"/>
      <c r="T466" s="141"/>
      <c r="U466" s="141"/>
      <c r="V466" s="154"/>
      <c r="W466" s="141"/>
      <c r="X466" s="141"/>
      <c r="Y466" s="141"/>
      <c r="Z466" s="141"/>
    </row>
    <row r="467" spans="2:26" s="146" customFormat="1" x14ac:dyDescent="0.2">
      <c r="B467" s="141"/>
      <c r="C467" s="141"/>
      <c r="D467" s="141"/>
      <c r="E467" s="141"/>
      <c r="F467" s="147"/>
      <c r="G467" s="141"/>
      <c r="H467" s="141"/>
      <c r="I467" s="141"/>
      <c r="J467" s="141"/>
      <c r="K467" s="141"/>
      <c r="L467" s="141"/>
      <c r="M467" s="141"/>
      <c r="N467" s="141"/>
      <c r="O467" s="141"/>
      <c r="P467" s="141"/>
      <c r="Q467" s="141"/>
      <c r="R467" s="141"/>
      <c r="S467" s="141"/>
      <c r="T467" s="141"/>
      <c r="U467" s="141"/>
      <c r="V467" s="154"/>
      <c r="W467" s="141"/>
      <c r="X467" s="141"/>
      <c r="Y467" s="141"/>
      <c r="Z467" s="141"/>
    </row>
    <row r="468" spans="2:26" s="146" customFormat="1" x14ac:dyDescent="0.2">
      <c r="B468" s="141"/>
      <c r="C468" s="141"/>
      <c r="D468" s="141"/>
      <c r="E468" s="141"/>
      <c r="F468" s="147"/>
      <c r="G468" s="141"/>
      <c r="H468" s="141"/>
      <c r="I468" s="141"/>
      <c r="J468" s="141"/>
      <c r="K468" s="141"/>
      <c r="L468" s="141"/>
      <c r="M468" s="141"/>
      <c r="N468" s="141"/>
      <c r="O468" s="141"/>
      <c r="P468" s="141"/>
      <c r="Q468" s="141"/>
      <c r="R468" s="141"/>
      <c r="S468" s="141"/>
      <c r="T468" s="141"/>
      <c r="U468" s="141"/>
      <c r="V468" s="154"/>
      <c r="W468" s="141"/>
      <c r="X468" s="141"/>
      <c r="Y468" s="141"/>
      <c r="Z468" s="141"/>
    </row>
    <row r="469" spans="2:26" s="146" customFormat="1" x14ac:dyDescent="0.2">
      <c r="B469" s="141"/>
      <c r="C469" s="141"/>
      <c r="D469" s="141"/>
      <c r="E469" s="141"/>
      <c r="F469" s="147"/>
      <c r="G469" s="141"/>
      <c r="H469" s="141"/>
      <c r="I469" s="141"/>
      <c r="J469" s="141"/>
      <c r="K469" s="141"/>
      <c r="L469" s="141"/>
      <c r="M469" s="141"/>
      <c r="N469" s="141"/>
      <c r="O469" s="141"/>
      <c r="P469" s="141"/>
      <c r="Q469" s="141"/>
      <c r="R469" s="141"/>
      <c r="S469" s="141"/>
      <c r="T469" s="141"/>
      <c r="U469" s="141"/>
      <c r="V469" s="154"/>
      <c r="W469" s="141"/>
      <c r="X469" s="141"/>
      <c r="Y469" s="141"/>
      <c r="Z469" s="141"/>
    </row>
    <row r="470" spans="2:26" s="146" customFormat="1" x14ac:dyDescent="0.2">
      <c r="B470" s="141"/>
      <c r="C470" s="141"/>
      <c r="D470" s="141"/>
      <c r="E470" s="141"/>
      <c r="F470" s="147"/>
      <c r="G470" s="141"/>
      <c r="H470" s="141"/>
      <c r="I470" s="141"/>
      <c r="J470" s="141"/>
      <c r="K470" s="141"/>
      <c r="L470" s="141"/>
      <c r="M470" s="141"/>
      <c r="N470" s="141"/>
      <c r="O470" s="141"/>
      <c r="P470" s="141"/>
      <c r="Q470" s="141"/>
      <c r="R470" s="141"/>
      <c r="S470" s="141"/>
      <c r="T470" s="141"/>
      <c r="U470" s="141"/>
      <c r="V470" s="154"/>
      <c r="W470" s="141"/>
      <c r="X470" s="141"/>
      <c r="Y470" s="141"/>
      <c r="Z470" s="141"/>
    </row>
    <row r="471" spans="2:26" s="146" customFormat="1" x14ac:dyDescent="0.2">
      <c r="B471" s="141"/>
      <c r="C471" s="141"/>
      <c r="D471" s="141"/>
      <c r="E471" s="141"/>
      <c r="F471" s="147"/>
      <c r="G471" s="141"/>
      <c r="H471" s="141"/>
      <c r="I471" s="141"/>
      <c r="J471" s="141"/>
      <c r="K471" s="141"/>
      <c r="L471" s="141"/>
      <c r="M471" s="141"/>
      <c r="N471" s="141"/>
      <c r="O471" s="141"/>
      <c r="P471" s="141"/>
      <c r="Q471" s="141"/>
      <c r="R471" s="141"/>
      <c r="S471" s="141"/>
      <c r="T471" s="141"/>
      <c r="U471" s="141"/>
      <c r="V471" s="154"/>
      <c r="W471" s="141"/>
      <c r="X471" s="141"/>
      <c r="Y471" s="141"/>
      <c r="Z471" s="141"/>
    </row>
    <row r="472" spans="2:26" s="146" customFormat="1" x14ac:dyDescent="0.2">
      <c r="B472" s="141"/>
      <c r="C472" s="141"/>
      <c r="D472" s="141"/>
      <c r="E472" s="141"/>
      <c r="F472" s="147"/>
      <c r="G472" s="141"/>
      <c r="H472" s="141"/>
      <c r="I472" s="141"/>
      <c r="J472" s="141"/>
      <c r="K472" s="141"/>
      <c r="L472" s="141"/>
      <c r="M472" s="141"/>
      <c r="N472" s="141"/>
      <c r="O472" s="141"/>
      <c r="P472" s="141"/>
      <c r="Q472" s="141"/>
      <c r="R472" s="141"/>
      <c r="S472" s="141"/>
      <c r="T472" s="141"/>
      <c r="U472" s="141"/>
      <c r="V472" s="154"/>
      <c r="W472" s="141"/>
      <c r="X472" s="141"/>
      <c r="Y472" s="141"/>
      <c r="Z472" s="141"/>
    </row>
    <row r="473" spans="2:26" s="146" customFormat="1" x14ac:dyDescent="0.2">
      <c r="B473" s="141"/>
      <c r="C473" s="141"/>
      <c r="D473" s="141"/>
      <c r="E473" s="141"/>
      <c r="F473" s="147"/>
      <c r="G473" s="141"/>
      <c r="H473" s="141"/>
      <c r="I473" s="141"/>
      <c r="J473" s="141"/>
      <c r="K473" s="141"/>
      <c r="L473" s="141"/>
      <c r="M473" s="141"/>
      <c r="N473" s="141"/>
      <c r="O473" s="141"/>
      <c r="P473" s="141"/>
      <c r="Q473" s="141"/>
      <c r="R473" s="141"/>
      <c r="S473" s="141"/>
      <c r="T473" s="141"/>
      <c r="U473" s="141"/>
      <c r="V473" s="154"/>
      <c r="W473" s="141"/>
      <c r="X473" s="141"/>
      <c r="Y473" s="141"/>
      <c r="Z473" s="141"/>
    </row>
    <row r="474" spans="2:26" s="146" customFormat="1" x14ac:dyDescent="0.2">
      <c r="B474" s="141"/>
      <c r="C474" s="141"/>
      <c r="D474" s="141"/>
      <c r="E474" s="141"/>
      <c r="F474" s="147"/>
      <c r="G474" s="141"/>
      <c r="H474" s="141"/>
      <c r="I474" s="141"/>
      <c r="J474" s="141"/>
      <c r="K474" s="141"/>
      <c r="L474" s="141"/>
      <c r="M474" s="141"/>
      <c r="N474" s="141"/>
      <c r="O474" s="141"/>
      <c r="P474" s="141"/>
      <c r="Q474" s="141"/>
      <c r="R474" s="141"/>
      <c r="S474" s="141"/>
      <c r="T474" s="141"/>
      <c r="U474" s="141"/>
      <c r="V474" s="154"/>
      <c r="W474" s="141"/>
      <c r="X474" s="141"/>
      <c r="Y474" s="141"/>
      <c r="Z474" s="141"/>
    </row>
    <row r="475" spans="2:26" s="146" customFormat="1" x14ac:dyDescent="0.2">
      <c r="B475" s="141"/>
      <c r="C475" s="141"/>
      <c r="D475" s="141"/>
      <c r="E475" s="141"/>
      <c r="F475" s="147"/>
      <c r="G475" s="141"/>
      <c r="H475" s="141"/>
      <c r="I475" s="141"/>
      <c r="J475" s="141"/>
      <c r="K475" s="141"/>
      <c r="L475" s="141"/>
      <c r="M475" s="141"/>
      <c r="N475" s="141"/>
      <c r="O475" s="141"/>
      <c r="P475" s="141"/>
      <c r="Q475" s="141"/>
      <c r="R475" s="141"/>
      <c r="S475" s="141"/>
      <c r="T475" s="141"/>
      <c r="U475" s="141"/>
      <c r="V475" s="154"/>
      <c r="W475" s="141"/>
      <c r="X475" s="141"/>
      <c r="Y475" s="141"/>
      <c r="Z475" s="141"/>
    </row>
    <row r="476" spans="2:26" s="146" customFormat="1" x14ac:dyDescent="0.2">
      <c r="B476" s="141"/>
      <c r="C476" s="141"/>
      <c r="D476" s="141"/>
      <c r="E476" s="141"/>
      <c r="F476" s="147"/>
      <c r="G476" s="141"/>
      <c r="H476" s="141"/>
      <c r="I476" s="141"/>
      <c r="J476" s="141"/>
      <c r="K476" s="141"/>
      <c r="L476" s="141"/>
      <c r="M476" s="141"/>
      <c r="N476" s="141"/>
      <c r="O476" s="141"/>
      <c r="P476" s="141"/>
      <c r="Q476" s="141"/>
      <c r="R476" s="141"/>
      <c r="S476" s="141"/>
      <c r="T476" s="141"/>
      <c r="U476" s="141"/>
      <c r="V476" s="154"/>
      <c r="W476" s="141"/>
      <c r="X476" s="141"/>
      <c r="Y476" s="141"/>
      <c r="Z476" s="141"/>
    </row>
    <row r="477" spans="2:26" s="146" customFormat="1" x14ac:dyDescent="0.2">
      <c r="B477" s="141"/>
      <c r="C477" s="141"/>
      <c r="D477" s="141"/>
      <c r="E477" s="141"/>
      <c r="F477" s="147"/>
      <c r="G477" s="141"/>
      <c r="H477" s="141"/>
      <c r="I477" s="141"/>
      <c r="J477" s="141"/>
      <c r="K477" s="141"/>
      <c r="L477" s="141"/>
      <c r="M477" s="141"/>
      <c r="N477" s="141"/>
      <c r="O477" s="141"/>
      <c r="P477" s="141"/>
      <c r="Q477" s="141"/>
      <c r="R477" s="141"/>
      <c r="S477" s="141"/>
      <c r="T477" s="141"/>
      <c r="U477" s="141"/>
      <c r="V477" s="154"/>
      <c r="W477" s="141"/>
      <c r="X477" s="141"/>
      <c r="Y477" s="141"/>
      <c r="Z477" s="141"/>
    </row>
    <row r="478" spans="2:26" s="146" customFormat="1" x14ac:dyDescent="0.2">
      <c r="B478" s="141"/>
      <c r="C478" s="141"/>
      <c r="D478" s="141"/>
      <c r="E478" s="141"/>
      <c r="F478" s="147"/>
      <c r="G478" s="141"/>
      <c r="H478" s="141"/>
      <c r="I478" s="141"/>
      <c r="J478" s="141"/>
      <c r="K478" s="141"/>
      <c r="L478" s="141"/>
      <c r="M478" s="141"/>
      <c r="N478" s="141"/>
      <c r="O478" s="141"/>
      <c r="P478" s="141"/>
      <c r="Q478" s="141"/>
      <c r="R478" s="141"/>
      <c r="S478" s="141"/>
      <c r="T478" s="141"/>
      <c r="U478" s="141"/>
      <c r="V478" s="154"/>
      <c r="W478" s="141"/>
      <c r="X478" s="141"/>
      <c r="Y478" s="141"/>
      <c r="Z478" s="141"/>
    </row>
    <row r="479" spans="2:26" s="146" customFormat="1" x14ac:dyDescent="0.2">
      <c r="B479" s="141"/>
      <c r="C479" s="141"/>
      <c r="D479" s="141"/>
      <c r="E479" s="141"/>
      <c r="F479" s="147"/>
      <c r="G479" s="141"/>
      <c r="H479" s="141"/>
      <c r="I479" s="141"/>
      <c r="J479" s="141"/>
      <c r="K479" s="141"/>
      <c r="L479" s="141"/>
      <c r="M479" s="141"/>
      <c r="N479" s="141"/>
      <c r="O479" s="141"/>
      <c r="P479" s="141"/>
      <c r="Q479" s="141"/>
      <c r="R479" s="141"/>
      <c r="S479" s="141"/>
      <c r="T479" s="141"/>
      <c r="U479" s="141"/>
      <c r="V479" s="154"/>
      <c r="W479" s="141"/>
      <c r="X479" s="141"/>
      <c r="Y479" s="141"/>
      <c r="Z479" s="141"/>
    </row>
    <row r="480" spans="2:26" s="146" customFormat="1" x14ac:dyDescent="0.2">
      <c r="B480" s="141"/>
      <c r="C480" s="141"/>
      <c r="D480" s="141"/>
      <c r="E480" s="141"/>
      <c r="F480" s="147"/>
      <c r="G480" s="141"/>
      <c r="H480" s="141"/>
      <c r="I480" s="141"/>
      <c r="J480" s="141"/>
      <c r="K480" s="141"/>
      <c r="L480" s="141"/>
      <c r="M480" s="141"/>
      <c r="N480" s="141"/>
      <c r="O480" s="141"/>
      <c r="P480" s="141"/>
      <c r="Q480" s="141"/>
      <c r="R480" s="141"/>
      <c r="S480" s="141"/>
      <c r="T480" s="141"/>
      <c r="U480" s="141"/>
      <c r="V480" s="154"/>
      <c r="W480" s="141"/>
      <c r="X480" s="141"/>
      <c r="Y480" s="141"/>
      <c r="Z480" s="141"/>
    </row>
    <row r="481" spans="2:26" s="146" customFormat="1" x14ac:dyDescent="0.2">
      <c r="B481" s="141"/>
      <c r="C481" s="141"/>
      <c r="D481" s="141"/>
      <c r="E481" s="141"/>
      <c r="F481" s="147"/>
      <c r="G481" s="141"/>
      <c r="H481" s="141"/>
      <c r="I481" s="141"/>
      <c r="J481" s="141"/>
      <c r="K481" s="141"/>
      <c r="L481" s="141"/>
      <c r="M481" s="141"/>
      <c r="N481" s="141"/>
      <c r="O481" s="141"/>
      <c r="P481" s="141"/>
      <c r="Q481" s="141"/>
      <c r="R481" s="141"/>
      <c r="S481" s="141"/>
      <c r="T481" s="141"/>
      <c r="U481" s="141"/>
      <c r="V481" s="154"/>
      <c r="W481" s="141"/>
      <c r="X481" s="141"/>
      <c r="Y481" s="141"/>
      <c r="Z481" s="141"/>
    </row>
    <row r="482" spans="2:26" s="146" customFormat="1" x14ac:dyDescent="0.2">
      <c r="B482" s="141"/>
      <c r="C482" s="141"/>
      <c r="D482" s="141"/>
      <c r="E482" s="141"/>
      <c r="F482" s="147"/>
      <c r="G482" s="141"/>
      <c r="H482" s="141"/>
      <c r="I482" s="141"/>
      <c r="J482" s="141"/>
      <c r="K482" s="141"/>
      <c r="L482" s="141"/>
      <c r="M482" s="141"/>
      <c r="N482" s="141"/>
      <c r="O482" s="141"/>
      <c r="P482" s="141"/>
      <c r="Q482" s="141"/>
      <c r="R482" s="141"/>
      <c r="S482" s="141"/>
      <c r="T482" s="141"/>
      <c r="U482" s="141"/>
      <c r="V482" s="154"/>
      <c r="W482" s="141"/>
      <c r="X482" s="141"/>
      <c r="Y482" s="141"/>
      <c r="Z482" s="141"/>
    </row>
    <row r="483" spans="2:26" s="146" customFormat="1" x14ac:dyDescent="0.2">
      <c r="B483" s="141"/>
      <c r="C483" s="141"/>
      <c r="D483" s="141"/>
      <c r="E483" s="141"/>
      <c r="F483" s="147"/>
      <c r="G483" s="141"/>
      <c r="H483" s="141"/>
      <c r="I483" s="141"/>
      <c r="J483" s="141"/>
      <c r="K483" s="141"/>
      <c r="L483" s="141"/>
      <c r="M483" s="141"/>
      <c r="N483" s="141"/>
      <c r="O483" s="141"/>
      <c r="P483" s="141"/>
      <c r="Q483" s="141"/>
      <c r="R483" s="141"/>
      <c r="S483" s="141"/>
      <c r="T483" s="141"/>
      <c r="U483" s="141"/>
      <c r="V483" s="154"/>
      <c r="W483" s="141"/>
      <c r="X483" s="141"/>
      <c r="Y483" s="141"/>
      <c r="Z483" s="141"/>
    </row>
    <row r="484" spans="2:26" s="146" customFormat="1" x14ac:dyDescent="0.2">
      <c r="B484" s="141"/>
      <c r="C484" s="141"/>
      <c r="D484" s="141"/>
      <c r="E484" s="141"/>
      <c r="F484" s="147"/>
      <c r="G484" s="141"/>
      <c r="H484" s="141"/>
      <c r="I484" s="141"/>
      <c r="J484" s="141"/>
      <c r="K484" s="141"/>
      <c r="L484" s="141"/>
      <c r="M484" s="141"/>
      <c r="N484" s="141"/>
      <c r="O484" s="141"/>
      <c r="P484" s="141"/>
      <c r="Q484" s="141"/>
      <c r="R484" s="141"/>
      <c r="S484" s="141"/>
      <c r="T484" s="141"/>
      <c r="U484" s="141"/>
      <c r="V484" s="154"/>
      <c r="W484" s="141"/>
      <c r="X484" s="141"/>
      <c r="Y484" s="141"/>
      <c r="Z484" s="141"/>
    </row>
    <row r="485" spans="2:26" s="146" customFormat="1" x14ac:dyDescent="0.2">
      <c r="B485" s="141"/>
      <c r="C485" s="141"/>
      <c r="D485" s="141"/>
      <c r="E485" s="141"/>
      <c r="F485" s="147"/>
      <c r="G485" s="141"/>
      <c r="H485" s="141"/>
      <c r="I485" s="141"/>
      <c r="J485" s="141"/>
      <c r="K485" s="141"/>
      <c r="L485" s="141"/>
      <c r="M485" s="141"/>
      <c r="N485" s="141"/>
      <c r="O485" s="141"/>
      <c r="P485" s="141"/>
      <c r="Q485" s="141"/>
      <c r="R485" s="141"/>
      <c r="S485" s="141"/>
      <c r="T485" s="141"/>
      <c r="U485" s="141"/>
      <c r="V485" s="154"/>
      <c r="W485" s="141"/>
      <c r="X485" s="141"/>
      <c r="Y485" s="141"/>
      <c r="Z485" s="141"/>
    </row>
    <row r="486" spans="2:26" s="146" customFormat="1" x14ac:dyDescent="0.2">
      <c r="B486" s="141"/>
      <c r="C486" s="141"/>
      <c r="D486" s="141"/>
      <c r="E486" s="141"/>
      <c r="F486" s="147"/>
      <c r="G486" s="141"/>
      <c r="H486" s="141"/>
      <c r="I486" s="141"/>
      <c r="J486" s="141"/>
      <c r="K486" s="141"/>
      <c r="L486" s="141"/>
      <c r="M486" s="141"/>
      <c r="N486" s="141"/>
      <c r="O486" s="141"/>
      <c r="P486" s="141"/>
      <c r="Q486" s="141"/>
      <c r="R486" s="141"/>
      <c r="S486" s="141"/>
      <c r="T486" s="141"/>
      <c r="U486" s="141"/>
      <c r="V486" s="154"/>
      <c r="W486" s="141"/>
      <c r="X486" s="141"/>
      <c r="Y486" s="141"/>
      <c r="Z486" s="141"/>
    </row>
    <row r="487" spans="2:26" s="146" customFormat="1" x14ac:dyDescent="0.2">
      <c r="B487" s="141"/>
      <c r="C487" s="141"/>
      <c r="D487" s="141"/>
      <c r="E487" s="141"/>
      <c r="F487" s="147"/>
      <c r="G487" s="141"/>
      <c r="H487" s="141"/>
      <c r="I487" s="141"/>
      <c r="J487" s="141"/>
      <c r="K487" s="141"/>
      <c r="L487" s="141"/>
      <c r="M487" s="141"/>
      <c r="N487" s="141"/>
      <c r="O487" s="141"/>
      <c r="P487" s="141"/>
      <c r="Q487" s="141"/>
      <c r="R487" s="141"/>
      <c r="S487" s="141"/>
      <c r="T487" s="141"/>
      <c r="U487" s="141"/>
      <c r="V487" s="154"/>
      <c r="W487" s="141"/>
      <c r="X487" s="141"/>
      <c r="Y487" s="141"/>
      <c r="Z487" s="141"/>
    </row>
    <row r="488" spans="2:26" s="146" customFormat="1" x14ac:dyDescent="0.2">
      <c r="B488" s="141"/>
      <c r="C488" s="141"/>
      <c r="D488" s="141"/>
      <c r="E488" s="141"/>
      <c r="F488" s="147"/>
      <c r="G488" s="141"/>
      <c r="H488" s="141"/>
      <c r="I488" s="141"/>
      <c r="J488" s="141"/>
      <c r="K488" s="141"/>
      <c r="L488" s="141"/>
      <c r="M488" s="141"/>
      <c r="N488" s="141"/>
      <c r="O488" s="141"/>
      <c r="P488" s="141"/>
      <c r="Q488" s="141"/>
      <c r="R488" s="141"/>
      <c r="S488" s="141"/>
      <c r="T488" s="141"/>
      <c r="U488" s="141"/>
      <c r="V488" s="154"/>
      <c r="W488" s="141"/>
      <c r="X488" s="141"/>
      <c r="Y488" s="141"/>
      <c r="Z488" s="141"/>
    </row>
    <row r="489" spans="2:26" s="146" customFormat="1" x14ac:dyDescent="0.2">
      <c r="B489" s="141"/>
      <c r="C489" s="141"/>
      <c r="D489" s="141"/>
      <c r="E489" s="141"/>
      <c r="F489" s="147"/>
      <c r="G489" s="141"/>
      <c r="H489" s="141"/>
      <c r="I489" s="141"/>
      <c r="J489" s="141"/>
      <c r="K489" s="141"/>
      <c r="L489" s="141"/>
      <c r="M489" s="141"/>
      <c r="N489" s="141"/>
      <c r="O489" s="141"/>
      <c r="P489" s="141"/>
      <c r="Q489" s="141"/>
      <c r="R489" s="141"/>
      <c r="S489" s="141"/>
      <c r="T489" s="141"/>
      <c r="U489" s="141"/>
      <c r="V489" s="154"/>
      <c r="W489" s="141"/>
      <c r="X489" s="141"/>
      <c r="Y489" s="141"/>
      <c r="Z489" s="141"/>
    </row>
    <row r="490" spans="2:26" s="146" customFormat="1" x14ac:dyDescent="0.2">
      <c r="B490" s="141"/>
      <c r="C490" s="141"/>
      <c r="D490" s="141"/>
      <c r="E490" s="141"/>
      <c r="F490" s="147"/>
      <c r="G490" s="141"/>
      <c r="H490" s="141"/>
      <c r="I490" s="141"/>
      <c r="J490" s="141"/>
      <c r="K490" s="141"/>
      <c r="L490" s="141"/>
      <c r="M490" s="141"/>
      <c r="N490" s="141"/>
      <c r="O490" s="141"/>
      <c r="P490" s="141"/>
      <c r="Q490" s="141"/>
      <c r="R490" s="141"/>
      <c r="S490" s="141"/>
      <c r="T490" s="141"/>
      <c r="U490" s="141"/>
      <c r="V490" s="154"/>
      <c r="W490" s="141"/>
      <c r="X490" s="141"/>
      <c r="Y490" s="141"/>
      <c r="Z490" s="141"/>
    </row>
    <row r="491" spans="2:26" s="146" customFormat="1" x14ac:dyDescent="0.2">
      <c r="B491" s="141"/>
      <c r="C491" s="141"/>
      <c r="D491" s="141"/>
      <c r="E491" s="141"/>
      <c r="F491" s="147"/>
      <c r="G491" s="141"/>
      <c r="H491" s="141"/>
      <c r="I491" s="141"/>
      <c r="J491" s="141"/>
      <c r="K491" s="141"/>
      <c r="L491" s="141"/>
      <c r="M491" s="141"/>
      <c r="N491" s="141"/>
      <c r="O491" s="141"/>
      <c r="P491" s="141"/>
      <c r="Q491" s="141"/>
      <c r="R491" s="141"/>
      <c r="S491" s="141"/>
      <c r="T491" s="141"/>
      <c r="U491" s="141"/>
      <c r="V491" s="154"/>
      <c r="W491" s="141"/>
      <c r="X491" s="141"/>
      <c r="Y491" s="141"/>
      <c r="Z491" s="141"/>
    </row>
    <row r="492" spans="2:26" s="146" customFormat="1" x14ac:dyDescent="0.2">
      <c r="B492" s="141"/>
      <c r="C492" s="141"/>
      <c r="D492" s="141"/>
      <c r="E492" s="141"/>
      <c r="F492" s="147"/>
      <c r="G492" s="141"/>
      <c r="H492" s="141"/>
      <c r="I492" s="141"/>
      <c r="J492" s="141"/>
      <c r="K492" s="141"/>
      <c r="L492" s="141"/>
      <c r="M492" s="141"/>
      <c r="N492" s="141"/>
      <c r="O492" s="141"/>
      <c r="P492" s="141"/>
      <c r="Q492" s="141"/>
      <c r="R492" s="141"/>
      <c r="S492" s="141"/>
      <c r="T492" s="141"/>
      <c r="U492" s="141"/>
      <c r="V492" s="154"/>
      <c r="W492" s="141"/>
      <c r="X492" s="141"/>
      <c r="Y492" s="141"/>
      <c r="Z492" s="141"/>
    </row>
    <row r="493" spans="2:26" s="146" customFormat="1" x14ac:dyDescent="0.2">
      <c r="B493" s="141"/>
      <c r="C493" s="141"/>
      <c r="D493" s="141"/>
      <c r="E493" s="141"/>
      <c r="F493" s="147"/>
      <c r="G493" s="141"/>
      <c r="H493" s="141"/>
      <c r="I493" s="141"/>
      <c r="J493" s="141"/>
      <c r="K493" s="141"/>
      <c r="L493" s="141"/>
      <c r="M493" s="141"/>
      <c r="N493" s="141"/>
      <c r="O493" s="141"/>
      <c r="P493" s="141"/>
      <c r="Q493" s="141"/>
      <c r="R493" s="141"/>
      <c r="S493" s="141"/>
      <c r="T493" s="141"/>
      <c r="U493" s="141"/>
      <c r="V493" s="154"/>
      <c r="W493" s="141"/>
      <c r="X493" s="141"/>
      <c r="Y493" s="141"/>
      <c r="Z493" s="141"/>
    </row>
    <row r="494" spans="2:26" s="146" customFormat="1" x14ac:dyDescent="0.2">
      <c r="B494" s="141"/>
      <c r="C494" s="141"/>
      <c r="D494" s="141"/>
      <c r="E494" s="141"/>
      <c r="F494" s="147"/>
      <c r="G494" s="141"/>
      <c r="H494" s="141"/>
      <c r="I494" s="141"/>
      <c r="J494" s="141"/>
      <c r="K494" s="141"/>
      <c r="L494" s="141"/>
      <c r="M494" s="141"/>
      <c r="N494" s="141"/>
      <c r="O494" s="141"/>
      <c r="P494" s="141"/>
      <c r="Q494" s="141"/>
      <c r="R494" s="141"/>
      <c r="S494" s="141"/>
      <c r="T494" s="141"/>
      <c r="U494" s="141"/>
      <c r="V494" s="154"/>
      <c r="W494" s="141"/>
      <c r="X494" s="141"/>
      <c r="Y494" s="141"/>
      <c r="Z494" s="141"/>
    </row>
    <row r="495" spans="2:26" s="146" customFormat="1" x14ac:dyDescent="0.2">
      <c r="B495" s="141"/>
      <c r="C495" s="141"/>
      <c r="D495" s="141"/>
      <c r="E495" s="141"/>
      <c r="F495" s="147"/>
      <c r="G495" s="141"/>
      <c r="H495" s="141"/>
      <c r="I495" s="141"/>
      <c r="J495" s="141"/>
      <c r="K495" s="141"/>
      <c r="L495" s="141"/>
      <c r="M495" s="141"/>
      <c r="N495" s="141"/>
      <c r="O495" s="141"/>
      <c r="P495" s="141"/>
      <c r="Q495" s="141"/>
      <c r="R495" s="141"/>
      <c r="S495" s="141"/>
      <c r="T495" s="141"/>
      <c r="U495" s="141"/>
      <c r="V495" s="154"/>
      <c r="W495" s="141"/>
      <c r="X495" s="141"/>
      <c r="Y495" s="141"/>
      <c r="Z495" s="141"/>
    </row>
    <row r="496" spans="2:26" s="146" customFormat="1" x14ac:dyDescent="0.2">
      <c r="B496" s="141"/>
      <c r="C496" s="141"/>
      <c r="D496" s="141"/>
      <c r="E496" s="141"/>
      <c r="F496" s="147"/>
      <c r="G496" s="141"/>
      <c r="H496" s="141"/>
      <c r="I496" s="141"/>
      <c r="J496" s="141"/>
      <c r="K496" s="141"/>
      <c r="L496" s="141"/>
      <c r="M496" s="141"/>
      <c r="N496" s="141"/>
      <c r="O496" s="141"/>
      <c r="P496" s="141"/>
      <c r="Q496" s="141"/>
      <c r="R496" s="141"/>
      <c r="S496" s="141"/>
      <c r="T496" s="141"/>
      <c r="U496" s="141"/>
      <c r="V496" s="154"/>
      <c r="W496" s="141"/>
      <c r="X496" s="141"/>
      <c r="Y496" s="141"/>
      <c r="Z496" s="141"/>
    </row>
    <row r="497" spans="2:26" s="146" customFormat="1" x14ac:dyDescent="0.2">
      <c r="B497" s="141"/>
      <c r="C497" s="141"/>
      <c r="D497" s="141"/>
      <c r="E497" s="141"/>
      <c r="F497" s="147"/>
      <c r="G497" s="141"/>
      <c r="H497" s="141"/>
      <c r="I497" s="141"/>
      <c r="J497" s="141"/>
      <c r="K497" s="141"/>
      <c r="L497" s="141"/>
      <c r="M497" s="141"/>
      <c r="N497" s="141"/>
      <c r="O497" s="141"/>
      <c r="P497" s="141"/>
      <c r="Q497" s="141"/>
      <c r="R497" s="141"/>
      <c r="S497" s="141"/>
      <c r="T497" s="141"/>
      <c r="U497" s="141"/>
      <c r="V497" s="154"/>
      <c r="W497" s="141"/>
      <c r="X497" s="141"/>
      <c r="Y497" s="141"/>
      <c r="Z497" s="141"/>
    </row>
    <row r="498" spans="2:26" s="146" customFormat="1" x14ac:dyDescent="0.2">
      <c r="B498" s="141"/>
      <c r="C498" s="141"/>
      <c r="D498" s="141"/>
      <c r="E498" s="141"/>
      <c r="F498" s="147"/>
      <c r="G498" s="141"/>
      <c r="H498" s="141"/>
      <c r="I498" s="141"/>
      <c r="J498" s="141"/>
      <c r="K498" s="141"/>
      <c r="L498" s="141"/>
      <c r="M498" s="141"/>
      <c r="N498" s="141"/>
      <c r="O498" s="141"/>
      <c r="P498" s="141"/>
      <c r="Q498" s="141"/>
      <c r="R498" s="141"/>
      <c r="S498" s="141"/>
      <c r="T498" s="141"/>
      <c r="U498" s="141"/>
      <c r="V498" s="154"/>
      <c r="W498" s="141"/>
      <c r="X498" s="141"/>
      <c r="Y498" s="141"/>
      <c r="Z498" s="141"/>
    </row>
    <row r="499" spans="2:26" s="146" customFormat="1" x14ac:dyDescent="0.2">
      <c r="B499" s="141"/>
      <c r="C499" s="141"/>
      <c r="D499" s="141"/>
      <c r="E499" s="141"/>
      <c r="F499" s="147"/>
      <c r="G499" s="141"/>
      <c r="H499" s="141"/>
      <c r="I499" s="141"/>
      <c r="J499" s="141"/>
      <c r="K499" s="141"/>
      <c r="L499" s="141"/>
      <c r="M499" s="141"/>
      <c r="N499" s="141"/>
      <c r="O499" s="141"/>
      <c r="P499" s="141"/>
      <c r="Q499" s="141"/>
      <c r="R499" s="141"/>
      <c r="S499" s="141"/>
      <c r="T499" s="141"/>
      <c r="U499" s="141"/>
      <c r="V499" s="154"/>
      <c r="W499" s="141"/>
      <c r="X499" s="141"/>
      <c r="Y499" s="141"/>
      <c r="Z499" s="141"/>
    </row>
    <row r="500" spans="2:26" s="146" customFormat="1" x14ac:dyDescent="0.2">
      <c r="B500" s="141"/>
      <c r="C500" s="141"/>
      <c r="D500" s="141"/>
      <c r="E500" s="141"/>
      <c r="F500" s="147"/>
      <c r="G500" s="141"/>
      <c r="H500" s="141"/>
      <c r="I500" s="141"/>
      <c r="J500" s="141"/>
      <c r="K500" s="141"/>
      <c r="L500" s="141"/>
      <c r="M500" s="141"/>
      <c r="N500" s="141"/>
      <c r="O500" s="141"/>
      <c r="P500" s="141"/>
      <c r="Q500" s="141"/>
      <c r="R500" s="141"/>
      <c r="S500" s="141"/>
      <c r="T500" s="141"/>
      <c r="U500" s="141"/>
      <c r="V500" s="154"/>
      <c r="W500" s="141"/>
      <c r="X500" s="141"/>
      <c r="Y500" s="141"/>
      <c r="Z500" s="141"/>
    </row>
    <row r="501" spans="2:26" s="146" customFormat="1" x14ac:dyDescent="0.2">
      <c r="B501" s="141"/>
      <c r="C501" s="141"/>
      <c r="D501" s="141"/>
      <c r="E501" s="141"/>
      <c r="F501" s="147"/>
      <c r="G501" s="141"/>
      <c r="H501" s="141"/>
      <c r="I501" s="141"/>
      <c r="J501" s="141"/>
      <c r="K501" s="141"/>
      <c r="L501" s="141"/>
      <c r="M501" s="141"/>
      <c r="N501" s="141"/>
      <c r="O501" s="141"/>
      <c r="P501" s="141"/>
      <c r="Q501" s="141"/>
      <c r="R501" s="141"/>
      <c r="S501" s="141"/>
      <c r="T501" s="141"/>
      <c r="U501" s="141"/>
      <c r="V501" s="154"/>
      <c r="W501" s="141"/>
      <c r="X501" s="141"/>
      <c r="Y501" s="141"/>
      <c r="Z501" s="141"/>
    </row>
    <row r="502" spans="2:26" s="146" customFormat="1" x14ac:dyDescent="0.2">
      <c r="B502" s="141"/>
      <c r="C502" s="141"/>
      <c r="D502" s="141"/>
      <c r="E502" s="141"/>
      <c r="F502" s="147"/>
      <c r="G502" s="141"/>
      <c r="H502" s="141"/>
      <c r="I502" s="141"/>
      <c r="J502" s="141"/>
      <c r="K502" s="141"/>
      <c r="L502" s="141"/>
      <c r="M502" s="141"/>
      <c r="N502" s="141"/>
      <c r="O502" s="141"/>
      <c r="P502" s="141"/>
      <c r="Q502" s="141"/>
      <c r="R502" s="141"/>
      <c r="S502" s="141"/>
      <c r="T502" s="141"/>
      <c r="U502" s="141"/>
      <c r="V502" s="154"/>
      <c r="W502" s="141"/>
      <c r="X502" s="141"/>
      <c r="Y502" s="141"/>
      <c r="Z502" s="141"/>
    </row>
    <row r="503" spans="2:26" s="146" customFormat="1" x14ac:dyDescent="0.2">
      <c r="B503" s="141"/>
      <c r="C503" s="141"/>
      <c r="D503" s="141"/>
      <c r="E503" s="141"/>
      <c r="F503" s="147"/>
      <c r="G503" s="141"/>
      <c r="H503" s="141"/>
      <c r="I503" s="141"/>
      <c r="J503" s="141"/>
      <c r="K503" s="141"/>
      <c r="L503" s="141"/>
      <c r="M503" s="141"/>
      <c r="N503" s="141"/>
      <c r="O503" s="141"/>
      <c r="P503" s="141"/>
      <c r="Q503" s="141"/>
      <c r="R503" s="141"/>
      <c r="S503" s="141"/>
      <c r="T503" s="141"/>
      <c r="U503" s="141"/>
      <c r="V503" s="154"/>
      <c r="W503" s="141"/>
      <c r="X503" s="141"/>
      <c r="Y503" s="141"/>
      <c r="Z503" s="141"/>
    </row>
  </sheetData>
  <sortState ref="A5:AA11">
    <sortCondition descending="1" ref="X5:X11"/>
  </sortState>
  <mergeCells count="2">
    <mergeCell ref="B2:Z3"/>
    <mergeCell ref="B14:G14"/>
  </mergeCells>
  <printOptions horizontalCentered="1"/>
  <pageMargins left="0.7" right="0.7" top="1" bottom="1" header="0.3" footer="0.3"/>
  <pageSetup paperSize="258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25"/>
  <sheetViews>
    <sheetView topLeftCell="A4" workbookViewId="0">
      <selection activeCell="V11" sqref="V11"/>
    </sheetView>
  </sheetViews>
  <sheetFormatPr defaultRowHeight="12" x14ac:dyDescent="0.2"/>
  <cols>
    <col min="1" max="1" width="6" style="1" customWidth="1"/>
    <col min="2" max="2" width="4.5703125" style="1" customWidth="1"/>
    <col min="3" max="3" width="21.85546875" style="1" bestFit="1" customWidth="1"/>
    <col min="4" max="4" width="20.7109375" style="1" bestFit="1" customWidth="1"/>
    <col min="5" max="5" width="3.140625" style="1" bestFit="1" customWidth="1"/>
    <col min="6" max="6" width="9.42578125" style="1" bestFit="1" customWidth="1"/>
    <col min="7" max="7" width="14.7109375" style="1" bestFit="1" customWidth="1"/>
    <col min="8" max="9" width="4.5703125" style="1" bestFit="1" customWidth="1"/>
    <col min="10" max="10" width="5.140625" style="1" bestFit="1" customWidth="1"/>
    <col min="11" max="11" width="5.5703125" style="1" bestFit="1" customWidth="1"/>
    <col min="12" max="14" width="4.5703125" style="1" bestFit="1" customWidth="1"/>
    <col min="15" max="15" width="3.7109375" style="1" bestFit="1" customWidth="1"/>
    <col min="16" max="16" width="5" style="1" bestFit="1" customWidth="1"/>
    <col min="17" max="18" width="3.7109375" style="1" bestFit="1" customWidth="1"/>
    <col min="19" max="19" width="5.5703125" style="1" bestFit="1" customWidth="1"/>
    <col min="20" max="20" width="4.7109375" style="1" bestFit="1" customWidth="1"/>
    <col min="21" max="21" width="4.85546875" style="1" bestFit="1" customWidth="1"/>
    <col min="22" max="22" width="4.7109375" style="1" bestFit="1" customWidth="1"/>
    <col min="23" max="23" width="3.140625" style="1" bestFit="1" customWidth="1"/>
    <col min="24" max="24" width="5.85546875" style="1" bestFit="1" customWidth="1"/>
    <col min="25" max="25" width="4.140625" style="1" customWidth="1"/>
    <col min="26" max="26" width="4" style="1" bestFit="1" customWidth="1"/>
    <col min="27" max="27" width="9.85546875" style="1" bestFit="1" customWidth="1"/>
    <col min="28" max="256" width="9.140625" style="1"/>
    <col min="257" max="257" width="3.5703125" style="1" bestFit="1" customWidth="1"/>
    <col min="258" max="258" width="21.85546875" style="1" bestFit="1" customWidth="1"/>
    <col min="259" max="259" width="20.7109375" style="1" bestFit="1" customWidth="1"/>
    <col min="260" max="260" width="3.140625" style="1" bestFit="1" customWidth="1"/>
    <col min="261" max="261" width="9.28515625" style="1" bestFit="1" customWidth="1"/>
    <col min="262" max="262" width="14.7109375" style="1" bestFit="1" customWidth="1"/>
    <col min="263" max="264" width="4.42578125" style="1" bestFit="1" customWidth="1"/>
    <col min="265" max="265" width="5" style="1" bestFit="1" customWidth="1"/>
    <col min="266" max="266" width="5.42578125" style="1" bestFit="1" customWidth="1"/>
    <col min="267" max="269" width="4.42578125" style="1" bestFit="1" customWidth="1"/>
    <col min="270" max="270" width="3.5703125" style="1" bestFit="1" customWidth="1"/>
    <col min="271" max="271" width="4.85546875" style="1" bestFit="1" customWidth="1"/>
    <col min="272" max="273" width="3.5703125" style="1" bestFit="1" customWidth="1"/>
    <col min="274" max="274" width="5.42578125" style="1" bestFit="1" customWidth="1"/>
    <col min="275" max="277" width="4.5703125" style="1" bestFit="1" customWidth="1"/>
    <col min="278" max="278" width="3.140625" style="1" bestFit="1" customWidth="1"/>
    <col min="279" max="279" width="5.7109375" style="1" bestFit="1" customWidth="1"/>
    <col min="280" max="280" width="4.140625" style="1" customWidth="1"/>
    <col min="281" max="281" width="4" style="1" bestFit="1" customWidth="1"/>
    <col min="282" max="282" width="9.85546875" style="1" bestFit="1" customWidth="1"/>
    <col min="283" max="283" width="16.42578125" style="1" bestFit="1" customWidth="1"/>
    <col min="284" max="512" width="9.140625" style="1"/>
    <col min="513" max="513" width="3.5703125" style="1" bestFit="1" customWidth="1"/>
    <col min="514" max="514" width="21.85546875" style="1" bestFit="1" customWidth="1"/>
    <col min="515" max="515" width="20.7109375" style="1" bestFit="1" customWidth="1"/>
    <col min="516" max="516" width="3.140625" style="1" bestFit="1" customWidth="1"/>
    <col min="517" max="517" width="9.28515625" style="1" bestFit="1" customWidth="1"/>
    <col min="518" max="518" width="14.7109375" style="1" bestFit="1" customWidth="1"/>
    <col min="519" max="520" width="4.42578125" style="1" bestFit="1" customWidth="1"/>
    <col min="521" max="521" width="5" style="1" bestFit="1" customWidth="1"/>
    <col min="522" max="522" width="5.42578125" style="1" bestFit="1" customWidth="1"/>
    <col min="523" max="525" width="4.42578125" style="1" bestFit="1" customWidth="1"/>
    <col min="526" max="526" width="3.5703125" style="1" bestFit="1" customWidth="1"/>
    <col min="527" max="527" width="4.85546875" style="1" bestFit="1" customWidth="1"/>
    <col min="528" max="529" width="3.5703125" style="1" bestFit="1" customWidth="1"/>
    <col min="530" max="530" width="5.42578125" style="1" bestFit="1" customWidth="1"/>
    <col min="531" max="533" width="4.5703125" style="1" bestFit="1" customWidth="1"/>
    <col min="534" max="534" width="3.140625" style="1" bestFit="1" customWidth="1"/>
    <col min="535" max="535" width="5.7109375" style="1" bestFit="1" customWidth="1"/>
    <col min="536" max="536" width="4.140625" style="1" customWidth="1"/>
    <col min="537" max="537" width="4" style="1" bestFit="1" customWidth="1"/>
    <col min="538" max="538" width="9.85546875" style="1" bestFit="1" customWidth="1"/>
    <col min="539" max="539" width="16.42578125" style="1" bestFit="1" customWidth="1"/>
    <col min="540" max="768" width="9.140625" style="1"/>
    <col min="769" max="769" width="3.5703125" style="1" bestFit="1" customWidth="1"/>
    <col min="770" max="770" width="21.85546875" style="1" bestFit="1" customWidth="1"/>
    <col min="771" max="771" width="20.7109375" style="1" bestFit="1" customWidth="1"/>
    <col min="772" max="772" width="3.140625" style="1" bestFit="1" customWidth="1"/>
    <col min="773" max="773" width="9.28515625" style="1" bestFit="1" customWidth="1"/>
    <col min="774" max="774" width="14.7109375" style="1" bestFit="1" customWidth="1"/>
    <col min="775" max="776" width="4.42578125" style="1" bestFit="1" customWidth="1"/>
    <col min="777" max="777" width="5" style="1" bestFit="1" customWidth="1"/>
    <col min="778" max="778" width="5.42578125" style="1" bestFit="1" customWidth="1"/>
    <col min="779" max="781" width="4.42578125" style="1" bestFit="1" customWidth="1"/>
    <col min="782" max="782" width="3.5703125" style="1" bestFit="1" customWidth="1"/>
    <col min="783" max="783" width="4.85546875" style="1" bestFit="1" customWidth="1"/>
    <col min="784" max="785" width="3.5703125" style="1" bestFit="1" customWidth="1"/>
    <col min="786" max="786" width="5.42578125" style="1" bestFit="1" customWidth="1"/>
    <col min="787" max="789" width="4.5703125" style="1" bestFit="1" customWidth="1"/>
    <col min="790" max="790" width="3.140625" style="1" bestFit="1" customWidth="1"/>
    <col min="791" max="791" width="5.7109375" style="1" bestFit="1" customWidth="1"/>
    <col min="792" max="792" width="4.140625" style="1" customWidth="1"/>
    <col min="793" max="793" width="4" style="1" bestFit="1" customWidth="1"/>
    <col min="794" max="794" width="9.85546875" style="1" bestFit="1" customWidth="1"/>
    <col min="795" max="795" width="16.42578125" style="1" bestFit="1" customWidth="1"/>
    <col min="796" max="1024" width="9.140625" style="1"/>
    <col min="1025" max="1025" width="3.5703125" style="1" bestFit="1" customWidth="1"/>
    <col min="1026" max="1026" width="21.85546875" style="1" bestFit="1" customWidth="1"/>
    <col min="1027" max="1027" width="20.7109375" style="1" bestFit="1" customWidth="1"/>
    <col min="1028" max="1028" width="3.140625" style="1" bestFit="1" customWidth="1"/>
    <col min="1029" max="1029" width="9.28515625" style="1" bestFit="1" customWidth="1"/>
    <col min="1030" max="1030" width="14.7109375" style="1" bestFit="1" customWidth="1"/>
    <col min="1031" max="1032" width="4.42578125" style="1" bestFit="1" customWidth="1"/>
    <col min="1033" max="1033" width="5" style="1" bestFit="1" customWidth="1"/>
    <col min="1034" max="1034" width="5.42578125" style="1" bestFit="1" customWidth="1"/>
    <col min="1035" max="1037" width="4.42578125" style="1" bestFit="1" customWidth="1"/>
    <col min="1038" max="1038" width="3.5703125" style="1" bestFit="1" customWidth="1"/>
    <col min="1039" max="1039" width="4.85546875" style="1" bestFit="1" customWidth="1"/>
    <col min="1040" max="1041" width="3.5703125" style="1" bestFit="1" customWidth="1"/>
    <col min="1042" max="1042" width="5.42578125" style="1" bestFit="1" customWidth="1"/>
    <col min="1043" max="1045" width="4.5703125" style="1" bestFit="1" customWidth="1"/>
    <col min="1046" max="1046" width="3.140625" style="1" bestFit="1" customWidth="1"/>
    <col min="1047" max="1047" width="5.7109375" style="1" bestFit="1" customWidth="1"/>
    <col min="1048" max="1048" width="4.140625" style="1" customWidth="1"/>
    <col min="1049" max="1049" width="4" style="1" bestFit="1" customWidth="1"/>
    <col min="1050" max="1050" width="9.85546875" style="1" bestFit="1" customWidth="1"/>
    <col min="1051" max="1051" width="16.42578125" style="1" bestFit="1" customWidth="1"/>
    <col min="1052" max="1280" width="9.140625" style="1"/>
    <col min="1281" max="1281" width="3.5703125" style="1" bestFit="1" customWidth="1"/>
    <col min="1282" max="1282" width="21.85546875" style="1" bestFit="1" customWidth="1"/>
    <col min="1283" max="1283" width="20.7109375" style="1" bestFit="1" customWidth="1"/>
    <col min="1284" max="1284" width="3.140625" style="1" bestFit="1" customWidth="1"/>
    <col min="1285" max="1285" width="9.28515625" style="1" bestFit="1" customWidth="1"/>
    <col min="1286" max="1286" width="14.7109375" style="1" bestFit="1" customWidth="1"/>
    <col min="1287" max="1288" width="4.42578125" style="1" bestFit="1" customWidth="1"/>
    <col min="1289" max="1289" width="5" style="1" bestFit="1" customWidth="1"/>
    <col min="1290" max="1290" width="5.42578125" style="1" bestFit="1" customWidth="1"/>
    <col min="1291" max="1293" width="4.42578125" style="1" bestFit="1" customWidth="1"/>
    <col min="1294" max="1294" width="3.5703125" style="1" bestFit="1" customWidth="1"/>
    <col min="1295" max="1295" width="4.85546875" style="1" bestFit="1" customWidth="1"/>
    <col min="1296" max="1297" width="3.5703125" style="1" bestFit="1" customWidth="1"/>
    <col min="1298" max="1298" width="5.42578125" style="1" bestFit="1" customWidth="1"/>
    <col min="1299" max="1301" width="4.5703125" style="1" bestFit="1" customWidth="1"/>
    <col min="1302" max="1302" width="3.140625" style="1" bestFit="1" customWidth="1"/>
    <col min="1303" max="1303" width="5.7109375" style="1" bestFit="1" customWidth="1"/>
    <col min="1304" max="1304" width="4.140625" style="1" customWidth="1"/>
    <col min="1305" max="1305" width="4" style="1" bestFit="1" customWidth="1"/>
    <col min="1306" max="1306" width="9.85546875" style="1" bestFit="1" customWidth="1"/>
    <col min="1307" max="1307" width="16.42578125" style="1" bestFit="1" customWidth="1"/>
    <col min="1308" max="1536" width="9.140625" style="1"/>
    <col min="1537" max="1537" width="3.5703125" style="1" bestFit="1" customWidth="1"/>
    <col min="1538" max="1538" width="21.85546875" style="1" bestFit="1" customWidth="1"/>
    <col min="1539" max="1539" width="20.7109375" style="1" bestFit="1" customWidth="1"/>
    <col min="1540" max="1540" width="3.140625" style="1" bestFit="1" customWidth="1"/>
    <col min="1541" max="1541" width="9.28515625" style="1" bestFit="1" customWidth="1"/>
    <col min="1542" max="1542" width="14.7109375" style="1" bestFit="1" customWidth="1"/>
    <col min="1543" max="1544" width="4.42578125" style="1" bestFit="1" customWidth="1"/>
    <col min="1545" max="1545" width="5" style="1" bestFit="1" customWidth="1"/>
    <col min="1546" max="1546" width="5.42578125" style="1" bestFit="1" customWidth="1"/>
    <col min="1547" max="1549" width="4.42578125" style="1" bestFit="1" customWidth="1"/>
    <col min="1550" max="1550" width="3.5703125" style="1" bestFit="1" customWidth="1"/>
    <col min="1551" max="1551" width="4.85546875" style="1" bestFit="1" customWidth="1"/>
    <col min="1552" max="1553" width="3.5703125" style="1" bestFit="1" customWidth="1"/>
    <col min="1554" max="1554" width="5.42578125" style="1" bestFit="1" customWidth="1"/>
    <col min="1555" max="1557" width="4.5703125" style="1" bestFit="1" customWidth="1"/>
    <col min="1558" max="1558" width="3.140625" style="1" bestFit="1" customWidth="1"/>
    <col min="1559" max="1559" width="5.7109375" style="1" bestFit="1" customWidth="1"/>
    <col min="1560" max="1560" width="4.140625" style="1" customWidth="1"/>
    <col min="1561" max="1561" width="4" style="1" bestFit="1" customWidth="1"/>
    <col min="1562" max="1562" width="9.85546875" style="1" bestFit="1" customWidth="1"/>
    <col min="1563" max="1563" width="16.42578125" style="1" bestFit="1" customWidth="1"/>
    <col min="1564" max="1792" width="9.140625" style="1"/>
    <col min="1793" max="1793" width="3.5703125" style="1" bestFit="1" customWidth="1"/>
    <col min="1794" max="1794" width="21.85546875" style="1" bestFit="1" customWidth="1"/>
    <col min="1795" max="1795" width="20.7109375" style="1" bestFit="1" customWidth="1"/>
    <col min="1796" max="1796" width="3.140625" style="1" bestFit="1" customWidth="1"/>
    <col min="1797" max="1797" width="9.28515625" style="1" bestFit="1" customWidth="1"/>
    <col min="1798" max="1798" width="14.7109375" style="1" bestFit="1" customWidth="1"/>
    <col min="1799" max="1800" width="4.42578125" style="1" bestFit="1" customWidth="1"/>
    <col min="1801" max="1801" width="5" style="1" bestFit="1" customWidth="1"/>
    <col min="1802" max="1802" width="5.42578125" style="1" bestFit="1" customWidth="1"/>
    <col min="1803" max="1805" width="4.42578125" style="1" bestFit="1" customWidth="1"/>
    <col min="1806" max="1806" width="3.5703125" style="1" bestFit="1" customWidth="1"/>
    <col min="1807" max="1807" width="4.85546875" style="1" bestFit="1" customWidth="1"/>
    <col min="1808" max="1809" width="3.5703125" style="1" bestFit="1" customWidth="1"/>
    <col min="1810" max="1810" width="5.42578125" style="1" bestFit="1" customWidth="1"/>
    <col min="1811" max="1813" width="4.5703125" style="1" bestFit="1" customWidth="1"/>
    <col min="1814" max="1814" width="3.140625" style="1" bestFit="1" customWidth="1"/>
    <col min="1815" max="1815" width="5.7109375" style="1" bestFit="1" customWidth="1"/>
    <col min="1816" max="1816" width="4.140625" style="1" customWidth="1"/>
    <col min="1817" max="1817" width="4" style="1" bestFit="1" customWidth="1"/>
    <col min="1818" max="1818" width="9.85546875" style="1" bestFit="1" customWidth="1"/>
    <col min="1819" max="1819" width="16.42578125" style="1" bestFit="1" customWidth="1"/>
    <col min="1820" max="2048" width="9.140625" style="1"/>
    <col min="2049" max="2049" width="3.5703125" style="1" bestFit="1" customWidth="1"/>
    <col min="2050" max="2050" width="21.85546875" style="1" bestFit="1" customWidth="1"/>
    <col min="2051" max="2051" width="20.7109375" style="1" bestFit="1" customWidth="1"/>
    <col min="2052" max="2052" width="3.140625" style="1" bestFit="1" customWidth="1"/>
    <col min="2053" max="2053" width="9.28515625" style="1" bestFit="1" customWidth="1"/>
    <col min="2054" max="2054" width="14.7109375" style="1" bestFit="1" customWidth="1"/>
    <col min="2055" max="2056" width="4.42578125" style="1" bestFit="1" customWidth="1"/>
    <col min="2057" max="2057" width="5" style="1" bestFit="1" customWidth="1"/>
    <col min="2058" max="2058" width="5.42578125" style="1" bestFit="1" customWidth="1"/>
    <col min="2059" max="2061" width="4.42578125" style="1" bestFit="1" customWidth="1"/>
    <col min="2062" max="2062" width="3.5703125" style="1" bestFit="1" customWidth="1"/>
    <col min="2063" max="2063" width="4.85546875" style="1" bestFit="1" customWidth="1"/>
    <col min="2064" max="2065" width="3.5703125" style="1" bestFit="1" customWidth="1"/>
    <col min="2066" max="2066" width="5.42578125" style="1" bestFit="1" customWidth="1"/>
    <col min="2067" max="2069" width="4.5703125" style="1" bestFit="1" customWidth="1"/>
    <col min="2070" max="2070" width="3.140625" style="1" bestFit="1" customWidth="1"/>
    <col min="2071" max="2071" width="5.7109375" style="1" bestFit="1" customWidth="1"/>
    <col min="2072" max="2072" width="4.140625" style="1" customWidth="1"/>
    <col min="2073" max="2073" width="4" style="1" bestFit="1" customWidth="1"/>
    <col min="2074" max="2074" width="9.85546875" style="1" bestFit="1" customWidth="1"/>
    <col min="2075" max="2075" width="16.42578125" style="1" bestFit="1" customWidth="1"/>
    <col min="2076" max="2304" width="9.140625" style="1"/>
    <col min="2305" max="2305" width="3.5703125" style="1" bestFit="1" customWidth="1"/>
    <col min="2306" max="2306" width="21.85546875" style="1" bestFit="1" customWidth="1"/>
    <col min="2307" max="2307" width="20.7109375" style="1" bestFit="1" customWidth="1"/>
    <col min="2308" max="2308" width="3.140625" style="1" bestFit="1" customWidth="1"/>
    <col min="2309" max="2309" width="9.28515625" style="1" bestFit="1" customWidth="1"/>
    <col min="2310" max="2310" width="14.7109375" style="1" bestFit="1" customWidth="1"/>
    <col min="2311" max="2312" width="4.42578125" style="1" bestFit="1" customWidth="1"/>
    <col min="2313" max="2313" width="5" style="1" bestFit="1" customWidth="1"/>
    <col min="2314" max="2314" width="5.42578125" style="1" bestFit="1" customWidth="1"/>
    <col min="2315" max="2317" width="4.42578125" style="1" bestFit="1" customWidth="1"/>
    <col min="2318" max="2318" width="3.5703125" style="1" bestFit="1" customWidth="1"/>
    <col min="2319" max="2319" width="4.85546875" style="1" bestFit="1" customWidth="1"/>
    <col min="2320" max="2321" width="3.5703125" style="1" bestFit="1" customWidth="1"/>
    <col min="2322" max="2322" width="5.42578125" style="1" bestFit="1" customWidth="1"/>
    <col min="2323" max="2325" width="4.5703125" style="1" bestFit="1" customWidth="1"/>
    <col min="2326" max="2326" width="3.140625" style="1" bestFit="1" customWidth="1"/>
    <col min="2327" max="2327" width="5.7109375" style="1" bestFit="1" customWidth="1"/>
    <col min="2328" max="2328" width="4.140625" style="1" customWidth="1"/>
    <col min="2329" max="2329" width="4" style="1" bestFit="1" customWidth="1"/>
    <col min="2330" max="2330" width="9.85546875" style="1" bestFit="1" customWidth="1"/>
    <col min="2331" max="2331" width="16.42578125" style="1" bestFit="1" customWidth="1"/>
    <col min="2332" max="2560" width="9.140625" style="1"/>
    <col min="2561" max="2561" width="3.5703125" style="1" bestFit="1" customWidth="1"/>
    <col min="2562" max="2562" width="21.85546875" style="1" bestFit="1" customWidth="1"/>
    <col min="2563" max="2563" width="20.7109375" style="1" bestFit="1" customWidth="1"/>
    <col min="2564" max="2564" width="3.140625" style="1" bestFit="1" customWidth="1"/>
    <col min="2565" max="2565" width="9.28515625" style="1" bestFit="1" customWidth="1"/>
    <col min="2566" max="2566" width="14.7109375" style="1" bestFit="1" customWidth="1"/>
    <col min="2567" max="2568" width="4.42578125" style="1" bestFit="1" customWidth="1"/>
    <col min="2569" max="2569" width="5" style="1" bestFit="1" customWidth="1"/>
    <col min="2570" max="2570" width="5.42578125" style="1" bestFit="1" customWidth="1"/>
    <col min="2571" max="2573" width="4.42578125" style="1" bestFit="1" customWidth="1"/>
    <col min="2574" max="2574" width="3.5703125" style="1" bestFit="1" customWidth="1"/>
    <col min="2575" max="2575" width="4.85546875" style="1" bestFit="1" customWidth="1"/>
    <col min="2576" max="2577" width="3.5703125" style="1" bestFit="1" customWidth="1"/>
    <col min="2578" max="2578" width="5.42578125" style="1" bestFit="1" customWidth="1"/>
    <col min="2579" max="2581" width="4.5703125" style="1" bestFit="1" customWidth="1"/>
    <col min="2582" max="2582" width="3.140625" style="1" bestFit="1" customWidth="1"/>
    <col min="2583" max="2583" width="5.7109375" style="1" bestFit="1" customWidth="1"/>
    <col min="2584" max="2584" width="4.140625" style="1" customWidth="1"/>
    <col min="2585" max="2585" width="4" style="1" bestFit="1" customWidth="1"/>
    <col min="2586" max="2586" width="9.85546875" style="1" bestFit="1" customWidth="1"/>
    <col min="2587" max="2587" width="16.42578125" style="1" bestFit="1" customWidth="1"/>
    <col min="2588" max="2816" width="9.140625" style="1"/>
    <col min="2817" max="2817" width="3.5703125" style="1" bestFit="1" customWidth="1"/>
    <col min="2818" max="2818" width="21.85546875" style="1" bestFit="1" customWidth="1"/>
    <col min="2819" max="2819" width="20.7109375" style="1" bestFit="1" customWidth="1"/>
    <col min="2820" max="2820" width="3.140625" style="1" bestFit="1" customWidth="1"/>
    <col min="2821" max="2821" width="9.28515625" style="1" bestFit="1" customWidth="1"/>
    <col min="2822" max="2822" width="14.7109375" style="1" bestFit="1" customWidth="1"/>
    <col min="2823" max="2824" width="4.42578125" style="1" bestFit="1" customWidth="1"/>
    <col min="2825" max="2825" width="5" style="1" bestFit="1" customWidth="1"/>
    <col min="2826" max="2826" width="5.42578125" style="1" bestFit="1" customWidth="1"/>
    <col min="2827" max="2829" width="4.42578125" style="1" bestFit="1" customWidth="1"/>
    <col min="2830" max="2830" width="3.5703125" style="1" bestFit="1" customWidth="1"/>
    <col min="2831" max="2831" width="4.85546875" style="1" bestFit="1" customWidth="1"/>
    <col min="2832" max="2833" width="3.5703125" style="1" bestFit="1" customWidth="1"/>
    <col min="2834" max="2834" width="5.42578125" style="1" bestFit="1" customWidth="1"/>
    <col min="2835" max="2837" width="4.5703125" style="1" bestFit="1" customWidth="1"/>
    <col min="2838" max="2838" width="3.140625" style="1" bestFit="1" customWidth="1"/>
    <col min="2839" max="2839" width="5.7109375" style="1" bestFit="1" customWidth="1"/>
    <col min="2840" max="2840" width="4.140625" style="1" customWidth="1"/>
    <col min="2841" max="2841" width="4" style="1" bestFit="1" customWidth="1"/>
    <col min="2842" max="2842" width="9.85546875" style="1" bestFit="1" customWidth="1"/>
    <col min="2843" max="2843" width="16.42578125" style="1" bestFit="1" customWidth="1"/>
    <col min="2844" max="3072" width="9.140625" style="1"/>
    <col min="3073" max="3073" width="3.5703125" style="1" bestFit="1" customWidth="1"/>
    <col min="3074" max="3074" width="21.85546875" style="1" bestFit="1" customWidth="1"/>
    <col min="3075" max="3075" width="20.7109375" style="1" bestFit="1" customWidth="1"/>
    <col min="3076" max="3076" width="3.140625" style="1" bestFit="1" customWidth="1"/>
    <col min="3077" max="3077" width="9.28515625" style="1" bestFit="1" customWidth="1"/>
    <col min="3078" max="3078" width="14.7109375" style="1" bestFit="1" customWidth="1"/>
    <col min="3079" max="3080" width="4.42578125" style="1" bestFit="1" customWidth="1"/>
    <col min="3081" max="3081" width="5" style="1" bestFit="1" customWidth="1"/>
    <col min="3082" max="3082" width="5.42578125" style="1" bestFit="1" customWidth="1"/>
    <col min="3083" max="3085" width="4.42578125" style="1" bestFit="1" customWidth="1"/>
    <col min="3086" max="3086" width="3.5703125" style="1" bestFit="1" customWidth="1"/>
    <col min="3087" max="3087" width="4.85546875" style="1" bestFit="1" customWidth="1"/>
    <col min="3088" max="3089" width="3.5703125" style="1" bestFit="1" customWidth="1"/>
    <col min="3090" max="3090" width="5.42578125" style="1" bestFit="1" customWidth="1"/>
    <col min="3091" max="3093" width="4.5703125" style="1" bestFit="1" customWidth="1"/>
    <col min="3094" max="3094" width="3.140625" style="1" bestFit="1" customWidth="1"/>
    <col min="3095" max="3095" width="5.7109375" style="1" bestFit="1" customWidth="1"/>
    <col min="3096" max="3096" width="4.140625" style="1" customWidth="1"/>
    <col min="3097" max="3097" width="4" style="1" bestFit="1" customWidth="1"/>
    <col min="3098" max="3098" width="9.85546875" style="1" bestFit="1" customWidth="1"/>
    <col min="3099" max="3099" width="16.42578125" style="1" bestFit="1" customWidth="1"/>
    <col min="3100" max="3328" width="9.140625" style="1"/>
    <col min="3329" max="3329" width="3.5703125" style="1" bestFit="1" customWidth="1"/>
    <col min="3330" max="3330" width="21.85546875" style="1" bestFit="1" customWidth="1"/>
    <col min="3331" max="3331" width="20.7109375" style="1" bestFit="1" customWidth="1"/>
    <col min="3332" max="3332" width="3.140625" style="1" bestFit="1" customWidth="1"/>
    <col min="3333" max="3333" width="9.28515625" style="1" bestFit="1" customWidth="1"/>
    <col min="3334" max="3334" width="14.7109375" style="1" bestFit="1" customWidth="1"/>
    <col min="3335" max="3336" width="4.42578125" style="1" bestFit="1" customWidth="1"/>
    <col min="3337" max="3337" width="5" style="1" bestFit="1" customWidth="1"/>
    <col min="3338" max="3338" width="5.42578125" style="1" bestFit="1" customWidth="1"/>
    <col min="3339" max="3341" width="4.42578125" style="1" bestFit="1" customWidth="1"/>
    <col min="3342" max="3342" width="3.5703125" style="1" bestFit="1" customWidth="1"/>
    <col min="3343" max="3343" width="4.85546875" style="1" bestFit="1" customWidth="1"/>
    <col min="3344" max="3345" width="3.5703125" style="1" bestFit="1" customWidth="1"/>
    <col min="3346" max="3346" width="5.42578125" style="1" bestFit="1" customWidth="1"/>
    <col min="3347" max="3349" width="4.5703125" style="1" bestFit="1" customWidth="1"/>
    <col min="3350" max="3350" width="3.140625" style="1" bestFit="1" customWidth="1"/>
    <col min="3351" max="3351" width="5.7109375" style="1" bestFit="1" customWidth="1"/>
    <col min="3352" max="3352" width="4.140625" style="1" customWidth="1"/>
    <col min="3353" max="3353" width="4" style="1" bestFit="1" customWidth="1"/>
    <col min="3354" max="3354" width="9.85546875" style="1" bestFit="1" customWidth="1"/>
    <col min="3355" max="3355" width="16.42578125" style="1" bestFit="1" customWidth="1"/>
    <col min="3356" max="3584" width="9.140625" style="1"/>
    <col min="3585" max="3585" width="3.5703125" style="1" bestFit="1" customWidth="1"/>
    <col min="3586" max="3586" width="21.85546875" style="1" bestFit="1" customWidth="1"/>
    <col min="3587" max="3587" width="20.7109375" style="1" bestFit="1" customWidth="1"/>
    <col min="3588" max="3588" width="3.140625" style="1" bestFit="1" customWidth="1"/>
    <col min="3589" max="3589" width="9.28515625" style="1" bestFit="1" customWidth="1"/>
    <col min="3590" max="3590" width="14.7109375" style="1" bestFit="1" customWidth="1"/>
    <col min="3591" max="3592" width="4.42578125" style="1" bestFit="1" customWidth="1"/>
    <col min="3593" max="3593" width="5" style="1" bestFit="1" customWidth="1"/>
    <col min="3594" max="3594" width="5.42578125" style="1" bestFit="1" customWidth="1"/>
    <col min="3595" max="3597" width="4.42578125" style="1" bestFit="1" customWidth="1"/>
    <col min="3598" max="3598" width="3.5703125" style="1" bestFit="1" customWidth="1"/>
    <col min="3599" max="3599" width="4.85546875" style="1" bestFit="1" customWidth="1"/>
    <col min="3600" max="3601" width="3.5703125" style="1" bestFit="1" customWidth="1"/>
    <col min="3602" max="3602" width="5.42578125" style="1" bestFit="1" customWidth="1"/>
    <col min="3603" max="3605" width="4.5703125" style="1" bestFit="1" customWidth="1"/>
    <col min="3606" max="3606" width="3.140625" style="1" bestFit="1" customWidth="1"/>
    <col min="3607" max="3607" width="5.7109375" style="1" bestFit="1" customWidth="1"/>
    <col min="3608" max="3608" width="4.140625" style="1" customWidth="1"/>
    <col min="3609" max="3609" width="4" style="1" bestFit="1" customWidth="1"/>
    <col min="3610" max="3610" width="9.85546875" style="1" bestFit="1" customWidth="1"/>
    <col min="3611" max="3611" width="16.42578125" style="1" bestFit="1" customWidth="1"/>
    <col min="3612" max="3840" width="9.140625" style="1"/>
    <col min="3841" max="3841" width="3.5703125" style="1" bestFit="1" customWidth="1"/>
    <col min="3842" max="3842" width="21.85546875" style="1" bestFit="1" customWidth="1"/>
    <col min="3843" max="3843" width="20.7109375" style="1" bestFit="1" customWidth="1"/>
    <col min="3844" max="3844" width="3.140625" style="1" bestFit="1" customWidth="1"/>
    <col min="3845" max="3845" width="9.28515625" style="1" bestFit="1" customWidth="1"/>
    <col min="3846" max="3846" width="14.7109375" style="1" bestFit="1" customWidth="1"/>
    <col min="3847" max="3848" width="4.42578125" style="1" bestFit="1" customWidth="1"/>
    <col min="3849" max="3849" width="5" style="1" bestFit="1" customWidth="1"/>
    <col min="3850" max="3850" width="5.42578125" style="1" bestFit="1" customWidth="1"/>
    <col min="3851" max="3853" width="4.42578125" style="1" bestFit="1" customWidth="1"/>
    <col min="3854" max="3854" width="3.5703125" style="1" bestFit="1" customWidth="1"/>
    <col min="3855" max="3855" width="4.85546875" style="1" bestFit="1" customWidth="1"/>
    <col min="3856" max="3857" width="3.5703125" style="1" bestFit="1" customWidth="1"/>
    <col min="3858" max="3858" width="5.42578125" style="1" bestFit="1" customWidth="1"/>
    <col min="3859" max="3861" width="4.5703125" style="1" bestFit="1" customWidth="1"/>
    <col min="3862" max="3862" width="3.140625" style="1" bestFit="1" customWidth="1"/>
    <col min="3863" max="3863" width="5.7109375" style="1" bestFit="1" customWidth="1"/>
    <col min="3864" max="3864" width="4.140625" style="1" customWidth="1"/>
    <col min="3865" max="3865" width="4" style="1" bestFit="1" customWidth="1"/>
    <col min="3866" max="3866" width="9.85546875" style="1" bestFit="1" customWidth="1"/>
    <col min="3867" max="3867" width="16.42578125" style="1" bestFit="1" customWidth="1"/>
    <col min="3868" max="4096" width="9.140625" style="1"/>
    <col min="4097" max="4097" width="3.5703125" style="1" bestFit="1" customWidth="1"/>
    <col min="4098" max="4098" width="21.85546875" style="1" bestFit="1" customWidth="1"/>
    <col min="4099" max="4099" width="20.7109375" style="1" bestFit="1" customWidth="1"/>
    <col min="4100" max="4100" width="3.140625" style="1" bestFit="1" customWidth="1"/>
    <col min="4101" max="4101" width="9.28515625" style="1" bestFit="1" customWidth="1"/>
    <col min="4102" max="4102" width="14.7109375" style="1" bestFit="1" customWidth="1"/>
    <col min="4103" max="4104" width="4.42578125" style="1" bestFit="1" customWidth="1"/>
    <col min="4105" max="4105" width="5" style="1" bestFit="1" customWidth="1"/>
    <col min="4106" max="4106" width="5.42578125" style="1" bestFit="1" customWidth="1"/>
    <col min="4107" max="4109" width="4.42578125" style="1" bestFit="1" customWidth="1"/>
    <col min="4110" max="4110" width="3.5703125" style="1" bestFit="1" customWidth="1"/>
    <col min="4111" max="4111" width="4.85546875" style="1" bestFit="1" customWidth="1"/>
    <col min="4112" max="4113" width="3.5703125" style="1" bestFit="1" customWidth="1"/>
    <col min="4114" max="4114" width="5.42578125" style="1" bestFit="1" customWidth="1"/>
    <col min="4115" max="4117" width="4.5703125" style="1" bestFit="1" customWidth="1"/>
    <col min="4118" max="4118" width="3.140625" style="1" bestFit="1" customWidth="1"/>
    <col min="4119" max="4119" width="5.7109375" style="1" bestFit="1" customWidth="1"/>
    <col min="4120" max="4120" width="4.140625" style="1" customWidth="1"/>
    <col min="4121" max="4121" width="4" style="1" bestFit="1" customWidth="1"/>
    <col min="4122" max="4122" width="9.85546875" style="1" bestFit="1" customWidth="1"/>
    <col min="4123" max="4123" width="16.42578125" style="1" bestFit="1" customWidth="1"/>
    <col min="4124" max="4352" width="9.140625" style="1"/>
    <col min="4353" max="4353" width="3.5703125" style="1" bestFit="1" customWidth="1"/>
    <col min="4354" max="4354" width="21.85546875" style="1" bestFit="1" customWidth="1"/>
    <col min="4355" max="4355" width="20.7109375" style="1" bestFit="1" customWidth="1"/>
    <col min="4356" max="4356" width="3.140625" style="1" bestFit="1" customWidth="1"/>
    <col min="4357" max="4357" width="9.28515625" style="1" bestFit="1" customWidth="1"/>
    <col min="4358" max="4358" width="14.7109375" style="1" bestFit="1" customWidth="1"/>
    <col min="4359" max="4360" width="4.42578125" style="1" bestFit="1" customWidth="1"/>
    <col min="4361" max="4361" width="5" style="1" bestFit="1" customWidth="1"/>
    <col min="4362" max="4362" width="5.42578125" style="1" bestFit="1" customWidth="1"/>
    <col min="4363" max="4365" width="4.42578125" style="1" bestFit="1" customWidth="1"/>
    <col min="4366" max="4366" width="3.5703125" style="1" bestFit="1" customWidth="1"/>
    <col min="4367" max="4367" width="4.85546875" style="1" bestFit="1" customWidth="1"/>
    <col min="4368" max="4369" width="3.5703125" style="1" bestFit="1" customWidth="1"/>
    <col min="4370" max="4370" width="5.42578125" style="1" bestFit="1" customWidth="1"/>
    <col min="4371" max="4373" width="4.5703125" style="1" bestFit="1" customWidth="1"/>
    <col min="4374" max="4374" width="3.140625" style="1" bestFit="1" customWidth="1"/>
    <col min="4375" max="4375" width="5.7109375" style="1" bestFit="1" customWidth="1"/>
    <col min="4376" max="4376" width="4.140625" style="1" customWidth="1"/>
    <col min="4377" max="4377" width="4" style="1" bestFit="1" customWidth="1"/>
    <col min="4378" max="4378" width="9.85546875" style="1" bestFit="1" customWidth="1"/>
    <col min="4379" max="4379" width="16.42578125" style="1" bestFit="1" customWidth="1"/>
    <col min="4380" max="4608" width="9.140625" style="1"/>
    <col min="4609" max="4609" width="3.5703125" style="1" bestFit="1" customWidth="1"/>
    <col min="4610" max="4610" width="21.85546875" style="1" bestFit="1" customWidth="1"/>
    <col min="4611" max="4611" width="20.7109375" style="1" bestFit="1" customWidth="1"/>
    <col min="4612" max="4612" width="3.140625" style="1" bestFit="1" customWidth="1"/>
    <col min="4613" max="4613" width="9.28515625" style="1" bestFit="1" customWidth="1"/>
    <col min="4614" max="4614" width="14.7109375" style="1" bestFit="1" customWidth="1"/>
    <col min="4615" max="4616" width="4.42578125" style="1" bestFit="1" customWidth="1"/>
    <col min="4617" max="4617" width="5" style="1" bestFit="1" customWidth="1"/>
    <col min="4618" max="4618" width="5.42578125" style="1" bestFit="1" customWidth="1"/>
    <col min="4619" max="4621" width="4.42578125" style="1" bestFit="1" customWidth="1"/>
    <col min="4622" max="4622" width="3.5703125" style="1" bestFit="1" customWidth="1"/>
    <col min="4623" max="4623" width="4.85546875" style="1" bestFit="1" customWidth="1"/>
    <col min="4624" max="4625" width="3.5703125" style="1" bestFit="1" customWidth="1"/>
    <col min="4626" max="4626" width="5.42578125" style="1" bestFit="1" customWidth="1"/>
    <col min="4627" max="4629" width="4.5703125" style="1" bestFit="1" customWidth="1"/>
    <col min="4630" max="4630" width="3.140625" style="1" bestFit="1" customWidth="1"/>
    <col min="4631" max="4631" width="5.7109375" style="1" bestFit="1" customWidth="1"/>
    <col min="4632" max="4632" width="4.140625" style="1" customWidth="1"/>
    <col min="4633" max="4633" width="4" style="1" bestFit="1" customWidth="1"/>
    <col min="4634" max="4634" width="9.85546875" style="1" bestFit="1" customWidth="1"/>
    <col min="4635" max="4635" width="16.42578125" style="1" bestFit="1" customWidth="1"/>
    <col min="4636" max="4864" width="9.140625" style="1"/>
    <col min="4865" max="4865" width="3.5703125" style="1" bestFit="1" customWidth="1"/>
    <col min="4866" max="4866" width="21.85546875" style="1" bestFit="1" customWidth="1"/>
    <col min="4867" max="4867" width="20.7109375" style="1" bestFit="1" customWidth="1"/>
    <col min="4868" max="4868" width="3.140625" style="1" bestFit="1" customWidth="1"/>
    <col min="4869" max="4869" width="9.28515625" style="1" bestFit="1" customWidth="1"/>
    <col min="4870" max="4870" width="14.7109375" style="1" bestFit="1" customWidth="1"/>
    <col min="4871" max="4872" width="4.42578125" style="1" bestFit="1" customWidth="1"/>
    <col min="4873" max="4873" width="5" style="1" bestFit="1" customWidth="1"/>
    <col min="4874" max="4874" width="5.42578125" style="1" bestFit="1" customWidth="1"/>
    <col min="4875" max="4877" width="4.42578125" style="1" bestFit="1" customWidth="1"/>
    <col min="4878" max="4878" width="3.5703125" style="1" bestFit="1" customWidth="1"/>
    <col min="4879" max="4879" width="4.85546875" style="1" bestFit="1" customWidth="1"/>
    <col min="4880" max="4881" width="3.5703125" style="1" bestFit="1" customWidth="1"/>
    <col min="4882" max="4882" width="5.42578125" style="1" bestFit="1" customWidth="1"/>
    <col min="4883" max="4885" width="4.5703125" style="1" bestFit="1" customWidth="1"/>
    <col min="4886" max="4886" width="3.140625" style="1" bestFit="1" customWidth="1"/>
    <col min="4887" max="4887" width="5.7109375" style="1" bestFit="1" customWidth="1"/>
    <col min="4888" max="4888" width="4.140625" style="1" customWidth="1"/>
    <col min="4889" max="4889" width="4" style="1" bestFit="1" customWidth="1"/>
    <col min="4890" max="4890" width="9.85546875" style="1" bestFit="1" customWidth="1"/>
    <col min="4891" max="4891" width="16.42578125" style="1" bestFit="1" customWidth="1"/>
    <col min="4892" max="5120" width="9.140625" style="1"/>
    <col min="5121" max="5121" width="3.5703125" style="1" bestFit="1" customWidth="1"/>
    <col min="5122" max="5122" width="21.85546875" style="1" bestFit="1" customWidth="1"/>
    <col min="5123" max="5123" width="20.7109375" style="1" bestFit="1" customWidth="1"/>
    <col min="5124" max="5124" width="3.140625" style="1" bestFit="1" customWidth="1"/>
    <col min="5125" max="5125" width="9.28515625" style="1" bestFit="1" customWidth="1"/>
    <col min="5126" max="5126" width="14.7109375" style="1" bestFit="1" customWidth="1"/>
    <col min="5127" max="5128" width="4.42578125" style="1" bestFit="1" customWidth="1"/>
    <col min="5129" max="5129" width="5" style="1" bestFit="1" customWidth="1"/>
    <col min="5130" max="5130" width="5.42578125" style="1" bestFit="1" customWidth="1"/>
    <col min="5131" max="5133" width="4.42578125" style="1" bestFit="1" customWidth="1"/>
    <col min="5134" max="5134" width="3.5703125" style="1" bestFit="1" customWidth="1"/>
    <col min="5135" max="5135" width="4.85546875" style="1" bestFit="1" customWidth="1"/>
    <col min="5136" max="5137" width="3.5703125" style="1" bestFit="1" customWidth="1"/>
    <col min="5138" max="5138" width="5.42578125" style="1" bestFit="1" customWidth="1"/>
    <col min="5139" max="5141" width="4.5703125" style="1" bestFit="1" customWidth="1"/>
    <col min="5142" max="5142" width="3.140625" style="1" bestFit="1" customWidth="1"/>
    <col min="5143" max="5143" width="5.7109375" style="1" bestFit="1" customWidth="1"/>
    <col min="5144" max="5144" width="4.140625" style="1" customWidth="1"/>
    <col min="5145" max="5145" width="4" style="1" bestFit="1" customWidth="1"/>
    <col min="5146" max="5146" width="9.85546875" style="1" bestFit="1" customWidth="1"/>
    <col min="5147" max="5147" width="16.42578125" style="1" bestFit="1" customWidth="1"/>
    <col min="5148" max="5376" width="9.140625" style="1"/>
    <col min="5377" max="5377" width="3.5703125" style="1" bestFit="1" customWidth="1"/>
    <col min="5378" max="5378" width="21.85546875" style="1" bestFit="1" customWidth="1"/>
    <col min="5379" max="5379" width="20.7109375" style="1" bestFit="1" customWidth="1"/>
    <col min="5380" max="5380" width="3.140625" style="1" bestFit="1" customWidth="1"/>
    <col min="5381" max="5381" width="9.28515625" style="1" bestFit="1" customWidth="1"/>
    <col min="5382" max="5382" width="14.7109375" style="1" bestFit="1" customWidth="1"/>
    <col min="5383" max="5384" width="4.42578125" style="1" bestFit="1" customWidth="1"/>
    <col min="5385" max="5385" width="5" style="1" bestFit="1" customWidth="1"/>
    <col min="5386" max="5386" width="5.42578125" style="1" bestFit="1" customWidth="1"/>
    <col min="5387" max="5389" width="4.42578125" style="1" bestFit="1" customWidth="1"/>
    <col min="5390" max="5390" width="3.5703125" style="1" bestFit="1" customWidth="1"/>
    <col min="5391" max="5391" width="4.85546875" style="1" bestFit="1" customWidth="1"/>
    <col min="5392" max="5393" width="3.5703125" style="1" bestFit="1" customWidth="1"/>
    <col min="5394" max="5394" width="5.42578125" style="1" bestFit="1" customWidth="1"/>
    <col min="5395" max="5397" width="4.5703125" style="1" bestFit="1" customWidth="1"/>
    <col min="5398" max="5398" width="3.140625" style="1" bestFit="1" customWidth="1"/>
    <col min="5399" max="5399" width="5.7109375" style="1" bestFit="1" customWidth="1"/>
    <col min="5400" max="5400" width="4.140625" style="1" customWidth="1"/>
    <col min="5401" max="5401" width="4" style="1" bestFit="1" customWidth="1"/>
    <col min="5402" max="5402" width="9.85546875" style="1" bestFit="1" customWidth="1"/>
    <col min="5403" max="5403" width="16.42578125" style="1" bestFit="1" customWidth="1"/>
    <col min="5404" max="5632" width="9.140625" style="1"/>
    <col min="5633" max="5633" width="3.5703125" style="1" bestFit="1" customWidth="1"/>
    <col min="5634" max="5634" width="21.85546875" style="1" bestFit="1" customWidth="1"/>
    <col min="5635" max="5635" width="20.7109375" style="1" bestFit="1" customWidth="1"/>
    <col min="5636" max="5636" width="3.140625" style="1" bestFit="1" customWidth="1"/>
    <col min="5637" max="5637" width="9.28515625" style="1" bestFit="1" customWidth="1"/>
    <col min="5638" max="5638" width="14.7109375" style="1" bestFit="1" customWidth="1"/>
    <col min="5639" max="5640" width="4.42578125" style="1" bestFit="1" customWidth="1"/>
    <col min="5641" max="5641" width="5" style="1" bestFit="1" customWidth="1"/>
    <col min="5642" max="5642" width="5.42578125" style="1" bestFit="1" customWidth="1"/>
    <col min="5643" max="5645" width="4.42578125" style="1" bestFit="1" customWidth="1"/>
    <col min="5646" max="5646" width="3.5703125" style="1" bestFit="1" customWidth="1"/>
    <col min="5647" max="5647" width="4.85546875" style="1" bestFit="1" customWidth="1"/>
    <col min="5648" max="5649" width="3.5703125" style="1" bestFit="1" customWidth="1"/>
    <col min="5650" max="5650" width="5.42578125" style="1" bestFit="1" customWidth="1"/>
    <col min="5651" max="5653" width="4.5703125" style="1" bestFit="1" customWidth="1"/>
    <col min="5654" max="5654" width="3.140625" style="1" bestFit="1" customWidth="1"/>
    <col min="5655" max="5655" width="5.7109375" style="1" bestFit="1" customWidth="1"/>
    <col min="5656" max="5656" width="4.140625" style="1" customWidth="1"/>
    <col min="5657" max="5657" width="4" style="1" bestFit="1" customWidth="1"/>
    <col min="5658" max="5658" width="9.85546875" style="1" bestFit="1" customWidth="1"/>
    <col min="5659" max="5659" width="16.42578125" style="1" bestFit="1" customWidth="1"/>
    <col min="5660" max="5888" width="9.140625" style="1"/>
    <col min="5889" max="5889" width="3.5703125" style="1" bestFit="1" customWidth="1"/>
    <col min="5890" max="5890" width="21.85546875" style="1" bestFit="1" customWidth="1"/>
    <col min="5891" max="5891" width="20.7109375" style="1" bestFit="1" customWidth="1"/>
    <col min="5892" max="5892" width="3.140625" style="1" bestFit="1" customWidth="1"/>
    <col min="5893" max="5893" width="9.28515625" style="1" bestFit="1" customWidth="1"/>
    <col min="5894" max="5894" width="14.7109375" style="1" bestFit="1" customWidth="1"/>
    <col min="5895" max="5896" width="4.42578125" style="1" bestFit="1" customWidth="1"/>
    <col min="5897" max="5897" width="5" style="1" bestFit="1" customWidth="1"/>
    <col min="5898" max="5898" width="5.42578125" style="1" bestFit="1" customWidth="1"/>
    <col min="5899" max="5901" width="4.42578125" style="1" bestFit="1" customWidth="1"/>
    <col min="5902" max="5902" width="3.5703125" style="1" bestFit="1" customWidth="1"/>
    <col min="5903" max="5903" width="4.85546875" style="1" bestFit="1" customWidth="1"/>
    <col min="5904" max="5905" width="3.5703125" style="1" bestFit="1" customWidth="1"/>
    <col min="5906" max="5906" width="5.42578125" style="1" bestFit="1" customWidth="1"/>
    <col min="5907" max="5909" width="4.5703125" style="1" bestFit="1" customWidth="1"/>
    <col min="5910" max="5910" width="3.140625" style="1" bestFit="1" customWidth="1"/>
    <col min="5911" max="5911" width="5.7109375" style="1" bestFit="1" customWidth="1"/>
    <col min="5912" max="5912" width="4.140625" style="1" customWidth="1"/>
    <col min="5913" max="5913" width="4" style="1" bestFit="1" customWidth="1"/>
    <col min="5914" max="5914" width="9.85546875" style="1" bestFit="1" customWidth="1"/>
    <col min="5915" max="5915" width="16.42578125" style="1" bestFit="1" customWidth="1"/>
    <col min="5916" max="6144" width="9.140625" style="1"/>
    <col min="6145" max="6145" width="3.5703125" style="1" bestFit="1" customWidth="1"/>
    <col min="6146" max="6146" width="21.85546875" style="1" bestFit="1" customWidth="1"/>
    <col min="6147" max="6147" width="20.7109375" style="1" bestFit="1" customWidth="1"/>
    <col min="6148" max="6148" width="3.140625" style="1" bestFit="1" customWidth="1"/>
    <col min="6149" max="6149" width="9.28515625" style="1" bestFit="1" customWidth="1"/>
    <col min="6150" max="6150" width="14.7109375" style="1" bestFit="1" customWidth="1"/>
    <col min="6151" max="6152" width="4.42578125" style="1" bestFit="1" customWidth="1"/>
    <col min="6153" max="6153" width="5" style="1" bestFit="1" customWidth="1"/>
    <col min="6154" max="6154" width="5.42578125" style="1" bestFit="1" customWidth="1"/>
    <col min="6155" max="6157" width="4.42578125" style="1" bestFit="1" customWidth="1"/>
    <col min="6158" max="6158" width="3.5703125" style="1" bestFit="1" customWidth="1"/>
    <col min="6159" max="6159" width="4.85546875" style="1" bestFit="1" customWidth="1"/>
    <col min="6160" max="6161" width="3.5703125" style="1" bestFit="1" customWidth="1"/>
    <col min="6162" max="6162" width="5.42578125" style="1" bestFit="1" customWidth="1"/>
    <col min="6163" max="6165" width="4.5703125" style="1" bestFit="1" customWidth="1"/>
    <col min="6166" max="6166" width="3.140625" style="1" bestFit="1" customWidth="1"/>
    <col min="6167" max="6167" width="5.7109375" style="1" bestFit="1" customWidth="1"/>
    <col min="6168" max="6168" width="4.140625" style="1" customWidth="1"/>
    <col min="6169" max="6169" width="4" style="1" bestFit="1" customWidth="1"/>
    <col min="6170" max="6170" width="9.85546875" style="1" bestFit="1" customWidth="1"/>
    <col min="6171" max="6171" width="16.42578125" style="1" bestFit="1" customWidth="1"/>
    <col min="6172" max="6400" width="9.140625" style="1"/>
    <col min="6401" max="6401" width="3.5703125" style="1" bestFit="1" customWidth="1"/>
    <col min="6402" max="6402" width="21.85546875" style="1" bestFit="1" customWidth="1"/>
    <col min="6403" max="6403" width="20.7109375" style="1" bestFit="1" customWidth="1"/>
    <col min="6404" max="6404" width="3.140625" style="1" bestFit="1" customWidth="1"/>
    <col min="6405" max="6405" width="9.28515625" style="1" bestFit="1" customWidth="1"/>
    <col min="6406" max="6406" width="14.7109375" style="1" bestFit="1" customWidth="1"/>
    <col min="6407" max="6408" width="4.42578125" style="1" bestFit="1" customWidth="1"/>
    <col min="6409" max="6409" width="5" style="1" bestFit="1" customWidth="1"/>
    <col min="6410" max="6410" width="5.42578125" style="1" bestFit="1" customWidth="1"/>
    <col min="6411" max="6413" width="4.42578125" style="1" bestFit="1" customWidth="1"/>
    <col min="6414" max="6414" width="3.5703125" style="1" bestFit="1" customWidth="1"/>
    <col min="6415" max="6415" width="4.85546875" style="1" bestFit="1" customWidth="1"/>
    <col min="6416" max="6417" width="3.5703125" style="1" bestFit="1" customWidth="1"/>
    <col min="6418" max="6418" width="5.42578125" style="1" bestFit="1" customWidth="1"/>
    <col min="6419" max="6421" width="4.5703125" style="1" bestFit="1" customWidth="1"/>
    <col min="6422" max="6422" width="3.140625" style="1" bestFit="1" customWidth="1"/>
    <col min="6423" max="6423" width="5.7109375" style="1" bestFit="1" customWidth="1"/>
    <col min="6424" max="6424" width="4.140625" style="1" customWidth="1"/>
    <col min="6425" max="6425" width="4" style="1" bestFit="1" customWidth="1"/>
    <col min="6426" max="6426" width="9.85546875" style="1" bestFit="1" customWidth="1"/>
    <col min="6427" max="6427" width="16.42578125" style="1" bestFit="1" customWidth="1"/>
    <col min="6428" max="6656" width="9.140625" style="1"/>
    <col min="6657" max="6657" width="3.5703125" style="1" bestFit="1" customWidth="1"/>
    <col min="6658" max="6658" width="21.85546875" style="1" bestFit="1" customWidth="1"/>
    <col min="6659" max="6659" width="20.7109375" style="1" bestFit="1" customWidth="1"/>
    <col min="6660" max="6660" width="3.140625" style="1" bestFit="1" customWidth="1"/>
    <col min="6661" max="6661" width="9.28515625" style="1" bestFit="1" customWidth="1"/>
    <col min="6662" max="6662" width="14.7109375" style="1" bestFit="1" customWidth="1"/>
    <col min="6663" max="6664" width="4.42578125" style="1" bestFit="1" customWidth="1"/>
    <col min="6665" max="6665" width="5" style="1" bestFit="1" customWidth="1"/>
    <col min="6666" max="6666" width="5.42578125" style="1" bestFit="1" customWidth="1"/>
    <col min="6667" max="6669" width="4.42578125" style="1" bestFit="1" customWidth="1"/>
    <col min="6670" max="6670" width="3.5703125" style="1" bestFit="1" customWidth="1"/>
    <col min="6671" max="6671" width="4.85546875" style="1" bestFit="1" customWidth="1"/>
    <col min="6672" max="6673" width="3.5703125" style="1" bestFit="1" customWidth="1"/>
    <col min="6674" max="6674" width="5.42578125" style="1" bestFit="1" customWidth="1"/>
    <col min="6675" max="6677" width="4.5703125" style="1" bestFit="1" customWidth="1"/>
    <col min="6678" max="6678" width="3.140625" style="1" bestFit="1" customWidth="1"/>
    <col min="6679" max="6679" width="5.7109375" style="1" bestFit="1" customWidth="1"/>
    <col min="6680" max="6680" width="4.140625" style="1" customWidth="1"/>
    <col min="6681" max="6681" width="4" style="1" bestFit="1" customWidth="1"/>
    <col min="6682" max="6682" width="9.85546875" style="1" bestFit="1" customWidth="1"/>
    <col min="6683" max="6683" width="16.42578125" style="1" bestFit="1" customWidth="1"/>
    <col min="6684" max="6912" width="9.140625" style="1"/>
    <col min="6913" max="6913" width="3.5703125" style="1" bestFit="1" customWidth="1"/>
    <col min="6914" max="6914" width="21.85546875" style="1" bestFit="1" customWidth="1"/>
    <col min="6915" max="6915" width="20.7109375" style="1" bestFit="1" customWidth="1"/>
    <col min="6916" max="6916" width="3.140625" style="1" bestFit="1" customWidth="1"/>
    <col min="6917" max="6917" width="9.28515625" style="1" bestFit="1" customWidth="1"/>
    <col min="6918" max="6918" width="14.7109375" style="1" bestFit="1" customWidth="1"/>
    <col min="6919" max="6920" width="4.42578125" style="1" bestFit="1" customWidth="1"/>
    <col min="6921" max="6921" width="5" style="1" bestFit="1" customWidth="1"/>
    <col min="6922" max="6922" width="5.42578125" style="1" bestFit="1" customWidth="1"/>
    <col min="6923" max="6925" width="4.42578125" style="1" bestFit="1" customWidth="1"/>
    <col min="6926" max="6926" width="3.5703125" style="1" bestFit="1" customWidth="1"/>
    <col min="6927" max="6927" width="4.85546875" style="1" bestFit="1" customWidth="1"/>
    <col min="6928" max="6929" width="3.5703125" style="1" bestFit="1" customWidth="1"/>
    <col min="6930" max="6930" width="5.42578125" style="1" bestFit="1" customWidth="1"/>
    <col min="6931" max="6933" width="4.5703125" style="1" bestFit="1" customWidth="1"/>
    <col min="6934" max="6934" width="3.140625" style="1" bestFit="1" customWidth="1"/>
    <col min="6935" max="6935" width="5.7109375" style="1" bestFit="1" customWidth="1"/>
    <col min="6936" max="6936" width="4.140625" style="1" customWidth="1"/>
    <col min="6937" max="6937" width="4" style="1" bestFit="1" customWidth="1"/>
    <col min="6938" max="6938" width="9.85546875" style="1" bestFit="1" customWidth="1"/>
    <col min="6939" max="6939" width="16.42578125" style="1" bestFit="1" customWidth="1"/>
    <col min="6940" max="7168" width="9.140625" style="1"/>
    <col min="7169" max="7169" width="3.5703125" style="1" bestFit="1" customWidth="1"/>
    <col min="7170" max="7170" width="21.85546875" style="1" bestFit="1" customWidth="1"/>
    <col min="7171" max="7171" width="20.7109375" style="1" bestFit="1" customWidth="1"/>
    <col min="7172" max="7172" width="3.140625" style="1" bestFit="1" customWidth="1"/>
    <col min="7173" max="7173" width="9.28515625" style="1" bestFit="1" customWidth="1"/>
    <col min="7174" max="7174" width="14.7109375" style="1" bestFit="1" customWidth="1"/>
    <col min="7175" max="7176" width="4.42578125" style="1" bestFit="1" customWidth="1"/>
    <col min="7177" max="7177" width="5" style="1" bestFit="1" customWidth="1"/>
    <col min="7178" max="7178" width="5.42578125" style="1" bestFit="1" customWidth="1"/>
    <col min="7179" max="7181" width="4.42578125" style="1" bestFit="1" customWidth="1"/>
    <col min="7182" max="7182" width="3.5703125" style="1" bestFit="1" customWidth="1"/>
    <col min="7183" max="7183" width="4.85546875" style="1" bestFit="1" customWidth="1"/>
    <col min="7184" max="7185" width="3.5703125" style="1" bestFit="1" customWidth="1"/>
    <col min="7186" max="7186" width="5.42578125" style="1" bestFit="1" customWidth="1"/>
    <col min="7187" max="7189" width="4.5703125" style="1" bestFit="1" customWidth="1"/>
    <col min="7190" max="7190" width="3.140625" style="1" bestFit="1" customWidth="1"/>
    <col min="7191" max="7191" width="5.7109375" style="1" bestFit="1" customWidth="1"/>
    <col min="7192" max="7192" width="4.140625" style="1" customWidth="1"/>
    <col min="7193" max="7193" width="4" style="1" bestFit="1" customWidth="1"/>
    <col min="7194" max="7194" width="9.85546875" style="1" bestFit="1" customWidth="1"/>
    <col min="7195" max="7195" width="16.42578125" style="1" bestFit="1" customWidth="1"/>
    <col min="7196" max="7424" width="9.140625" style="1"/>
    <col min="7425" max="7425" width="3.5703125" style="1" bestFit="1" customWidth="1"/>
    <col min="7426" max="7426" width="21.85546875" style="1" bestFit="1" customWidth="1"/>
    <col min="7427" max="7427" width="20.7109375" style="1" bestFit="1" customWidth="1"/>
    <col min="7428" max="7428" width="3.140625" style="1" bestFit="1" customWidth="1"/>
    <col min="7429" max="7429" width="9.28515625" style="1" bestFit="1" customWidth="1"/>
    <col min="7430" max="7430" width="14.7109375" style="1" bestFit="1" customWidth="1"/>
    <col min="7431" max="7432" width="4.42578125" style="1" bestFit="1" customWidth="1"/>
    <col min="7433" max="7433" width="5" style="1" bestFit="1" customWidth="1"/>
    <col min="7434" max="7434" width="5.42578125" style="1" bestFit="1" customWidth="1"/>
    <col min="7435" max="7437" width="4.42578125" style="1" bestFit="1" customWidth="1"/>
    <col min="7438" max="7438" width="3.5703125" style="1" bestFit="1" customWidth="1"/>
    <col min="7439" max="7439" width="4.85546875" style="1" bestFit="1" customWidth="1"/>
    <col min="7440" max="7441" width="3.5703125" style="1" bestFit="1" customWidth="1"/>
    <col min="7442" max="7442" width="5.42578125" style="1" bestFit="1" customWidth="1"/>
    <col min="7443" max="7445" width="4.5703125" style="1" bestFit="1" customWidth="1"/>
    <col min="7446" max="7446" width="3.140625" style="1" bestFit="1" customWidth="1"/>
    <col min="7447" max="7447" width="5.7109375" style="1" bestFit="1" customWidth="1"/>
    <col min="7448" max="7448" width="4.140625" style="1" customWidth="1"/>
    <col min="7449" max="7449" width="4" style="1" bestFit="1" customWidth="1"/>
    <col min="7450" max="7450" width="9.85546875" style="1" bestFit="1" customWidth="1"/>
    <col min="7451" max="7451" width="16.42578125" style="1" bestFit="1" customWidth="1"/>
    <col min="7452" max="7680" width="9.140625" style="1"/>
    <col min="7681" max="7681" width="3.5703125" style="1" bestFit="1" customWidth="1"/>
    <col min="7682" max="7682" width="21.85546875" style="1" bestFit="1" customWidth="1"/>
    <col min="7683" max="7683" width="20.7109375" style="1" bestFit="1" customWidth="1"/>
    <col min="7684" max="7684" width="3.140625" style="1" bestFit="1" customWidth="1"/>
    <col min="7685" max="7685" width="9.28515625" style="1" bestFit="1" customWidth="1"/>
    <col min="7686" max="7686" width="14.7109375" style="1" bestFit="1" customWidth="1"/>
    <col min="7687" max="7688" width="4.42578125" style="1" bestFit="1" customWidth="1"/>
    <col min="7689" max="7689" width="5" style="1" bestFit="1" customWidth="1"/>
    <col min="7690" max="7690" width="5.42578125" style="1" bestFit="1" customWidth="1"/>
    <col min="7691" max="7693" width="4.42578125" style="1" bestFit="1" customWidth="1"/>
    <col min="7694" max="7694" width="3.5703125" style="1" bestFit="1" customWidth="1"/>
    <col min="7695" max="7695" width="4.85546875" style="1" bestFit="1" customWidth="1"/>
    <col min="7696" max="7697" width="3.5703125" style="1" bestFit="1" customWidth="1"/>
    <col min="7698" max="7698" width="5.42578125" style="1" bestFit="1" customWidth="1"/>
    <col min="7699" max="7701" width="4.5703125" style="1" bestFit="1" customWidth="1"/>
    <col min="7702" max="7702" width="3.140625" style="1" bestFit="1" customWidth="1"/>
    <col min="7703" max="7703" width="5.7109375" style="1" bestFit="1" customWidth="1"/>
    <col min="7704" max="7704" width="4.140625" style="1" customWidth="1"/>
    <col min="7705" max="7705" width="4" style="1" bestFit="1" customWidth="1"/>
    <col min="7706" max="7706" width="9.85546875" style="1" bestFit="1" customWidth="1"/>
    <col min="7707" max="7707" width="16.42578125" style="1" bestFit="1" customWidth="1"/>
    <col min="7708" max="7936" width="9.140625" style="1"/>
    <col min="7937" max="7937" width="3.5703125" style="1" bestFit="1" customWidth="1"/>
    <col min="7938" max="7938" width="21.85546875" style="1" bestFit="1" customWidth="1"/>
    <col min="7939" max="7939" width="20.7109375" style="1" bestFit="1" customWidth="1"/>
    <col min="7940" max="7940" width="3.140625" style="1" bestFit="1" customWidth="1"/>
    <col min="7941" max="7941" width="9.28515625" style="1" bestFit="1" customWidth="1"/>
    <col min="7942" max="7942" width="14.7109375" style="1" bestFit="1" customWidth="1"/>
    <col min="7943" max="7944" width="4.42578125" style="1" bestFit="1" customWidth="1"/>
    <col min="7945" max="7945" width="5" style="1" bestFit="1" customWidth="1"/>
    <col min="7946" max="7946" width="5.42578125" style="1" bestFit="1" customWidth="1"/>
    <col min="7947" max="7949" width="4.42578125" style="1" bestFit="1" customWidth="1"/>
    <col min="7950" max="7950" width="3.5703125" style="1" bestFit="1" customWidth="1"/>
    <col min="7951" max="7951" width="4.85546875" style="1" bestFit="1" customWidth="1"/>
    <col min="7952" max="7953" width="3.5703125" style="1" bestFit="1" customWidth="1"/>
    <col min="7954" max="7954" width="5.42578125" style="1" bestFit="1" customWidth="1"/>
    <col min="7955" max="7957" width="4.5703125" style="1" bestFit="1" customWidth="1"/>
    <col min="7958" max="7958" width="3.140625" style="1" bestFit="1" customWidth="1"/>
    <col min="7959" max="7959" width="5.7109375" style="1" bestFit="1" customWidth="1"/>
    <col min="7960" max="7960" width="4.140625" style="1" customWidth="1"/>
    <col min="7961" max="7961" width="4" style="1" bestFit="1" customWidth="1"/>
    <col min="7962" max="7962" width="9.85546875" style="1" bestFit="1" customWidth="1"/>
    <col min="7963" max="7963" width="16.42578125" style="1" bestFit="1" customWidth="1"/>
    <col min="7964" max="8192" width="9.140625" style="1"/>
    <col min="8193" max="8193" width="3.5703125" style="1" bestFit="1" customWidth="1"/>
    <col min="8194" max="8194" width="21.85546875" style="1" bestFit="1" customWidth="1"/>
    <col min="8195" max="8195" width="20.7109375" style="1" bestFit="1" customWidth="1"/>
    <col min="8196" max="8196" width="3.140625" style="1" bestFit="1" customWidth="1"/>
    <col min="8197" max="8197" width="9.28515625" style="1" bestFit="1" customWidth="1"/>
    <col min="8198" max="8198" width="14.7109375" style="1" bestFit="1" customWidth="1"/>
    <col min="8199" max="8200" width="4.42578125" style="1" bestFit="1" customWidth="1"/>
    <col min="8201" max="8201" width="5" style="1" bestFit="1" customWidth="1"/>
    <col min="8202" max="8202" width="5.42578125" style="1" bestFit="1" customWidth="1"/>
    <col min="8203" max="8205" width="4.42578125" style="1" bestFit="1" customWidth="1"/>
    <col min="8206" max="8206" width="3.5703125" style="1" bestFit="1" customWidth="1"/>
    <col min="8207" max="8207" width="4.85546875" style="1" bestFit="1" customWidth="1"/>
    <col min="8208" max="8209" width="3.5703125" style="1" bestFit="1" customWidth="1"/>
    <col min="8210" max="8210" width="5.42578125" style="1" bestFit="1" customWidth="1"/>
    <col min="8211" max="8213" width="4.5703125" style="1" bestFit="1" customWidth="1"/>
    <col min="8214" max="8214" width="3.140625" style="1" bestFit="1" customWidth="1"/>
    <col min="8215" max="8215" width="5.7109375" style="1" bestFit="1" customWidth="1"/>
    <col min="8216" max="8216" width="4.140625" style="1" customWidth="1"/>
    <col min="8217" max="8217" width="4" style="1" bestFit="1" customWidth="1"/>
    <col min="8218" max="8218" width="9.85546875" style="1" bestFit="1" customWidth="1"/>
    <col min="8219" max="8219" width="16.42578125" style="1" bestFit="1" customWidth="1"/>
    <col min="8220" max="8448" width="9.140625" style="1"/>
    <col min="8449" max="8449" width="3.5703125" style="1" bestFit="1" customWidth="1"/>
    <col min="8450" max="8450" width="21.85546875" style="1" bestFit="1" customWidth="1"/>
    <col min="8451" max="8451" width="20.7109375" style="1" bestFit="1" customWidth="1"/>
    <col min="8452" max="8452" width="3.140625" style="1" bestFit="1" customWidth="1"/>
    <col min="8453" max="8453" width="9.28515625" style="1" bestFit="1" customWidth="1"/>
    <col min="8454" max="8454" width="14.7109375" style="1" bestFit="1" customWidth="1"/>
    <col min="8455" max="8456" width="4.42578125" style="1" bestFit="1" customWidth="1"/>
    <col min="8457" max="8457" width="5" style="1" bestFit="1" customWidth="1"/>
    <col min="8458" max="8458" width="5.42578125" style="1" bestFit="1" customWidth="1"/>
    <col min="8459" max="8461" width="4.42578125" style="1" bestFit="1" customWidth="1"/>
    <col min="8462" max="8462" width="3.5703125" style="1" bestFit="1" customWidth="1"/>
    <col min="8463" max="8463" width="4.85546875" style="1" bestFit="1" customWidth="1"/>
    <col min="8464" max="8465" width="3.5703125" style="1" bestFit="1" customWidth="1"/>
    <col min="8466" max="8466" width="5.42578125" style="1" bestFit="1" customWidth="1"/>
    <col min="8467" max="8469" width="4.5703125" style="1" bestFit="1" customWidth="1"/>
    <col min="8470" max="8470" width="3.140625" style="1" bestFit="1" customWidth="1"/>
    <col min="8471" max="8471" width="5.7109375" style="1" bestFit="1" customWidth="1"/>
    <col min="8472" max="8472" width="4.140625" style="1" customWidth="1"/>
    <col min="8473" max="8473" width="4" style="1" bestFit="1" customWidth="1"/>
    <col min="8474" max="8474" width="9.85546875" style="1" bestFit="1" customWidth="1"/>
    <col min="8475" max="8475" width="16.42578125" style="1" bestFit="1" customWidth="1"/>
    <col min="8476" max="8704" width="9.140625" style="1"/>
    <col min="8705" max="8705" width="3.5703125" style="1" bestFit="1" customWidth="1"/>
    <col min="8706" max="8706" width="21.85546875" style="1" bestFit="1" customWidth="1"/>
    <col min="8707" max="8707" width="20.7109375" style="1" bestFit="1" customWidth="1"/>
    <col min="8708" max="8708" width="3.140625" style="1" bestFit="1" customWidth="1"/>
    <col min="8709" max="8709" width="9.28515625" style="1" bestFit="1" customWidth="1"/>
    <col min="8710" max="8710" width="14.7109375" style="1" bestFit="1" customWidth="1"/>
    <col min="8711" max="8712" width="4.42578125" style="1" bestFit="1" customWidth="1"/>
    <col min="8713" max="8713" width="5" style="1" bestFit="1" customWidth="1"/>
    <col min="8714" max="8714" width="5.42578125" style="1" bestFit="1" customWidth="1"/>
    <col min="8715" max="8717" width="4.42578125" style="1" bestFit="1" customWidth="1"/>
    <col min="8718" max="8718" width="3.5703125" style="1" bestFit="1" customWidth="1"/>
    <col min="8719" max="8719" width="4.85546875" style="1" bestFit="1" customWidth="1"/>
    <col min="8720" max="8721" width="3.5703125" style="1" bestFit="1" customWidth="1"/>
    <col min="8722" max="8722" width="5.42578125" style="1" bestFit="1" customWidth="1"/>
    <col min="8723" max="8725" width="4.5703125" style="1" bestFit="1" customWidth="1"/>
    <col min="8726" max="8726" width="3.140625" style="1" bestFit="1" customWidth="1"/>
    <col min="8727" max="8727" width="5.7109375" style="1" bestFit="1" customWidth="1"/>
    <col min="8728" max="8728" width="4.140625" style="1" customWidth="1"/>
    <col min="8729" max="8729" width="4" style="1" bestFit="1" customWidth="1"/>
    <col min="8730" max="8730" width="9.85546875" style="1" bestFit="1" customWidth="1"/>
    <col min="8731" max="8731" width="16.42578125" style="1" bestFit="1" customWidth="1"/>
    <col min="8732" max="8960" width="9.140625" style="1"/>
    <col min="8961" max="8961" width="3.5703125" style="1" bestFit="1" customWidth="1"/>
    <col min="8962" max="8962" width="21.85546875" style="1" bestFit="1" customWidth="1"/>
    <col min="8963" max="8963" width="20.7109375" style="1" bestFit="1" customWidth="1"/>
    <col min="8964" max="8964" width="3.140625" style="1" bestFit="1" customWidth="1"/>
    <col min="8965" max="8965" width="9.28515625" style="1" bestFit="1" customWidth="1"/>
    <col min="8966" max="8966" width="14.7109375" style="1" bestFit="1" customWidth="1"/>
    <col min="8967" max="8968" width="4.42578125" style="1" bestFit="1" customWidth="1"/>
    <col min="8969" max="8969" width="5" style="1" bestFit="1" customWidth="1"/>
    <col min="8970" max="8970" width="5.42578125" style="1" bestFit="1" customWidth="1"/>
    <col min="8971" max="8973" width="4.42578125" style="1" bestFit="1" customWidth="1"/>
    <col min="8974" max="8974" width="3.5703125" style="1" bestFit="1" customWidth="1"/>
    <col min="8975" max="8975" width="4.85546875" style="1" bestFit="1" customWidth="1"/>
    <col min="8976" max="8977" width="3.5703125" style="1" bestFit="1" customWidth="1"/>
    <col min="8978" max="8978" width="5.42578125" style="1" bestFit="1" customWidth="1"/>
    <col min="8979" max="8981" width="4.5703125" style="1" bestFit="1" customWidth="1"/>
    <col min="8982" max="8982" width="3.140625" style="1" bestFit="1" customWidth="1"/>
    <col min="8983" max="8983" width="5.7109375" style="1" bestFit="1" customWidth="1"/>
    <col min="8984" max="8984" width="4.140625" style="1" customWidth="1"/>
    <col min="8985" max="8985" width="4" style="1" bestFit="1" customWidth="1"/>
    <col min="8986" max="8986" width="9.85546875" style="1" bestFit="1" customWidth="1"/>
    <col min="8987" max="8987" width="16.42578125" style="1" bestFit="1" customWidth="1"/>
    <col min="8988" max="9216" width="9.140625" style="1"/>
    <col min="9217" max="9217" width="3.5703125" style="1" bestFit="1" customWidth="1"/>
    <col min="9218" max="9218" width="21.85546875" style="1" bestFit="1" customWidth="1"/>
    <col min="9219" max="9219" width="20.7109375" style="1" bestFit="1" customWidth="1"/>
    <col min="9220" max="9220" width="3.140625" style="1" bestFit="1" customWidth="1"/>
    <col min="9221" max="9221" width="9.28515625" style="1" bestFit="1" customWidth="1"/>
    <col min="9222" max="9222" width="14.7109375" style="1" bestFit="1" customWidth="1"/>
    <col min="9223" max="9224" width="4.42578125" style="1" bestFit="1" customWidth="1"/>
    <col min="9225" max="9225" width="5" style="1" bestFit="1" customWidth="1"/>
    <col min="9226" max="9226" width="5.42578125" style="1" bestFit="1" customWidth="1"/>
    <col min="9227" max="9229" width="4.42578125" style="1" bestFit="1" customWidth="1"/>
    <col min="9230" max="9230" width="3.5703125" style="1" bestFit="1" customWidth="1"/>
    <col min="9231" max="9231" width="4.85546875" style="1" bestFit="1" customWidth="1"/>
    <col min="9232" max="9233" width="3.5703125" style="1" bestFit="1" customWidth="1"/>
    <col min="9234" max="9234" width="5.42578125" style="1" bestFit="1" customWidth="1"/>
    <col min="9235" max="9237" width="4.5703125" style="1" bestFit="1" customWidth="1"/>
    <col min="9238" max="9238" width="3.140625" style="1" bestFit="1" customWidth="1"/>
    <col min="9239" max="9239" width="5.7109375" style="1" bestFit="1" customWidth="1"/>
    <col min="9240" max="9240" width="4.140625" style="1" customWidth="1"/>
    <col min="9241" max="9241" width="4" style="1" bestFit="1" customWidth="1"/>
    <col min="9242" max="9242" width="9.85546875" style="1" bestFit="1" customWidth="1"/>
    <col min="9243" max="9243" width="16.42578125" style="1" bestFit="1" customWidth="1"/>
    <col min="9244" max="9472" width="9.140625" style="1"/>
    <col min="9473" max="9473" width="3.5703125" style="1" bestFit="1" customWidth="1"/>
    <col min="9474" max="9474" width="21.85546875" style="1" bestFit="1" customWidth="1"/>
    <col min="9475" max="9475" width="20.7109375" style="1" bestFit="1" customWidth="1"/>
    <col min="9476" max="9476" width="3.140625" style="1" bestFit="1" customWidth="1"/>
    <col min="9477" max="9477" width="9.28515625" style="1" bestFit="1" customWidth="1"/>
    <col min="9478" max="9478" width="14.7109375" style="1" bestFit="1" customWidth="1"/>
    <col min="9479" max="9480" width="4.42578125" style="1" bestFit="1" customWidth="1"/>
    <col min="9481" max="9481" width="5" style="1" bestFit="1" customWidth="1"/>
    <col min="9482" max="9482" width="5.42578125" style="1" bestFit="1" customWidth="1"/>
    <col min="9483" max="9485" width="4.42578125" style="1" bestFit="1" customWidth="1"/>
    <col min="9486" max="9486" width="3.5703125" style="1" bestFit="1" customWidth="1"/>
    <col min="9487" max="9487" width="4.85546875" style="1" bestFit="1" customWidth="1"/>
    <col min="9488" max="9489" width="3.5703125" style="1" bestFit="1" customWidth="1"/>
    <col min="9490" max="9490" width="5.42578125" style="1" bestFit="1" customWidth="1"/>
    <col min="9491" max="9493" width="4.5703125" style="1" bestFit="1" customWidth="1"/>
    <col min="9494" max="9494" width="3.140625" style="1" bestFit="1" customWidth="1"/>
    <col min="9495" max="9495" width="5.7109375" style="1" bestFit="1" customWidth="1"/>
    <col min="9496" max="9496" width="4.140625" style="1" customWidth="1"/>
    <col min="9497" max="9497" width="4" style="1" bestFit="1" customWidth="1"/>
    <col min="9498" max="9498" width="9.85546875" style="1" bestFit="1" customWidth="1"/>
    <col min="9499" max="9499" width="16.42578125" style="1" bestFit="1" customWidth="1"/>
    <col min="9500" max="9728" width="9.140625" style="1"/>
    <col min="9729" max="9729" width="3.5703125" style="1" bestFit="1" customWidth="1"/>
    <col min="9730" max="9730" width="21.85546875" style="1" bestFit="1" customWidth="1"/>
    <col min="9731" max="9731" width="20.7109375" style="1" bestFit="1" customWidth="1"/>
    <col min="9732" max="9732" width="3.140625" style="1" bestFit="1" customWidth="1"/>
    <col min="9733" max="9733" width="9.28515625" style="1" bestFit="1" customWidth="1"/>
    <col min="9734" max="9734" width="14.7109375" style="1" bestFit="1" customWidth="1"/>
    <col min="9735" max="9736" width="4.42578125" style="1" bestFit="1" customWidth="1"/>
    <col min="9737" max="9737" width="5" style="1" bestFit="1" customWidth="1"/>
    <col min="9738" max="9738" width="5.42578125" style="1" bestFit="1" customWidth="1"/>
    <col min="9739" max="9741" width="4.42578125" style="1" bestFit="1" customWidth="1"/>
    <col min="9742" max="9742" width="3.5703125" style="1" bestFit="1" customWidth="1"/>
    <col min="9743" max="9743" width="4.85546875" style="1" bestFit="1" customWidth="1"/>
    <col min="9744" max="9745" width="3.5703125" style="1" bestFit="1" customWidth="1"/>
    <col min="9746" max="9746" width="5.42578125" style="1" bestFit="1" customWidth="1"/>
    <col min="9747" max="9749" width="4.5703125" style="1" bestFit="1" customWidth="1"/>
    <col min="9750" max="9750" width="3.140625" style="1" bestFit="1" customWidth="1"/>
    <col min="9751" max="9751" width="5.7109375" style="1" bestFit="1" customWidth="1"/>
    <col min="9752" max="9752" width="4.140625" style="1" customWidth="1"/>
    <col min="9753" max="9753" width="4" style="1" bestFit="1" customWidth="1"/>
    <col min="9754" max="9754" width="9.85546875" style="1" bestFit="1" customWidth="1"/>
    <col min="9755" max="9755" width="16.42578125" style="1" bestFit="1" customWidth="1"/>
    <col min="9756" max="9984" width="9.140625" style="1"/>
    <col min="9985" max="9985" width="3.5703125" style="1" bestFit="1" customWidth="1"/>
    <col min="9986" max="9986" width="21.85546875" style="1" bestFit="1" customWidth="1"/>
    <col min="9987" max="9987" width="20.7109375" style="1" bestFit="1" customWidth="1"/>
    <col min="9988" max="9988" width="3.140625" style="1" bestFit="1" customWidth="1"/>
    <col min="9989" max="9989" width="9.28515625" style="1" bestFit="1" customWidth="1"/>
    <col min="9990" max="9990" width="14.7109375" style="1" bestFit="1" customWidth="1"/>
    <col min="9991" max="9992" width="4.42578125" style="1" bestFit="1" customWidth="1"/>
    <col min="9993" max="9993" width="5" style="1" bestFit="1" customWidth="1"/>
    <col min="9994" max="9994" width="5.42578125" style="1" bestFit="1" customWidth="1"/>
    <col min="9995" max="9997" width="4.42578125" style="1" bestFit="1" customWidth="1"/>
    <col min="9998" max="9998" width="3.5703125" style="1" bestFit="1" customWidth="1"/>
    <col min="9999" max="9999" width="4.85546875" style="1" bestFit="1" customWidth="1"/>
    <col min="10000" max="10001" width="3.5703125" style="1" bestFit="1" customWidth="1"/>
    <col min="10002" max="10002" width="5.42578125" style="1" bestFit="1" customWidth="1"/>
    <col min="10003" max="10005" width="4.5703125" style="1" bestFit="1" customWidth="1"/>
    <col min="10006" max="10006" width="3.140625" style="1" bestFit="1" customWidth="1"/>
    <col min="10007" max="10007" width="5.7109375" style="1" bestFit="1" customWidth="1"/>
    <col min="10008" max="10008" width="4.140625" style="1" customWidth="1"/>
    <col min="10009" max="10009" width="4" style="1" bestFit="1" customWidth="1"/>
    <col min="10010" max="10010" width="9.85546875" style="1" bestFit="1" customWidth="1"/>
    <col min="10011" max="10011" width="16.42578125" style="1" bestFit="1" customWidth="1"/>
    <col min="10012" max="10240" width="9.140625" style="1"/>
    <col min="10241" max="10241" width="3.5703125" style="1" bestFit="1" customWidth="1"/>
    <col min="10242" max="10242" width="21.85546875" style="1" bestFit="1" customWidth="1"/>
    <col min="10243" max="10243" width="20.7109375" style="1" bestFit="1" customWidth="1"/>
    <col min="10244" max="10244" width="3.140625" style="1" bestFit="1" customWidth="1"/>
    <col min="10245" max="10245" width="9.28515625" style="1" bestFit="1" customWidth="1"/>
    <col min="10246" max="10246" width="14.7109375" style="1" bestFit="1" customWidth="1"/>
    <col min="10247" max="10248" width="4.42578125" style="1" bestFit="1" customWidth="1"/>
    <col min="10249" max="10249" width="5" style="1" bestFit="1" customWidth="1"/>
    <col min="10250" max="10250" width="5.42578125" style="1" bestFit="1" customWidth="1"/>
    <col min="10251" max="10253" width="4.42578125" style="1" bestFit="1" customWidth="1"/>
    <col min="10254" max="10254" width="3.5703125" style="1" bestFit="1" customWidth="1"/>
    <col min="10255" max="10255" width="4.85546875" style="1" bestFit="1" customWidth="1"/>
    <col min="10256" max="10257" width="3.5703125" style="1" bestFit="1" customWidth="1"/>
    <col min="10258" max="10258" width="5.42578125" style="1" bestFit="1" customWidth="1"/>
    <col min="10259" max="10261" width="4.5703125" style="1" bestFit="1" customWidth="1"/>
    <col min="10262" max="10262" width="3.140625" style="1" bestFit="1" customWidth="1"/>
    <col min="10263" max="10263" width="5.7109375" style="1" bestFit="1" customWidth="1"/>
    <col min="10264" max="10264" width="4.140625" style="1" customWidth="1"/>
    <col min="10265" max="10265" width="4" style="1" bestFit="1" customWidth="1"/>
    <col min="10266" max="10266" width="9.85546875" style="1" bestFit="1" customWidth="1"/>
    <col min="10267" max="10267" width="16.42578125" style="1" bestFit="1" customWidth="1"/>
    <col min="10268" max="10496" width="9.140625" style="1"/>
    <col min="10497" max="10497" width="3.5703125" style="1" bestFit="1" customWidth="1"/>
    <col min="10498" max="10498" width="21.85546875" style="1" bestFit="1" customWidth="1"/>
    <col min="10499" max="10499" width="20.7109375" style="1" bestFit="1" customWidth="1"/>
    <col min="10500" max="10500" width="3.140625" style="1" bestFit="1" customWidth="1"/>
    <col min="10501" max="10501" width="9.28515625" style="1" bestFit="1" customWidth="1"/>
    <col min="10502" max="10502" width="14.7109375" style="1" bestFit="1" customWidth="1"/>
    <col min="10503" max="10504" width="4.42578125" style="1" bestFit="1" customWidth="1"/>
    <col min="10505" max="10505" width="5" style="1" bestFit="1" customWidth="1"/>
    <col min="10506" max="10506" width="5.42578125" style="1" bestFit="1" customWidth="1"/>
    <col min="10507" max="10509" width="4.42578125" style="1" bestFit="1" customWidth="1"/>
    <col min="10510" max="10510" width="3.5703125" style="1" bestFit="1" customWidth="1"/>
    <col min="10511" max="10511" width="4.85546875" style="1" bestFit="1" customWidth="1"/>
    <col min="10512" max="10513" width="3.5703125" style="1" bestFit="1" customWidth="1"/>
    <col min="10514" max="10514" width="5.42578125" style="1" bestFit="1" customWidth="1"/>
    <col min="10515" max="10517" width="4.5703125" style="1" bestFit="1" customWidth="1"/>
    <col min="10518" max="10518" width="3.140625" style="1" bestFit="1" customWidth="1"/>
    <col min="10519" max="10519" width="5.7109375" style="1" bestFit="1" customWidth="1"/>
    <col min="10520" max="10520" width="4.140625" style="1" customWidth="1"/>
    <col min="10521" max="10521" width="4" style="1" bestFit="1" customWidth="1"/>
    <col min="10522" max="10522" width="9.85546875" style="1" bestFit="1" customWidth="1"/>
    <col min="10523" max="10523" width="16.42578125" style="1" bestFit="1" customWidth="1"/>
    <col min="10524" max="10752" width="9.140625" style="1"/>
    <col min="10753" max="10753" width="3.5703125" style="1" bestFit="1" customWidth="1"/>
    <col min="10754" max="10754" width="21.85546875" style="1" bestFit="1" customWidth="1"/>
    <col min="10755" max="10755" width="20.7109375" style="1" bestFit="1" customWidth="1"/>
    <col min="10756" max="10756" width="3.140625" style="1" bestFit="1" customWidth="1"/>
    <col min="10757" max="10757" width="9.28515625" style="1" bestFit="1" customWidth="1"/>
    <col min="10758" max="10758" width="14.7109375" style="1" bestFit="1" customWidth="1"/>
    <col min="10759" max="10760" width="4.42578125" style="1" bestFit="1" customWidth="1"/>
    <col min="10761" max="10761" width="5" style="1" bestFit="1" customWidth="1"/>
    <col min="10762" max="10762" width="5.42578125" style="1" bestFit="1" customWidth="1"/>
    <col min="10763" max="10765" width="4.42578125" style="1" bestFit="1" customWidth="1"/>
    <col min="10766" max="10766" width="3.5703125" style="1" bestFit="1" customWidth="1"/>
    <col min="10767" max="10767" width="4.85546875" style="1" bestFit="1" customWidth="1"/>
    <col min="10768" max="10769" width="3.5703125" style="1" bestFit="1" customWidth="1"/>
    <col min="10770" max="10770" width="5.42578125" style="1" bestFit="1" customWidth="1"/>
    <col min="10771" max="10773" width="4.5703125" style="1" bestFit="1" customWidth="1"/>
    <col min="10774" max="10774" width="3.140625" style="1" bestFit="1" customWidth="1"/>
    <col min="10775" max="10775" width="5.7109375" style="1" bestFit="1" customWidth="1"/>
    <col min="10776" max="10776" width="4.140625" style="1" customWidth="1"/>
    <col min="10777" max="10777" width="4" style="1" bestFit="1" customWidth="1"/>
    <col min="10778" max="10778" width="9.85546875" style="1" bestFit="1" customWidth="1"/>
    <col min="10779" max="10779" width="16.42578125" style="1" bestFit="1" customWidth="1"/>
    <col min="10780" max="11008" width="9.140625" style="1"/>
    <col min="11009" max="11009" width="3.5703125" style="1" bestFit="1" customWidth="1"/>
    <col min="11010" max="11010" width="21.85546875" style="1" bestFit="1" customWidth="1"/>
    <col min="11011" max="11011" width="20.7109375" style="1" bestFit="1" customWidth="1"/>
    <col min="11012" max="11012" width="3.140625" style="1" bestFit="1" customWidth="1"/>
    <col min="11013" max="11013" width="9.28515625" style="1" bestFit="1" customWidth="1"/>
    <col min="11014" max="11014" width="14.7109375" style="1" bestFit="1" customWidth="1"/>
    <col min="11015" max="11016" width="4.42578125" style="1" bestFit="1" customWidth="1"/>
    <col min="11017" max="11017" width="5" style="1" bestFit="1" customWidth="1"/>
    <col min="11018" max="11018" width="5.42578125" style="1" bestFit="1" customWidth="1"/>
    <col min="11019" max="11021" width="4.42578125" style="1" bestFit="1" customWidth="1"/>
    <col min="11022" max="11022" width="3.5703125" style="1" bestFit="1" customWidth="1"/>
    <col min="11023" max="11023" width="4.85546875" style="1" bestFit="1" customWidth="1"/>
    <col min="11024" max="11025" width="3.5703125" style="1" bestFit="1" customWidth="1"/>
    <col min="11026" max="11026" width="5.42578125" style="1" bestFit="1" customWidth="1"/>
    <col min="11027" max="11029" width="4.5703125" style="1" bestFit="1" customWidth="1"/>
    <col min="11030" max="11030" width="3.140625" style="1" bestFit="1" customWidth="1"/>
    <col min="11031" max="11031" width="5.7109375" style="1" bestFit="1" customWidth="1"/>
    <col min="11032" max="11032" width="4.140625" style="1" customWidth="1"/>
    <col min="11033" max="11033" width="4" style="1" bestFit="1" customWidth="1"/>
    <col min="11034" max="11034" width="9.85546875" style="1" bestFit="1" customWidth="1"/>
    <col min="11035" max="11035" width="16.42578125" style="1" bestFit="1" customWidth="1"/>
    <col min="11036" max="11264" width="9.140625" style="1"/>
    <col min="11265" max="11265" width="3.5703125" style="1" bestFit="1" customWidth="1"/>
    <col min="11266" max="11266" width="21.85546875" style="1" bestFit="1" customWidth="1"/>
    <col min="11267" max="11267" width="20.7109375" style="1" bestFit="1" customWidth="1"/>
    <col min="11268" max="11268" width="3.140625" style="1" bestFit="1" customWidth="1"/>
    <col min="11269" max="11269" width="9.28515625" style="1" bestFit="1" customWidth="1"/>
    <col min="11270" max="11270" width="14.7109375" style="1" bestFit="1" customWidth="1"/>
    <col min="11271" max="11272" width="4.42578125" style="1" bestFit="1" customWidth="1"/>
    <col min="11273" max="11273" width="5" style="1" bestFit="1" customWidth="1"/>
    <col min="11274" max="11274" width="5.42578125" style="1" bestFit="1" customWidth="1"/>
    <col min="11275" max="11277" width="4.42578125" style="1" bestFit="1" customWidth="1"/>
    <col min="11278" max="11278" width="3.5703125" style="1" bestFit="1" customWidth="1"/>
    <col min="11279" max="11279" width="4.85546875" style="1" bestFit="1" customWidth="1"/>
    <col min="11280" max="11281" width="3.5703125" style="1" bestFit="1" customWidth="1"/>
    <col min="11282" max="11282" width="5.42578125" style="1" bestFit="1" customWidth="1"/>
    <col min="11283" max="11285" width="4.5703125" style="1" bestFit="1" customWidth="1"/>
    <col min="11286" max="11286" width="3.140625" style="1" bestFit="1" customWidth="1"/>
    <col min="11287" max="11287" width="5.7109375" style="1" bestFit="1" customWidth="1"/>
    <col min="11288" max="11288" width="4.140625" style="1" customWidth="1"/>
    <col min="11289" max="11289" width="4" style="1" bestFit="1" customWidth="1"/>
    <col min="11290" max="11290" width="9.85546875" style="1" bestFit="1" customWidth="1"/>
    <col min="11291" max="11291" width="16.42578125" style="1" bestFit="1" customWidth="1"/>
    <col min="11292" max="11520" width="9.140625" style="1"/>
    <col min="11521" max="11521" width="3.5703125" style="1" bestFit="1" customWidth="1"/>
    <col min="11522" max="11522" width="21.85546875" style="1" bestFit="1" customWidth="1"/>
    <col min="11523" max="11523" width="20.7109375" style="1" bestFit="1" customWidth="1"/>
    <col min="11524" max="11524" width="3.140625" style="1" bestFit="1" customWidth="1"/>
    <col min="11525" max="11525" width="9.28515625" style="1" bestFit="1" customWidth="1"/>
    <col min="11526" max="11526" width="14.7109375" style="1" bestFit="1" customWidth="1"/>
    <col min="11527" max="11528" width="4.42578125" style="1" bestFit="1" customWidth="1"/>
    <col min="11529" max="11529" width="5" style="1" bestFit="1" customWidth="1"/>
    <col min="11530" max="11530" width="5.42578125" style="1" bestFit="1" customWidth="1"/>
    <col min="11531" max="11533" width="4.42578125" style="1" bestFit="1" customWidth="1"/>
    <col min="11534" max="11534" width="3.5703125" style="1" bestFit="1" customWidth="1"/>
    <col min="11535" max="11535" width="4.85546875" style="1" bestFit="1" customWidth="1"/>
    <col min="11536" max="11537" width="3.5703125" style="1" bestFit="1" customWidth="1"/>
    <col min="11538" max="11538" width="5.42578125" style="1" bestFit="1" customWidth="1"/>
    <col min="11539" max="11541" width="4.5703125" style="1" bestFit="1" customWidth="1"/>
    <col min="11542" max="11542" width="3.140625" style="1" bestFit="1" customWidth="1"/>
    <col min="11543" max="11543" width="5.7109375" style="1" bestFit="1" customWidth="1"/>
    <col min="11544" max="11544" width="4.140625" style="1" customWidth="1"/>
    <col min="11545" max="11545" width="4" style="1" bestFit="1" customWidth="1"/>
    <col min="11546" max="11546" width="9.85546875" style="1" bestFit="1" customWidth="1"/>
    <col min="11547" max="11547" width="16.42578125" style="1" bestFit="1" customWidth="1"/>
    <col min="11548" max="11776" width="9.140625" style="1"/>
    <col min="11777" max="11777" width="3.5703125" style="1" bestFit="1" customWidth="1"/>
    <col min="11778" max="11778" width="21.85546875" style="1" bestFit="1" customWidth="1"/>
    <col min="11779" max="11779" width="20.7109375" style="1" bestFit="1" customWidth="1"/>
    <col min="11780" max="11780" width="3.140625" style="1" bestFit="1" customWidth="1"/>
    <col min="11781" max="11781" width="9.28515625" style="1" bestFit="1" customWidth="1"/>
    <col min="11782" max="11782" width="14.7109375" style="1" bestFit="1" customWidth="1"/>
    <col min="11783" max="11784" width="4.42578125" style="1" bestFit="1" customWidth="1"/>
    <col min="11785" max="11785" width="5" style="1" bestFit="1" customWidth="1"/>
    <col min="11786" max="11786" width="5.42578125" style="1" bestFit="1" customWidth="1"/>
    <col min="11787" max="11789" width="4.42578125" style="1" bestFit="1" customWidth="1"/>
    <col min="11790" max="11790" width="3.5703125" style="1" bestFit="1" customWidth="1"/>
    <col min="11791" max="11791" width="4.85546875" style="1" bestFit="1" customWidth="1"/>
    <col min="11792" max="11793" width="3.5703125" style="1" bestFit="1" customWidth="1"/>
    <col min="11794" max="11794" width="5.42578125" style="1" bestFit="1" customWidth="1"/>
    <col min="11795" max="11797" width="4.5703125" style="1" bestFit="1" customWidth="1"/>
    <col min="11798" max="11798" width="3.140625" style="1" bestFit="1" customWidth="1"/>
    <col min="11799" max="11799" width="5.7109375" style="1" bestFit="1" customWidth="1"/>
    <col min="11800" max="11800" width="4.140625" style="1" customWidth="1"/>
    <col min="11801" max="11801" width="4" style="1" bestFit="1" customWidth="1"/>
    <col min="11802" max="11802" width="9.85546875" style="1" bestFit="1" customWidth="1"/>
    <col min="11803" max="11803" width="16.42578125" style="1" bestFit="1" customWidth="1"/>
    <col min="11804" max="12032" width="9.140625" style="1"/>
    <col min="12033" max="12033" width="3.5703125" style="1" bestFit="1" customWidth="1"/>
    <col min="12034" max="12034" width="21.85546875" style="1" bestFit="1" customWidth="1"/>
    <col min="12035" max="12035" width="20.7109375" style="1" bestFit="1" customWidth="1"/>
    <col min="12036" max="12036" width="3.140625" style="1" bestFit="1" customWidth="1"/>
    <col min="12037" max="12037" width="9.28515625" style="1" bestFit="1" customWidth="1"/>
    <col min="12038" max="12038" width="14.7109375" style="1" bestFit="1" customWidth="1"/>
    <col min="12039" max="12040" width="4.42578125" style="1" bestFit="1" customWidth="1"/>
    <col min="12041" max="12041" width="5" style="1" bestFit="1" customWidth="1"/>
    <col min="12042" max="12042" width="5.42578125" style="1" bestFit="1" customWidth="1"/>
    <col min="12043" max="12045" width="4.42578125" style="1" bestFit="1" customWidth="1"/>
    <col min="12046" max="12046" width="3.5703125" style="1" bestFit="1" customWidth="1"/>
    <col min="12047" max="12047" width="4.85546875" style="1" bestFit="1" customWidth="1"/>
    <col min="12048" max="12049" width="3.5703125" style="1" bestFit="1" customWidth="1"/>
    <col min="12050" max="12050" width="5.42578125" style="1" bestFit="1" customWidth="1"/>
    <col min="12051" max="12053" width="4.5703125" style="1" bestFit="1" customWidth="1"/>
    <col min="12054" max="12054" width="3.140625" style="1" bestFit="1" customWidth="1"/>
    <col min="12055" max="12055" width="5.7109375" style="1" bestFit="1" customWidth="1"/>
    <col min="12056" max="12056" width="4.140625" style="1" customWidth="1"/>
    <col min="12057" max="12057" width="4" style="1" bestFit="1" customWidth="1"/>
    <col min="12058" max="12058" width="9.85546875" style="1" bestFit="1" customWidth="1"/>
    <col min="12059" max="12059" width="16.42578125" style="1" bestFit="1" customWidth="1"/>
    <col min="12060" max="12288" width="9.140625" style="1"/>
    <col min="12289" max="12289" width="3.5703125" style="1" bestFit="1" customWidth="1"/>
    <col min="12290" max="12290" width="21.85546875" style="1" bestFit="1" customWidth="1"/>
    <col min="12291" max="12291" width="20.7109375" style="1" bestFit="1" customWidth="1"/>
    <col min="12292" max="12292" width="3.140625" style="1" bestFit="1" customWidth="1"/>
    <col min="12293" max="12293" width="9.28515625" style="1" bestFit="1" customWidth="1"/>
    <col min="12294" max="12294" width="14.7109375" style="1" bestFit="1" customWidth="1"/>
    <col min="12295" max="12296" width="4.42578125" style="1" bestFit="1" customWidth="1"/>
    <col min="12297" max="12297" width="5" style="1" bestFit="1" customWidth="1"/>
    <col min="12298" max="12298" width="5.42578125" style="1" bestFit="1" customWidth="1"/>
    <col min="12299" max="12301" width="4.42578125" style="1" bestFit="1" customWidth="1"/>
    <col min="12302" max="12302" width="3.5703125" style="1" bestFit="1" customWidth="1"/>
    <col min="12303" max="12303" width="4.85546875" style="1" bestFit="1" customWidth="1"/>
    <col min="12304" max="12305" width="3.5703125" style="1" bestFit="1" customWidth="1"/>
    <col min="12306" max="12306" width="5.42578125" style="1" bestFit="1" customWidth="1"/>
    <col min="12307" max="12309" width="4.5703125" style="1" bestFit="1" customWidth="1"/>
    <col min="12310" max="12310" width="3.140625" style="1" bestFit="1" customWidth="1"/>
    <col min="12311" max="12311" width="5.7109375" style="1" bestFit="1" customWidth="1"/>
    <col min="12312" max="12312" width="4.140625" style="1" customWidth="1"/>
    <col min="12313" max="12313" width="4" style="1" bestFit="1" customWidth="1"/>
    <col min="12314" max="12314" width="9.85546875" style="1" bestFit="1" customWidth="1"/>
    <col min="12315" max="12315" width="16.42578125" style="1" bestFit="1" customWidth="1"/>
    <col min="12316" max="12544" width="9.140625" style="1"/>
    <col min="12545" max="12545" width="3.5703125" style="1" bestFit="1" customWidth="1"/>
    <col min="12546" max="12546" width="21.85546875" style="1" bestFit="1" customWidth="1"/>
    <col min="12547" max="12547" width="20.7109375" style="1" bestFit="1" customWidth="1"/>
    <col min="12548" max="12548" width="3.140625" style="1" bestFit="1" customWidth="1"/>
    <col min="12549" max="12549" width="9.28515625" style="1" bestFit="1" customWidth="1"/>
    <col min="12550" max="12550" width="14.7109375" style="1" bestFit="1" customWidth="1"/>
    <col min="12551" max="12552" width="4.42578125" style="1" bestFit="1" customWidth="1"/>
    <col min="12553" max="12553" width="5" style="1" bestFit="1" customWidth="1"/>
    <col min="12554" max="12554" width="5.42578125" style="1" bestFit="1" customWidth="1"/>
    <col min="12555" max="12557" width="4.42578125" style="1" bestFit="1" customWidth="1"/>
    <col min="12558" max="12558" width="3.5703125" style="1" bestFit="1" customWidth="1"/>
    <col min="12559" max="12559" width="4.85546875" style="1" bestFit="1" customWidth="1"/>
    <col min="12560" max="12561" width="3.5703125" style="1" bestFit="1" customWidth="1"/>
    <col min="12562" max="12562" width="5.42578125" style="1" bestFit="1" customWidth="1"/>
    <col min="12563" max="12565" width="4.5703125" style="1" bestFit="1" customWidth="1"/>
    <col min="12566" max="12566" width="3.140625" style="1" bestFit="1" customWidth="1"/>
    <col min="12567" max="12567" width="5.7109375" style="1" bestFit="1" customWidth="1"/>
    <col min="12568" max="12568" width="4.140625" style="1" customWidth="1"/>
    <col min="12569" max="12569" width="4" style="1" bestFit="1" customWidth="1"/>
    <col min="12570" max="12570" width="9.85546875" style="1" bestFit="1" customWidth="1"/>
    <col min="12571" max="12571" width="16.42578125" style="1" bestFit="1" customWidth="1"/>
    <col min="12572" max="12800" width="9.140625" style="1"/>
    <col min="12801" max="12801" width="3.5703125" style="1" bestFit="1" customWidth="1"/>
    <col min="12802" max="12802" width="21.85546875" style="1" bestFit="1" customWidth="1"/>
    <col min="12803" max="12803" width="20.7109375" style="1" bestFit="1" customWidth="1"/>
    <col min="12804" max="12804" width="3.140625" style="1" bestFit="1" customWidth="1"/>
    <col min="12805" max="12805" width="9.28515625" style="1" bestFit="1" customWidth="1"/>
    <col min="12806" max="12806" width="14.7109375" style="1" bestFit="1" customWidth="1"/>
    <col min="12807" max="12808" width="4.42578125" style="1" bestFit="1" customWidth="1"/>
    <col min="12809" max="12809" width="5" style="1" bestFit="1" customWidth="1"/>
    <col min="12810" max="12810" width="5.42578125" style="1" bestFit="1" customWidth="1"/>
    <col min="12811" max="12813" width="4.42578125" style="1" bestFit="1" customWidth="1"/>
    <col min="12814" max="12814" width="3.5703125" style="1" bestFit="1" customWidth="1"/>
    <col min="12815" max="12815" width="4.85546875" style="1" bestFit="1" customWidth="1"/>
    <col min="12816" max="12817" width="3.5703125" style="1" bestFit="1" customWidth="1"/>
    <col min="12818" max="12818" width="5.42578125" style="1" bestFit="1" customWidth="1"/>
    <col min="12819" max="12821" width="4.5703125" style="1" bestFit="1" customWidth="1"/>
    <col min="12822" max="12822" width="3.140625" style="1" bestFit="1" customWidth="1"/>
    <col min="12823" max="12823" width="5.7109375" style="1" bestFit="1" customWidth="1"/>
    <col min="12824" max="12824" width="4.140625" style="1" customWidth="1"/>
    <col min="12825" max="12825" width="4" style="1" bestFit="1" customWidth="1"/>
    <col min="12826" max="12826" width="9.85546875" style="1" bestFit="1" customWidth="1"/>
    <col min="12827" max="12827" width="16.42578125" style="1" bestFit="1" customWidth="1"/>
    <col min="12828" max="13056" width="9.140625" style="1"/>
    <col min="13057" max="13057" width="3.5703125" style="1" bestFit="1" customWidth="1"/>
    <col min="13058" max="13058" width="21.85546875" style="1" bestFit="1" customWidth="1"/>
    <col min="13059" max="13059" width="20.7109375" style="1" bestFit="1" customWidth="1"/>
    <col min="13060" max="13060" width="3.140625" style="1" bestFit="1" customWidth="1"/>
    <col min="13061" max="13061" width="9.28515625" style="1" bestFit="1" customWidth="1"/>
    <col min="13062" max="13062" width="14.7109375" style="1" bestFit="1" customWidth="1"/>
    <col min="13063" max="13064" width="4.42578125" style="1" bestFit="1" customWidth="1"/>
    <col min="13065" max="13065" width="5" style="1" bestFit="1" customWidth="1"/>
    <col min="13066" max="13066" width="5.42578125" style="1" bestFit="1" customWidth="1"/>
    <col min="13067" max="13069" width="4.42578125" style="1" bestFit="1" customWidth="1"/>
    <col min="13070" max="13070" width="3.5703125" style="1" bestFit="1" customWidth="1"/>
    <col min="13071" max="13071" width="4.85546875" style="1" bestFit="1" customWidth="1"/>
    <col min="13072" max="13073" width="3.5703125" style="1" bestFit="1" customWidth="1"/>
    <col min="13074" max="13074" width="5.42578125" style="1" bestFit="1" customWidth="1"/>
    <col min="13075" max="13077" width="4.5703125" style="1" bestFit="1" customWidth="1"/>
    <col min="13078" max="13078" width="3.140625" style="1" bestFit="1" customWidth="1"/>
    <col min="13079" max="13079" width="5.7109375" style="1" bestFit="1" customWidth="1"/>
    <col min="13080" max="13080" width="4.140625" style="1" customWidth="1"/>
    <col min="13081" max="13081" width="4" style="1" bestFit="1" customWidth="1"/>
    <col min="13082" max="13082" width="9.85546875" style="1" bestFit="1" customWidth="1"/>
    <col min="13083" max="13083" width="16.42578125" style="1" bestFit="1" customWidth="1"/>
    <col min="13084" max="13312" width="9.140625" style="1"/>
    <col min="13313" max="13313" width="3.5703125" style="1" bestFit="1" customWidth="1"/>
    <col min="13314" max="13314" width="21.85546875" style="1" bestFit="1" customWidth="1"/>
    <col min="13315" max="13315" width="20.7109375" style="1" bestFit="1" customWidth="1"/>
    <col min="13316" max="13316" width="3.140625" style="1" bestFit="1" customWidth="1"/>
    <col min="13317" max="13317" width="9.28515625" style="1" bestFit="1" customWidth="1"/>
    <col min="13318" max="13318" width="14.7109375" style="1" bestFit="1" customWidth="1"/>
    <col min="13319" max="13320" width="4.42578125" style="1" bestFit="1" customWidth="1"/>
    <col min="13321" max="13321" width="5" style="1" bestFit="1" customWidth="1"/>
    <col min="13322" max="13322" width="5.42578125" style="1" bestFit="1" customWidth="1"/>
    <col min="13323" max="13325" width="4.42578125" style="1" bestFit="1" customWidth="1"/>
    <col min="13326" max="13326" width="3.5703125" style="1" bestFit="1" customWidth="1"/>
    <col min="13327" max="13327" width="4.85546875" style="1" bestFit="1" customWidth="1"/>
    <col min="13328" max="13329" width="3.5703125" style="1" bestFit="1" customWidth="1"/>
    <col min="13330" max="13330" width="5.42578125" style="1" bestFit="1" customWidth="1"/>
    <col min="13331" max="13333" width="4.5703125" style="1" bestFit="1" customWidth="1"/>
    <col min="13334" max="13334" width="3.140625" style="1" bestFit="1" customWidth="1"/>
    <col min="13335" max="13335" width="5.7109375" style="1" bestFit="1" customWidth="1"/>
    <col min="13336" max="13336" width="4.140625" style="1" customWidth="1"/>
    <col min="13337" max="13337" width="4" style="1" bestFit="1" customWidth="1"/>
    <col min="13338" max="13338" width="9.85546875" style="1" bestFit="1" customWidth="1"/>
    <col min="13339" max="13339" width="16.42578125" style="1" bestFit="1" customWidth="1"/>
    <col min="13340" max="13568" width="9.140625" style="1"/>
    <col min="13569" max="13569" width="3.5703125" style="1" bestFit="1" customWidth="1"/>
    <col min="13570" max="13570" width="21.85546875" style="1" bestFit="1" customWidth="1"/>
    <col min="13571" max="13571" width="20.7109375" style="1" bestFit="1" customWidth="1"/>
    <col min="13572" max="13572" width="3.140625" style="1" bestFit="1" customWidth="1"/>
    <col min="13573" max="13573" width="9.28515625" style="1" bestFit="1" customWidth="1"/>
    <col min="13574" max="13574" width="14.7109375" style="1" bestFit="1" customWidth="1"/>
    <col min="13575" max="13576" width="4.42578125" style="1" bestFit="1" customWidth="1"/>
    <col min="13577" max="13577" width="5" style="1" bestFit="1" customWidth="1"/>
    <col min="13578" max="13578" width="5.42578125" style="1" bestFit="1" customWidth="1"/>
    <col min="13579" max="13581" width="4.42578125" style="1" bestFit="1" customWidth="1"/>
    <col min="13582" max="13582" width="3.5703125" style="1" bestFit="1" customWidth="1"/>
    <col min="13583" max="13583" width="4.85546875" style="1" bestFit="1" customWidth="1"/>
    <col min="13584" max="13585" width="3.5703125" style="1" bestFit="1" customWidth="1"/>
    <col min="13586" max="13586" width="5.42578125" style="1" bestFit="1" customWidth="1"/>
    <col min="13587" max="13589" width="4.5703125" style="1" bestFit="1" customWidth="1"/>
    <col min="13590" max="13590" width="3.140625" style="1" bestFit="1" customWidth="1"/>
    <col min="13591" max="13591" width="5.7109375" style="1" bestFit="1" customWidth="1"/>
    <col min="13592" max="13592" width="4.140625" style="1" customWidth="1"/>
    <col min="13593" max="13593" width="4" style="1" bestFit="1" customWidth="1"/>
    <col min="13594" max="13594" width="9.85546875" style="1" bestFit="1" customWidth="1"/>
    <col min="13595" max="13595" width="16.42578125" style="1" bestFit="1" customWidth="1"/>
    <col min="13596" max="13824" width="9.140625" style="1"/>
    <col min="13825" max="13825" width="3.5703125" style="1" bestFit="1" customWidth="1"/>
    <col min="13826" max="13826" width="21.85546875" style="1" bestFit="1" customWidth="1"/>
    <col min="13827" max="13827" width="20.7109375" style="1" bestFit="1" customWidth="1"/>
    <col min="13828" max="13828" width="3.140625" style="1" bestFit="1" customWidth="1"/>
    <col min="13829" max="13829" width="9.28515625" style="1" bestFit="1" customWidth="1"/>
    <col min="13830" max="13830" width="14.7109375" style="1" bestFit="1" customWidth="1"/>
    <col min="13831" max="13832" width="4.42578125" style="1" bestFit="1" customWidth="1"/>
    <col min="13833" max="13833" width="5" style="1" bestFit="1" customWidth="1"/>
    <col min="13834" max="13834" width="5.42578125" style="1" bestFit="1" customWidth="1"/>
    <col min="13835" max="13837" width="4.42578125" style="1" bestFit="1" customWidth="1"/>
    <col min="13838" max="13838" width="3.5703125" style="1" bestFit="1" customWidth="1"/>
    <col min="13839" max="13839" width="4.85546875" style="1" bestFit="1" customWidth="1"/>
    <col min="13840" max="13841" width="3.5703125" style="1" bestFit="1" customWidth="1"/>
    <col min="13842" max="13842" width="5.42578125" style="1" bestFit="1" customWidth="1"/>
    <col min="13843" max="13845" width="4.5703125" style="1" bestFit="1" customWidth="1"/>
    <col min="13846" max="13846" width="3.140625" style="1" bestFit="1" customWidth="1"/>
    <col min="13847" max="13847" width="5.7109375" style="1" bestFit="1" customWidth="1"/>
    <col min="13848" max="13848" width="4.140625" style="1" customWidth="1"/>
    <col min="13849" max="13849" width="4" style="1" bestFit="1" customWidth="1"/>
    <col min="13850" max="13850" width="9.85546875" style="1" bestFit="1" customWidth="1"/>
    <col min="13851" max="13851" width="16.42578125" style="1" bestFit="1" customWidth="1"/>
    <col min="13852" max="14080" width="9.140625" style="1"/>
    <col min="14081" max="14081" width="3.5703125" style="1" bestFit="1" customWidth="1"/>
    <col min="14082" max="14082" width="21.85546875" style="1" bestFit="1" customWidth="1"/>
    <col min="14083" max="14083" width="20.7109375" style="1" bestFit="1" customWidth="1"/>
    <col min="14084" max="14084" width="3.140625" style="1" bestFit="1" customWidth="1"/>
    <col min="14085" max="14085" width="9.28515625" style="1" bestFit="1" customWidth="1"/>
    <col min="14086" max="14086" width="14.7109375" style="1" bestFit="1" customWidth="1"/>
    <col min="14087" max="14088" width="4.42578125" style="1" bestFit="1" customWidth="1"/>
    <col min="14089" max="14089" width="5" style="1" bestFit="1" customWidth="1"/>
    <col min="14090" max="14090" width="5.42578125" style="1" bestFit="1" customWidth="1"/>
    <col min="14091" max="14093" width="4.42578125" style="1" bestFit="1" customWidth="1"/>
    <col min="14094" max="14094" width="3.5703125" style="1" bestFit="1" customWidth="1"/>
    <col min="14095" max="14095" width="4.85546875" style="1" bestFit="1" customWidth="1"/>
    <col min="14096" max="14097" width="3.5703125" style="1" bestFit="1" customWidth="1"/>
    <col min="14098" max="14098" width="5.42578125" style="1" bestFit="1" customWidth="1"/>
    <col min="14099" max="14101" width="4.5703125" style="1" bestFit="1" customWidth="1"/>
    <col min="14102" max="14102" width="3.140625" style="1" bestFit="1" customWidth="1"/>
    <col min="14103" max="14103" width="5.7109375" style="1" bestFit="1" customWidth="1"/>
    <col min="14104" max="14104" width="4.140625" style="1" customWidth="1"/>
    <col min="14105" max="14105" width="4" style="1" bestFit="1" customWidth="1"/>
    <col min="14106" max="14106" width="9.85546875" style="1" bestFit="1" customWidth="1"/>
    <col min="14107" max="14107" width="16.42578125" style="1" bestFit="1" customWidth="1"/>
    <col min="14108" max="14336" width="9.140625" style="1"/>
    <col min="14337" max="14337" width="3.5703125" style="1" bestFit="1" customWidth="1"/>
    <col min="14338" max="14338" width="21.85546875" style="1" bestFit="1" customWidth="1"/>
    <col min="14339" max="14339" width="20.7109375" style="1" bestFit="1" customWidth="1"/>
    <col min="14340" max="14340" width="3.140625" style="1" bestFit="1" customWidth="1"/>
    <col min="14341" max="14341" width="9.28515625" style="1" bestFit="1" customWidth="1"/>
    <col min="14342" max="14342" width="14.7109375" style="1" bestFit="1" customWidth="1"/>
    <col min="14343" max="14344" width="4.42578125" style="1" bestFit="1" customWidth="1"/>
    <col min="14345" max="14345" width="5" style="1" bestFit="1" customWidth="1"/>
    <col min="14346" max="14346" width="5.42578125" style="1" bestFit="1" customWidth="1"/>
    <col min="14347" max="14349" width="4.42578125" style="1" bestFit="1" customWidth="1"/>
    <col min="14350" max="14350" width="3.5703125" style="1" bestFit="1" customWidth="1"/>
    <col min="14351" max="14351" width="4.85546875" style="1" bestFit="1" customWidth="1"/>
    <col min="14352" max="14353" width="3.5703125" style="1" bestFit="1" customWidth="1"/>
    <col min="14354" max="14354" width="5.42578125" style="1" bestFit="1" customWidth="1"/>
    <col min="14355" max="14357" width="4.5703125" style="1" bestFit="1" customWidth="1"/>
    <col min="14358" max="14358" width="3.140625" style="1" bestFit="1" customWidth="1"/>
    <col min="14359" max="14359" width="5.7109375" style="1" bestFit="1" customWidth="1"/>
    <col min="14360" max="14360" width="4.140625" style="1" customWidth="1"/>
    <col min="14361" max="14361" width="4" style="1" bestFit="1" customWidth="1"/>
    <col min="14362" max="14362" width="9.85546875" style="1" bestFit="1" customWidth="1"/>
    <col min="14363" max="14363" width="16.42578125" style="1" bestFit="1" customWidth="1"/>
    <col min="14364" max="14592" width="9.140625" style="1"/>
    <col min="14593" max="14593" width="3.5703125" style="1" bestFit="1" customWidth="1"/>
    <col min="14594" max="14594" width="21.85546875" style="1" bestFit="1" customWidth="1"/>
    <col min="14595" max="14595" width="20.7109375" style="1" bestFit="1" customWidth="1"/>
    <col min="14596" max="14596" width="3.140625" style="1" bestFit="1" customWidth="1"/>
    <col min="14597" max="14597" width="9.28515625" style="1" bestFit="1" customWidth="1"/>
    <col min="14598" max="14598" width="14.7109375" style="1" bestFit="1" customWidth="1"/>
    <col min="14599" max="14600" width="4.42578125" style="1" bestFit="1" customWidth="1"/>
    <col min="14601" max="14601" width="5" style="1" bestFit="1" customWidth="1"/>
    <col min="14602" max="14602" width="5.42578125" style="1" bestFit="1" customWidth="1"/>
    <col min="14603" max="14605" width="4.42578125" style="1" bestFit="1" customWidth="1"/>
    <col min="14606" max="14606" width="3.5703125" style="1" bestFit="1" customWidth="1"/>
    <col min="14607" max="14607" width="4.85546875" style="1" bestFit="1" customWidth="1"/>
    <col min="14608" max="14609" width="3.5703125" style="1" bestFit="1" customWidth="1"/>
    <col min="14610" max="14610" width="5.42578125" style="1" bestFit="1" customWidth="1"/>
    <col min="14611" max="14613" width="4.5703125" style="1" bestFit="1" customWidth="1"/>
    <col min="14614" max="14614" width="3.140625" style="1" bestFit="1" customWidth="1"/>
    <col min="14615" max="14615" width="5.7109375" style="1" bestFit="1" customWidth="1"/>
    <col min="14616" max="14616" width="4.140625" style="1" customWidth="1"/>
    <col min="14617" max="14617" width="4" style="1" bestFit="1" customWidth="1"/>
    <col min="14618" max="14618" width="9.85546875" style="1" bestFit="1" customWidth="1"/>
    <col min="14619" max="14619" width="16.42578125" style="1" bestFit="1" customWidth="1"/>
    <col min="14620" max="14848" width="9.140625" style="1"/>
    <col min="14849" max="14849" width="3.5703125" style="1" bestFit="1" customWidth="1"/>
    <col min="14850" max="14850" width="21.85546875" style="1" bestFit="1" customWidth="1"/>
    <col min="14851" max="14851" width="20.7109375" style="1" bestFit="1" customWidth="1"/>
    <col min="14852" max="14852" width="3.140625" style="1" bestFit="1" customWidth="1"/>
    <col min="14853" max="14853" width="9.28515625" style="1" bestFit="1" customWidth="1"/>
    <col min="14854" max="14854" width="14.7109375" style="1" bestFit="1" customWidth="1"/>
    <col min="14855" max="14856" width="4.42578125" style="1" bestFit="1" customWidth="1"/>
    <col min="14857" max="14857" width="5" style="1" bestFit="1" customWidth="1"/>
    <col min="14858" max="14858" width="5.42578125" style="1" bestFit="1" customWidth="1"/>
    <col min="14859" max="14861" width="4.42578125" style="1" bestFit="1" customWidth="1"/>
    <col min="14862" max="14862" width="3.5703125" style="1" bestFit="1" customWidth="1"/>
    <col min="14863" max="14863" width="4.85546875" style="1" bestFit="1" customWidth="1"/>
    <col min="14864" max="14865" width="3.5703125" style="1" bestFit="1" customWidth="1"/>
    <col min="14866" max="14866" width="5.42578125" style="1" bestFit="1" customWidth="1"/>
    <col min="14867" max="14869" width="4.5703125" style="1" bestFit="1" customWidth="1"/>
    <col min="14870" max="14870" width="3.140625" style="1" bestFit="1" customWidth="1"/>
    <col min="14871" max="14871" width="5.7109375" style="1" bestFit="1" customWidth="1"/>
    <col min="14872" max="14872" width="4.140625" style="1" customWidth="1"/>
    <col min="14873" max="14873" width="4" style="1" bestFit="1" customWidth="1"/>
    <col min="14874" max="14874" width="9.85546875" style="1" bestFit="1" customWidth="1"/>
    <col min="14875" max="14875" width="16.42578125" style="1" bestFit="1" customWidth="1"/>
    <col min="14876" max="15104" width="9.140625" style="1"/>
    <col min="15105" max="15105" width="3.5703125" style="1" bestFit="1" customWidth="1"/>
    <col min="15106" max="15106" width="21.85546875" style="1" bestFit="1" customWidth="1"/>
    <col min="15107" max="15107" width="20.7109375" style="1" bestFit="1" customWidth="1"/>
    <col min="15108" max="15108" width="3.140625" style="1" bestFit="1" customWidth="1"/>
    <col min="15109" max="15109" width="9.28515625" style="1" bestFit="1" customWidth="1"/>
    <col min="15110" max="15110" width="14.7109375" style="1" bestFit="1" customWidth="1"/>
    <col min="15111" max="15112" width="4.42578125" style="1" bestFit="1" customWidth="1"/>
    <col min="15113" max="15113" width="5" style="1" bestFit="1" customWidth="1"/>
    <col min="15114" max="15114" width="5.42578125" style="1" bestFit="1" customWidth="1"/>
    <col min="15115" max="15117" width="4.42578125" style="1" bestFit="1" customWidth="1"/>
    <col min="15118" max="15118" width="3.5703125" style="1" bestFit="1" customWidth="1"/>
    <col min="15119" max="15119" width="4.85546875" style="1" bestFit="1" customWidth="1"/>
    <col min="15120" max="15121" width="3.5703125" style="1" bestFit="1" customWidth="1"/>
    <col min="15122" max="15122" width="5.42578125" style="1" bestFit="1" customWidth="1"/>
    <col min="15123" max="15125" width="4.5703125" style="1" bestFit="1" customWidth="1"/>
    <col min="15126" max="15126" width="3.140625" style="1" bestFit="1" customWidth="1"/>
    <col min="15127" max="15127" width="5.7109375" style="1" bestFit="1" customWidth="1"/>
    <col min="15128" max="15128" width="4.140625" style="1" customWidth="1"/>
    <col min="15129" max="15129" width="4" style="1" bestFit="1" customWidth="1"/>
    <col min="15130" max="15130" width="9.85546875" style="1" bestFit="1" customWidth="1"/>
    <col min="15131" max="15131" width="16.42578125" style="1" bestFit="1" customWidth="1"/>
    <col min="15132" max="15360" width="9.140625" style="1"/>
    <col min="15361" max="15361" width="3.5703125" style="1" bestFit="1" customWidth="1"/>
    <col min="15362" max="15362" width="21.85546875" style="1" bestFit="1" customWidth="1"/>
    <col min="15363" max="15363" width="20.7109375" style="1" bestFit="1" customWidth="1"/>
    <col min="15364" max="15364" width="3.140625" style="1" bestFit="1" customWidth="1"/>
    <col min="15365" max="15365" width="9.28515625" style="1" bestFit="1" customWidth="1"/>
    <col min="15366" max="15366" width="14.7109375" style="1" bestFit="1" customWidth="1"/>
    <col min="15367" max="15368" width="4.42578125" style="1" bestFit="1" customWidth="1"/>
    <col min="15369" max="15369" width="5" style="1" bestFit="1" customWidth="1"/>
    <col min="15370" max="15370" width="5.42578125" style="1" bestFit="1" customWidth="1"/>
    <col min="15371" max="15373" width="4.42578125" style="1" bestFit="1" customWidth="1"/>
    <col min="15374" max="15374" width="3.5703125" style="1" bestFit="1" customWidth="1"/>
    <col min="15375" max="15375" width="4.85546875" style="1" bestFit="1" customWidth="1"/>
    <col min="15376" max="15377" width="3.5703125" style="1" bestFit="1" customWidth="1"/>
    <col min="15378" max="15378" width="5.42578125" style="1" bestFit="1" customWidth="1"/>
    <col min="15379" max="15381" width="4.5703125" style="1" bestFit="1" customWidth="1"/>
    <col min="15382" max="15382" width="3.140625" style="1" bestFit="1" customWidth="1"/>
    <col min="15383" max="15383" width="5.7109375" style="1" bestFit="1" customWidth="1"/>
    <col min="15384" max="15384" width="4.140625" style="1" customWidth="1"/>
    <col min="15385" max="15385" width="4" style="1" bestFit="1" customWidth="1"/>
    <col min="15386" max="15386" width="9.85546875" style="1" bestFit="1" customWidth="1"/>
    <col min="15387" max="15387" width="16.42578125" style="1" bestFit="1" customWidth="1"/>
    <col min="15388" max="15616" width="9.140625" style="1"/>
    <col min="15617" max="15617" width="3.5703125" style="1" bestFit="1" customWidth="1"/>
    <col min="15618" max="15618" width="21.85546875" style="1" bestFit="1" customWidth="1"/>
    <col min="15619" max="15619" width="20.7109375" style="1" bestFit="1" customWidth="1"/>
    <col min="15620" max="15620" width="3.140625" style="1" bestFit="1" customWidth="1"/>
    <col min="15621" max="15621" width="9.28515625" style="1" bestFit="1" customWidth="1"/>
    <col min="15622" max="15622" width="14.7109375" style="1" bestFit="1" customWidth="1"/>
    <col min="15623" max="15624" width="4.42578125" style="1" bestFit="1" customWidth="1"/>
    <col min="15625" max="15625" width="5" style="1" bestFit="1" customWidth="1"/>
    <col min="15626" max="15626" width="5.42578125" style="1" bestFit="1" customWidth="1"/>
    <col min="15627" max="15629" width="4.42578125" style="1" bestFit="1" customWidth="1"/>
    <col min="15630" max="15630" width="3.5703125" style="1" bestFit="1" customWidth="1"/>
    <col min="15631" max="15631" width="4.85546875" style="1" bestFit="1" customWidth="1"/>
    <col min="15632" max="15633" width="3.5703125" style="1" bestFit="1" customWidth="1"/>
    <col min="15634" max="15634" width="5.42578125" style="1" bestFit="1" customWidth="1"/>
    <col min="15635" max="15637" width="4.5703125" style="1" bestFit="1" customWidth="1"/>
    <col min="15638" max="15638" width="3.140625" style="1" bestFit="1" customWidth="1"/>
    <col min="15639" max="15639" width="5.7109375" style="1" bestFit="1" customWidth="1"/>
    <col min="15640" max="15640" width="4.140625" style="1" customWidth="1"/>
    <col min="15641" max="15641" width="4" style="1" bestFit="1" customWidth="1"/>
    <col min="15642" max="15642" width="9.85546875" style="1" bestFit="1" customWidth="1"/>
    <col min="15643" max="15643" width="16.42578125" style="1" bestFit="1" customWidth="1"/>
    <col min="15644" max="15872" width="9.140625" style="1"/>
    <col min="15873" max="15873" width="3.5703125" style="1" bestFit="1" customWidth="1"/>
    <col min="15874" max="15874" width="21.85546875" style="1" bestFit="1" customWidth="1"/>
    <col min="15875" max="15875" width="20.7109375" style="1" bestFit="1" customWidth="1"/>
    <col min="15876" max="15876" width="3.140625" style="1" bestFit="1" customWidth="1"/>
    <col min="15877" max="15877" width="9.28515625" style="1" bestFit="1" customWidth="1"/>
    <col min="15878" max="15878" width="14.7109375" style="1" bestFit="1" customWidth="1"/>
    <col min="15879" max="15880" width="4.42578125" style="1" bestFit="1" customWidth="1"/>
    <col min="15881" max="15881" width="5" style="1" bestFit="1" customWidth="1"/>
    <col min="15882" max="15882" width="5.42578125" style="1" bestFit="1" customWidth="1"/>
    <col min="15883" max="15885" width="4.42578125" style="1" bestFit="1" customWidth="1"/>
    <col min="15886" max="15886" width="3.5703125" style="1" bestFit="1" customWidth="1"/>
    <col min="15887" max="15887" width="4.85546875" style="1" bestFit="1" customWidth="1"/>
    <col min="15888" max="15889" width="3.5703125" style="1" bestFit="1" customWidth="1"/>
    <col min="15890" max="15890" width="5.42578125" style="1" bestFit="1" customWidth="1"/>
    <col min="15891" max="15893" width="4.5703125" style="1" bestFit="1" customWidth="1"/>
    <col min="15894" max="15894" width="3.140625" style="1" bestFit="1" customWidth="1"/>
    <col min="15895" max="15895" width="5.7109375" style="1" bestFit="1" customWidth="1"/>
    <col min="15896" max="15896" width="4.140625" style="1" customWidth="1"/>
    <col min="15897" max="15897" width="4" style="1" bestFit="1" customWidth="1"/>
    <col min="15898" max="15898" width="9.85546875" style="1" bestFit="1" customWidth="1"/>
    <col min="15899" max="15899" width="16.42578125" style="1" bestFit="1" customWidth="1"/>
    <col min="15900" max="16128" width="9.140625" style="1"/>
    <col min="16129" max="16129" width="3.5703125" style="1" bestFit="1" customWidth="1"/>
    <col min="16130" max="16130" width="21.85546875" style="1" bestFit="1" customWidth="1"/>
    <col min="16131" max="16131" width="20.7109375" style="1" bestFit="1" customWidth="1"/>
    <col min="16132" max="16132" width="3.140625" style="1" bestFit="1" customWidth="1"/>
    <col min="16133" max="16133" width="9.28515625" style="1" bestFit="1" customWidth="1"/>
    <col min="16134" max="16134" width="14.7109375" style="1" bestFit="1" customWidth="1"/>
    <col min="16135" max="16136" width="4.42578125" style="1" bestFit="1" customWidth="1"/>
    <col min="16137" max="16137" width="5" style="1" bestFit="1" customWidth="1"/>
    <col min="16138" max="16138" width="5.42578125" style="1" bestFit="1" customWidth="1"/>
    <col min="16139" max="16141" width="4.42578125" style="1" bestFit="1" customWidth="1"/>
    <col min="16142" max="16142" width="3.5703125" style="1" bestFit="1" customWidth="1"/>
    <col min="16143" max="16143" width="4.85546875" style="1" bestFit="1" customWidth="1"/>
    <col min="16144" max="16145" width="3.5703125" style="1" bestFit="1" customWidth="1"/>
    <col min="16146" max="16146" width="5.42578125" style="1" bestFit="1" customWidth="1"/>
    <col min="16147" max="16149" width="4.5703125" style="1" bestFit="1" customWidth="1"/>
    <col min="16150" max="16150" width="3.140625" style="1" bestFit="1" customWidth="1"/>
    <col min="16151" max="16151" width="5.7109375" style="1" bestFit="1" customWidth="1"/>
    <col min="16152" max="16152" width="4.140625" style="1" customWidth="1"/>
    <col min="16153" max="16153" width="4" style="1" bestFit="1" customWidth="1"/>
    <col min="16154" max="16154" width="9.85546875" style="1" bestFit="1" customWidth="1"/>
    <col min="16155" max="16155" width="16.42578125" style="1" bestFit="1" customWidth="1"/>
    <col min="16156" max="16384" width="9.140625" style="1"/>
  </cols>
  <sheetData>
    <row r="1" spans="1:57" s="358" customFormat="1" ht="15" customHeight="1" x14ac:dyDescent="0.2">
      <c r="A1" s="358" t="s">
        <v>1219</v>
      </c>
      <c r="H1" s="362"/>
      <c r="I1" s="362"/>
      <c r="J1" s="363"/>
    </row>
    <row r="2" spans="1:57" ht="12" customHeight="1" x14ac:dyDescent="0.2">
      <c r="A2" s="226"/>
      <c r="B2" s="386" t="s">
        <v>1230</v>
      </c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</row>
    <row r="3" spans="1:57" x14ac:dyDescent="0.2">
      <c r="A3" s="226"/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7"/>
      <c r="X3" s="387"/>
      <c r="Y3" s="387"/>
      <c r="Z3" s="387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</row>
    <row r="4" spans="1:57" x14ac:dyDescent="0.2"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385"/>
      <c r="X4" s="385"/>
      <c r="Y4" s="385"/>
      <c r="Z4" s="385"/>
      <c r="AA4" s="385"/>
    </row>
    <row r="5" spans="1:57" ht="87" x14ac:dyDescent="0.2">
      <c r="A5" s="2" t="s">
        <v>241</v>
      </c>
      <c r="B5" s="2" t="s">
        <v>242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  <c r="H5" s="2" t="s">
        <v>5</v>
      </c>
      <c r="I5" s="2" t="s">
        <v>6</v>
      </c>
      <c r="J5" s="2" t="s">
        <v>7</v>
      </c>
      <c r="K5" s="2" t="s">
        <v>8</v>
      </c>
      <c r="L5" s="2" t="s">
        <v>9</v>
      </c>
      <c r="M5" s="2" t="s">
        <v>10</v>
      </c>
      <c r="N5" s="2" t="s">
        <v>7</v>
      </c>
      <c r="O5" s="5" t="s">
        <v>11</v>
      </c>
      <c r="P5" s="6" t="s">
        <v>12</v>
      </c>
      <c r="Q5" s="2" t="s">
        <v>13</v>
      </c>
      <c r="R5" s="2" t="s">
        <v>14</v>
      </c>
      <c r="S5" s="2" t="s">
        <v>15</v>
      </c>
      <c r="T5" s="2" t="s">
        <v>16</v>
      </c>
      <c r="U5" s="2" t="s">
        <v>17</v>
      </c>
      <c r="V5" s="7" t="s">
        <v>18</v>
      </c>
      <c r="W5" s="7" t="s">
        <v>19</v>
      </c>
      <c r="X5" s="7" t="s">
        <v>20</v>
      </c>
      <c r="Y5" s="7" t="s">
        <v>21</v>
      </c>
      <c r="Z5" s="7" t="s">
        <v>22</v>
      </c>
      <c r="AA5" s="7" t="s">
        <v>1200</v>
      </c>
    </row>
    <row r="6" spans="1:57" s="169" customFormat="1" ht="33" customHeight="1" x14ac:dyDescent="0.25">
      <c r="A6" s="225">
        <v>1</v>
      </c>
      <c r="B6" s="225">
        <v>102</v>
      </c>
      <c r="C6" s="158" t="s">
        <v>823</v>
      </c>
      <c r="D6" s="158" t="s">
        <v>1120</v>
      </c>
      <c r="E6" s="158" t="s">
        <v>24</v>
      </c>
      <c r="F6" s="168">
        <v>35497</v>
      </c>
      <c r="G6" s="158" t="s">
        <v>531</v>
      </c>
      <c r="H6" s="158">
        <v>863</v>
      </c>
      <c r="I6" s="161">
        <v>1100</v>
      </c>
      <c r="J6" s="161">
        <v>2013</v>
      </c>
      <c r="K6" s="162">
        <f t="shared" ref="K6:K12" si="0">(H6/I6)*100</f>
        <v>78.454545454545453</v>
      </c>
      <c r="L6" s="158">
        <v>886</v>
      </c>
      <c r="M6" s="161">
        <v>1100</v>
      </c>
      <c r="N6" s="161">
        <v>2016</v>
      </c>
      <c r="O6" s="166">
        <f t="shared" ref="O6:O12" si="1">IF(Z6="MI",L6-10,L6)*1</f>
        <v>876</v>
      </c>
      <c r="P6" s="164">
        <f t="shared" ref="P6:P12" si="2">(O6/M6)*100</f>
        <v>79.63636363636364</v>
      </c>
      <c r="Q6" s="158">
        <v>323</v>
      </c>
      <c r="R6" s="158">
        <v>800</v>
      </c>
      <c r="S6" s="162">
        <f t="shared" ref="S6:S12" si="3">(Q6/R6)*100</f>
        <v>40.375</v>
      </c>
      <c r="T6" s="162">
        <f t="shared" ref="T6:T12" si="4">(K6*0.1)</f>
        <v>7.8454545454545457</v>
      </c>
      <c r="U6" s="162">
        <f t="shared" ref="U6:U12" si="5">(P6*0.5)</f>
        <v>39.81818181818182</v>
      </c>
      <c r="V6" s="161">
        <f t="shared" ref="V6:V12" si="6">Q6*40/R6</f>
        <v>16.149999999999999</v>
      </c>
      <c r="W6" s="161"/>
      <c r="X6" s="165">
        <f t="shared" ref="X6:X12" si="7">(T6+U6+V6+W6)</f>
        <v>63.813636363636363</v>
      </c>
      <c r="Y6" s="158"/>
      <c r="Z6" s="158" t="s">
        <v>26</v>
      </c>
      <c r="AA6" s="158" t="s">
        <v>1201</v>
      </c>
    </row>
    <row r="7" spans="1:57" s="169" customFormat="1" ht="33" customHeight="1" x14ac:dyDescent="0.25">
      <c r="A7" s="225">
        <v>2</v>
      </c>
      <c r="B7" s="225">
        <v>5</v>
      </c>
      <c r="C7" s="158" t="s">
        <v>1153</v>
      </c>
      <c r="D7" s="158" t="s">
        <v>1154</v>
      </c>
      <c r="E7" s="158" t="s">
        <v>24</v>
      </c>
      <c r="F7" s="168">
        <v>36195</v>
      </c>
      <c r="G7" s="158" t="s">
        <v>277</v>
      </c>
      <c r="H7" s="158">
        <v>892</v>
      </c>
      <c r="I7" s="161">
        <v>1100</v>
      </c>
      <c r="J7" s="161">
        <v>2014</v>
      </c>
      <c r="K7" s="162">
        <f t="shared" si="0"/>
        <v>81.090909090909093</v>
      </c>
      <c r="L7" s="158">
        <v>876</v>
      </c>
      <c r="M7" s="161">
        <v>1100</v>
      </c>
      <c r="N7" s="161">
        <v>2016</v>
      </c>
      <c r="O7" s="166">
        <f t="shared" si="1"/>
        <v>866</v>
      </c>
      <c r="P7" s="164">
        <f t="shared" si="2"/>
        <v>78.72727272727272</v>
      </c>
      <c r="Q7" s="158">
        <v>216</v>
      </c>
      <c r="R7" s="158">
        <v>800</v>
      </c>
      <c r="S7" s="162">
        <f t="shared" si="3"/>
        <v>27</v>
      </c>
      <c r="T7" s="162">
        <f t="shared" si="4"/>
        <v>8.1090909090909093</v>
      </c>
      <c r="U7" s="162">
        <f t="shared" si="5"/>
        <v>39.36363636363636</v>
      </c>
      <c r="V7" s="161">
        <f t="shared" si="6"/>
        <v>10.8</v>
      </c>
      <c r="W7" s="161"/>
      <c r="X7" s="165">
        <f t="shared" si="7"/>
        <v>58.272727272727266</v>
      </c>
      <c r="Y7" s="158"/>
      <c r="Z7" s="158" t="s">
        <v>26</v>
      </c>
      <c r="AA7" s="158" t="s">
        <v>1202</v>
      </c>
    </row>
    <row r="8" spans="1:57" s="169" customFormat="1" ht="33" customHeight="1" x14ac:dyDescent="0.25">
      <c r="A8" s="225">
        <v>3</v>
      </c>
      <c r="B8" s="225">
        <v>164</v>
      </c>
      <c r="C8" s="159" t="s">
        <v>1169</v>
      </c>
      <c r="D8" s="159" t="s">
        <v>532</v>
      </c>
      <c r="E8" s="159" t="s">
        <v>24</v>
      </c>
      <c r="F8" s="160">
        <v>36088</v>
      </c>
      <c r="G8" s="159" t="s">
        <v>263</v>
      </c>
      <c r="H8" s="159">
        <v>874</v>
      </c>
      <c r="I8" s="161">
        <v>1100</v>
      </c>
      <c r="J8" s="161">
        <v>2014</v>
      </c>
      <c r="K8" s="162">
        <f t="shared" si="0"/>
        <v>79.454545454545453</v>
      </c>
      <c r="L8" s="159">
        <v>840</v>
      </c>
      <c r="M8" s="161">
        <v>1100</v>
      </c>
      <c r="N8" s="161">
        <v>2017</v>
      </c>
      <c r="O8" s="163">
        <f t="shared" si="1"/>
        <v>840</v>
      </c>
      <c r="P8" s="164">
        <f t="shared" si="2"/>
        <v>76.363636363636374</v>
      </c>
      <c r="Q8" s="159">
        <v>210</v>
      </c>
      <c r="R8" s="158">
        <v>800</v>
      </c>
      <c r="S8" s="162">
        <f t="shared" si="3"/>
        <v>26.25</v>
      </c>
      <c r="T8" s="162">
        <f t="shared" si="4"/>
        <v>7.9454545454545453</v>
      </c>
      <c r="U8" s="162">
        <f t="shared" si="5"/>
        <v>38.181818181818187</v>
      </c>
      <c r="V8" s="161">
        <f t="shared" si="6"/>
        <v>10.5</v>
      </c>
      <c r="W8" s="161"/>
      <c r="X8" s="165">
        <f t="shared" si="7"/>
        <v>56.627272727272732</v>
      </c>
      <c r="Y8" s="159"/>
      <c r="Z8" s="159">
        <v>0</v>
      </c>
      <c r="AA8" s="158" t="s">
        <v>1202</v>
      </c>
    </row>
    <row r="9" spans="1:57" s="169" customFormat="1" ht="33" customHeight="1" x14ac:dyDescent="0.25">
      <c r="A9" s="225">
        <v>4</v>
      </c>
      <c r="B9" s="225">
        <v>78</v>
      </c>
      <c r="C9" s="158" t="s">
        <v>879</v>
      </c>
      <c r="D9" s="158" t="s">
        <v>1175</v>
      </c>
      <c r="E9" s="158" t="s">
        <v>24</v>
      </c>
      <c r="F9" s="168">
        <v>35133</v>
      </c>
      <c r="G9" s="158" t="s">
        <v>517</v>
      </c>
      <c r="H9" s="158">
        <v>858</v>
      </c>
      <c r="I9" s="161">
        <v>1100</v>
      </c>
      <c r="J9" s="161">
        <v>2012</v>
      </c>
      <c r="K9" s="162">
        <f t="shared" si="0"/>
        <v>78</v>
      </c>
      <c r="L9" s="158">
        <v>807</v>
      </c>
      <c r="M9" s="161">
        <v>1100</v>
      </c>
      <c r="N9" s="161">
        <v>2015</v>
      </c>
      <c r="O9" s="166">
        <f t="shared" si="1"/>
        <v>797</v>
      </c>
      <c r="P9" s="164">
        <f t="shared" si="2"/>
        <v>72.454545454545453</v>
      </c>
      <c r="Q9" s="158">
        <v>223</v>
      </c>
      <c r="R9" s="158">
        <v>800</v>
      </c>
      <c r="S9" s="162">
        <f t="shared" si="3"/>
        <v>27.875</v>
      </c>
      <c r="T9" s="162">
        <f t="shared" si="4"/>
        <v>7.8000000000000007</v>
      </c>
      <c r="U9" s="162">
        <f t="shared" si="5"/>
        <v>36.227272727272727</v>
      </c>
      <c r="V9" s="161">
        <f t="shared" si="6"/>
        <v>11.15</v>
      </c>
      <c r="W9" s="161"/>
      <c r="X9" s="165">
        <f t="shared" si="7"/>
        <v>55.177272727272729</v>
      </c>
      <c r="Y9" s="158"/>
      <c r="Z9" s="158" t="s">
        <v>26</v>
      </c>
      <c r="AA9" s="158" t="s">
        <v>1202</v>
      </c>
    </row>
    <row r="10" spans="1:57" s="169" customFormat="1" ht="33" customHeight="1" x14ac:dyDescent="0.25">
      <c r="A10" s="225">
        <v>5</v>
      </c>
      <c r="B10" s="225">
        <v>13</v>
      </c>
      <c r="C10" s="166" t="s">
        <v>1176</v>
      </c>
      <c r="D10" s="166" t="s">
        <v>1177</v>
      </c>
      <c r="E10" s="166" t="s">
        <v>24</v>
      </c>
      <c r="F10" s="168">
        <v>34408</v>
      </c>
      <c r="G10" s="166" t="s">
        <v>277</v>
      </c>
      <c r="H10" s="158">
        <v>799</v>
      </c>
      <c r="I10" s="161">
        <v>1050</v>
      </c>
      <c r="J10" s="161">
        <v>2011</v>
      </c>
      <c r="K10" s="162">
        <f t="shared" si="0"/>
        <v>76.095238095238088</v>
      </c>
      <c r="L10" s="158">
        <v>838</v>
      </c>
      <c r="M10" s="161">
        <v>1100</v>
      </c>
      <c r="N10" s="161">
        <v>2013</v>
      </c>
      <c r="O10" s="166">
        <f t="shared" si="1"/>
        <v>828</v>
      </c>
      <c r="P10" s="164">
        <f t="shared" si="2"/>
        <v>75.272727272727266</v>
      </c>
      <c r="Q10" s="158">
        <v>188</v>
      </c>
      <c r="R10" s="158">
        <v>800</v>
      </c>
      <c r="S10" s="162">
        <f t="shared" si="3"/>
        <v>23.5</v>
      </c>
      <c r="T10" s="162">
        <f t="shared" si="4"/>
        <v>7.6095238095238091</v>
      </c>
      <c r="U10" s="162">
        <f t="shared" si="5"/>
        <v>37.636363636363633</v>
      </c>
      <c r="V10" s="161">
        <f t="shared" si="6"/>
        <v>9.4</v>
      </c>
      <c r="W10" s="161"/>
      <c r="X10" s="165">
        <f t="shared" si="7"/>
        <v>54.645887445887439</v>
      </c>
      <c r="Y10" s="158"/>
      <c r="Z10" s="158" t="s">
        <v>26</v>
      </c>
      <c r="AA10" s="158" t="s">
        <v>1202</v>
      </c>
    </row>
    <row r="11" spans="1:57" s="169" customFormat="1" ht="33" customHeight="1" x14ac:dyDescent="0.25">
      <c r="A11" s="225">
        <v>6</v>
      </c>
      <c r="B11" s="225">
        <v>17</v>
      </c>
      <c r="C11" s="166" t="s">
        <v>1180</v>
      </c>
      <c r="D11" s="166" t="s">
        <v>1182</v>
      </c>
      <c r="E11" s="166" t="s">
        <v>24</v>
      </c>
      <c r="F11" s="168">
        <v>35448</v>
      </c>
      <c r="G11" s="166" t="s">
        <v>277</v>
      </c>
      <c r="H11" s="158">
        <v>904</v>
      </c>
      <c r="I11" s="161">
        <v>1100</v>
      </c>
      <c r="J11" s="161">
        <v>2014</v>
      </c>
      <c r="K11" s="162">
        <f t="shared" si="0"/>
        <v>82.181818181818173</v>
      </c>
      <c r="L11" s="158">
        <v>811</v>
      </c>
      <c r="M11" s="161">
        <v>1100</v>
      </c>
      <c r="N11" s="161">
        <v>2017</v>
      </c>
      <c r="O11" s="166">
        <f t="shared" si="1"/>
        <v>801</v>
      </c>
      <c r="P11" s="164">
        <f t="shared" si="2"/>
        <v>72.818181818181813</v>
      </c>
      <c r="Q11" s="158">
        <v>50</v>
      </c>
      <c r="R11" s="158">
        <v>800</v>
      </c>
      <c r="S11" s="162">
        <f t="shared" si="3"/>
        <v>6.25</v>
      </c>
      <c r="T11" s="162">
        <f t="shared" si="4"/>
        <v>8.2181818181818169</v>
      </c>
      <c r="U11" s="162">
        <f t="shared" si="5"/>
        <v>36.409090909090907</v>
      </c>
      <c r="V11" s="161">
        <f t="shared" si="6"/>
        <v>2.5</v>
      </c>
      <c r="W11" s="161"/>
      <c r="X11" s="165">
        <f t="shared" si="7"/>
        <v>47.127272727272725</v>
      </c>
      <c r="Y11" s="158"/>
      <c r="Z11" s="158" t="s">
        <v>26</v>
      </c>
      <c r="AA11" s="158" t="s">
        <v>1202</v>
      </c>
    </row>
    <row r="12" spans="1:57" s="157" customFormat="1" ht="33" customHeight="1" x14ac:dyDescent="0.25">
      <c r="A12" s="225">
        <v>7</v>
      </c>
      <c r="B12" s="225">
        <v>30</v>
      </c>
      <c r="C12" s="166" t="s">
        <v>513</v>
      </c>
      <c r="D12" s="166" t="s">
        <v>1181</v>
      </c>
      <c r="E12" s="166" t="s">
        <v>24</v>
      </c>
      <c r="F12" s="170">
        <v>36226</v>
      </c>
      <c r="G12" s="166" t="s">
        <v>559</v>
      </c>
      <c r="H12" s="158">
        <v>846</v>
      </c>
      <c r="I12" s="161">
        <v>1100</v>
      </c>
      <c r="J12" s="161">
        <v>2015</v>
      </c>
      <c r="K12" s="162">
        <f t="shared" si="0"/>
        <v>76.909090909090907</v>
      </c>
      <c r="L12" s="158">
        <v>598</v>
      </c>
      <c r="M12" s="161">
        <v>1100</v>
      </c>
      <c r="N12" s="161">
        <v>2017</v>
      </c>
      <c r="O12" s="166">
        <f t="shared" si="1"/>
        <v>598</v>
      </c>
      <c r="P12" s="164">
        <f t="shared" si="2"/>
        <v>54.36363636363636</v>
      </c>
      <c r="Q12" s="158">
        <v>87</v>
      </c>
      <c r="R12" s="158">
        <v>800</v>
      </c>
      <c r="S12" s="162">
        <f t="shared" si="3"/>
        <v>10.875</v>
      </c>
      <c r="T12" s="162">
        <f t="shared" si="4"/>
        <v>7.6909090909090914</v>
      </c>
      <c r="U12" s="162">
        <f t="shared" si="5"/>
        <v>27.18181818181818</v>
      </c>
      <c r="V12" s="161">
        <f t="shared" si="6"/>
        <v>4.3499999999999996</v>
      </c>
      <c r="W12" s="161"/>
      <c r="X12" s="165">
        <f t="shared" si="7"/>
        <v>39.222727272727276</v>
      </c>
      <c r="Y12" s="158"/>
      <c r="Z12" s="158">
        <v>0</v>
      </c>
      <c r="AA12" s="158" t="s">
        <v>1202</v>
      </c>
    </row>
    <row r="13" spans="1:57" s="29" customFormat="1" x14ac:dyDescent="0.2"/>
    <row r="14" spans="1:57" s="29" customFormat="1" ht="15" x14ac:dyDescent="0.2">
      <c r="C14" s="384" t="s">
        <v>1203</v>
      </c>
      <c r="D14" s="384"/>
      <c r="E14" s="384"/>
      <c r="F14" s="384"/>
      <c r="G14" s="384"/>
      <c r="H14" s="384"/>
    </row>
    <row r="15" spans="1:57" s="29" customFormat="1" x14ac:dyDescent="0.2"/>
    <row r="16" spans="1:57" s="29" customFormat="1" x14ac:dyDescent="0.2"/>
    <row r="17" spans="2:27" s="29" customFormat="1" x14ac:dyDescent="0.2"/>
    <row r="18" spans="2:27" x14ac:dyDescent="0.2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</row>
    <row r="19" spans="2:27" x14ac:dyDescent="0.2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</row>
    <row r="20" spans="2:27" x14ac:dyDescent="0.2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</row>
    <row r="21" spans="2:27" x14ac:dyDescent="0.2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</row>
    <row r="22" spans="2:27" x14ac:dyDescent="0.2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</row>
    <row r="23" spans="2:27" x14ac:dyDescent="0.2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</row>
    <row r="24" spans="2:27" x14ac:dyDescent="0.2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</row>
    <row r="25" spans="2:27" x14ac:dyDescent="0.2"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</row>
    <row r="26" spans="2:27" x14ac:dyDescent="0.2"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</row>
    <row r="27" spans="2:27" x14ac:dyDescent="0.2"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</row>
    <row r="28" spans="2:27" x14ac:dyDescent="0.2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</row>
    <row r="29" spans="2:27" x14ac:dyDescent="0.2"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</row>
    <row r="30" spans="2:27" x14ac:dyDescent="0.2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</row>
    <row r="31" spans="2:27" x14ac:dyDescent="0.2"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</row>
    <row r="32" spans="2:27" x14ac:dyDescent="0.2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</row>
    <row r="33" spans="2:27" x14ac:dyDescent="0.2"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</row>
    <row r="34" spans="2:27" x14ac:dyDescent="0.2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</row>
    <row r="35" spans="2:27" x14ac:dyDescent="0.2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</row>
    <row r="36" spans="2:27" x14ac:dyDescent="0.2"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</row>
    <row r="37" spans="2:27" x14ac:dyDescent="0.2"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</row>
    <row r="38" spans="2:27" x14ac:dyDescent="0.2"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</row>
    <row r="39" spans="2:27" x14ac:dyDescent="0.2"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</row>
    <row r="40" spans="2:27" x14ac:dyDescent="0.2"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</row>
    <row r="41" spans="2:27" x14ac:dyDescent="0.2"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</row>
    <row r="42" spans="2:27" x14ac:dyDescent="0.2"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</row>
    <row r="43" spans="2:27" x14ac:dyDescent="0.2"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</row>
    <row r="44" spans="2:27" x14ac:dyDescent="0.2"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</row>
    <row r="45" spans="2:27" x14ac:dyDescent="0.2"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</row>
    <row r="46" spans="2:27" x14ac:dyDescent="0.2"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</row>
    <row r="47" spans="2:27" x14ac:dyDescent="0.2"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</row>
    <row r="48" spans="2:27" x14ac:dyDescent="0.2"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</row>
    <row r="49" spans="2:27" x14ac:dyDescent="0.2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</row>
    <row r="50" spans="2:27" x14ac:dyDescent="0.2"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</row>
    <row r="51" spans="2:27" x14ac:dyDescent="0.2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</row>
    <row r="52" spans="2:27" x14ac:dyDescent="0.2"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</row>
    <row r="53" spans="2:27" x14ac:dyDescent="0.2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</row>
    <row r="54" spans="2:27" x14ac:dyDescent="0.2"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</row>
    <row r="55" spans="2:27" x14ac:dyDescent="0.2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</row>
    <row r="56" spans="2:27" x14ac:dyDescent="0.2"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</row>
    <row r="57" spans="2:27" x14ac:dyDescent="0.2"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</row>
    <row r="58" spans="2:27" x14ac:dyDescent="0.2"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</row>
    <row r="59" spans="2:27" x14ac:dyDescent="0.2"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</row>
    <row r="60" spans="2:27" x14ac:dyDescent="0.2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</row>
    <row r="61" spans="2:27" x14ac:dyDescent="0.2"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</row>
    <row r="62" spans="2:27" x14ac:dyDescent="0.2"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</row>
    <row r="63" spans="2:27" x14ac:dyDescent="0.2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</row>
    <row r="64" spans="2:27" x14ac:dyDescent="0.2"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</row>
    <row r="65" spans="2:27" x14ac:dyDescent="0.2"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</row>
    <row r="66" spans="2:27" x14ac:dyDescent="0.2"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</row>
    <row r="67" spans="2:27" x14ac:dyDescent="0.2"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</row>
    <row r="68" spans="2:27" x14ac:dyDescent="0.2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</row>
    <row r="69" spans="2:27" x14ac:dyDescent="0.2"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</row>
    <row r="70" spans="2:27" x14ac:dyDescent="0.2"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</row>
    <row r="71" spans="2:27" x14ac:dyDescent="0.2"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</row>
    <row r="72" spans="2:27" x14ac:dyDescent="0.2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</row>
    <row r="73" spans="2:27" x14ac:dyDescent="0.2"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</row>
    <row r="74" spans="2:27" x14ac:dyDescent="0.2"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</row>
    <row r="75" spans="2:27" x14ac:dyDescent="0.2"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</row>
    <row r="76" spans="2:27" x14ac:dyDescent="0.2"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</row>
    <row r="77" spans="2:27" x14ac:dyDescent="0.2"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</row>
    <row r="78" spans="2:27" x14ac:dyDescent="0.2"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</row>
    <row r="79" spans="2:27" x14ac:dyDescent="0.2"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</row>
    <row r="80" spans="2:27" x14ac:dyDescent="0.2"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</row>
    <row r="81" spans="2:27" x14ac:dyDescent="0.2"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</row>
    <row r="82" spans="2:27" x14ac:dyDescent="0.2"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</row>
    <row r="83" spans="2:27" x14ac:dyDescent="0.2"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</row>
    <row r="84" spans="2:27" x14ac:dyDescent="0.2"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</row>
    <row r="85" spans="2:27" x14ac:dyDescent="0.2"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</row>
    <row r="86" spans="2:27" x14ac:dyDescent="0.2"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</row>
    <row r="87" spans="2:27" x14ac:dyDescent="0.2"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</row>
    <row r="88" spans="2:27" x14ac:dyDescent="0.2"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</row>
    <row r="89" spans="2:27" x14ac:dyDescent="0.2"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</row>
    <row r="90" spans="2:27" x14ac:dyDescent="0.2"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</row>
    <row r="91" spans="2:27" x14ac:dyDescent="0.2"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</row>
    <row r="92" spans="2:27" x14ac:dyDescent="0.2"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</row>
    <row r="93" spans="2:27" x14ac:dyDescent="0.2"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</row>
    <row r="94" spans="2:27" x14ac:dyDescent="0.2"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</row>
    <row r="95" spans="2:27" x14ac:dyDescent="0.2"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</row>
    <row r="96" spans="2:27" x14ac:dyDescent="0.2"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</row>
    <row r="97" spans="2:27" x14ac:dyDescent="0.2"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</row>
    <row r="98" spans="2:27" x14ac:dyDescent="0.2"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</row>
    <row r="99" spans="2:27" x14ac:dyDescent="0.2"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</row>
    <row r="100" spans="2:27" x14ac:dyDescent="0.2"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</row>
    <row r="101" spans="2:27" x14ac:dyDescent="0.2"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</row>
    <row r="102" spans="2:27" x14ac:dyDescent="0.2"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</row>
    <row r="103" spans="2:27" x14ac:dyDescent="0.2"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</row>
    <row r="104" spans="2:27" x14ac:dyDescent="0.2"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</row>
    <row r="105" spans="2:27" x14ac:dyDescent="0.2"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</row>
    <row r="106" spans="2:27" x14ac:dyDescent="0.2"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</row>
    <row r="107" spans="2:27" x14ac:dyDescent="0.2"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</row>
    <row r="108" spans="2:27" x14ac:dyDescent="0.2"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</row>
    <row r="109" spans="2:27" x14ac:dyDescent="0.2"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</row>
    <row r="110" spans="2:27" x14ac:dyDescent="0.2"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</row>
    <row r="111" spans="2:27" x14ac:dyDescent="0.2"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</row>
    <row r="112" spans="2:27" x14ac:dyDescent="0.2"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</row>
    <row r="113" spans="2:27" x14ac:dyDescent="0.2"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</row>
    <row r="114" spans="2:27" x14ac:dyDescent="0.2"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</row>
    <row r="115" spans="2:27" x14ac:dyDescent="0.2"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</row>
    <row r="116" spans="2:27" x14ac:dyDescent="0.2"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</row>
    <row r="117" spans="2:27" x14ac:dyDescent="0.2"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</row>
    <row r="118" spans="2:27" x14ac:dyDescent="0.2"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</row>
    <row r="119" spans="2:27" x14ac:dyDescent="0.2"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</row>
    <row r="120" spans="2:27" x14ac:dyDescent="0.2"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</row>
    <row r="121" spans="2:27" x14ac:dyDescent="0.2"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</row>
    <row r="122" spans="2:27" x14ac:dyDescent="0.2"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</row>
    <row r="123" spans="2:27" x14ac:dyDescent="0.2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</row>
    <row r="124" spans="2:27" x14ac:dyDescent="0.2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</row>
    <row r="125" spans="2:27" x14ac:dyDescent="0.2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</row>
    <row r="126" spans="2:27" x14ac:dyDescent="0.2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</row>
    <row r="127" spans="2:27" x14ac:dyDescent="0.2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</row>
    <row r="128" spans="2:27" x14ac:dyDescent="0.2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</row>
    <row r="129" spans="2:27" x14ac:dyDescent="0.2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</row>
    <row r="130" spans="2:27" x14ac:dyDescent="0.2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</row>
    <row r="131" spans="2:27" x14ac:dyDescent="0.2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</row>
    <row r="132" spans="2:27" x14ac:dyDescent="0.2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</row>
    <row r="133" spans="2:27" x14ac:dyDescent="0.2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</row>
    <row r="134" spans="2:27" x14ac:dyDescent="0.2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</row>
    <row r="135" spans="2:27" x14ac:dyDescent="0.2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</row>
    <row r="136" spans="2:27" x14ac:dyDescent="0.2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</row>
    <row r="137" spans="2:27" x14ac:dyDescent="0.2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</row>
    <row r="138" spans="2:27" x14ac:dyDescent="0.2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</row>
    <row r="139" spans="2:27" x14ac:dyDescent="0.2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</row>
    <row r="140" spans="2:27" x14ac:dyDescent="0.2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</row>
    <row r="141" spans="2:27" x14ac:dyDescent="0.2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</row>
    <row r="142" spans="2:27" x14ac:dyDescent="0.2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</row>
    <row r="143" spans="2:27" x14ac:dyDescent="0.2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</row>
    <row r="144" spans="2:27" x14ac:dyDescent="0.2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</row>
    <row r="145" spans="2:27" x14ac:dyDescent="0.2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</row>
    <row r="146" spans="2:27" x14ac:dyDescent="0.2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</row>
    <row r="147" spans="2:27" x14ac:dyDescent="0.2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</row>
    <row r="148" spans="2:27" x14ac:dyDescent="0.2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</row>
    <row r="149" spans="2:27" x14ac:dyDescent="0.2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</row>
    <row r="150" spans="2:27" x14ac:dyDescent="0.2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</row>
    <row r="151" spans="2:27" x14ac:dyDescent="0.2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</row>
    <row r="152" spans="2:27" x14ac:dyDescent="0.2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</row>
    <row r="153" spans="2:27" x14ac:dyDescent="0.2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</row>
    <row r="154" spans="2:27" x14ac:dyDescent="0.2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</row>
    <row r="155" spans="2:27" x14ac:dyDescent="0.2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</row>
    <row r="156" spans="2:27" x14ac:dyDescent="0.2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</row>
    <row r="157" spans="2:27" x14ac:dyDescent="0.2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</row>
    <row r="158" spans="2:27" x14ac:dyDescent="0.2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</row>
    <row r="159" spans="2:27" x14ac:dyDescent="0.2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</row>
    <row r="160" spans="2:27" x14ac:dyDescent="0.2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</row>
    <row r="161" spans="2:27" x14ac:dyDescent="0.2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</row>
    <row r="162" spans="2:27" x14ac:dyDescent="0.2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</row>
    <row r="163" spans="2:27" x14ac:dyDescent="0.2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</row>
    <row r="164" spans="2:27" x14ac:dyDescent="0.2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</row>
    <row r="165" spans="2:27" x14ac:dyDescent="0.2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</row>
    <row r="166" spans="2:27" x14ac:dyDescent="0.2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</row>
    <row r="167" spans="2:27" x14ac:dyDescent="0.2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</row>
    <row r="168" spans="2:27" x14ac:dyDescent="0.2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</row>
    <row r="169" spans="2:27" x14ac:dyDescent="0.2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</row>
    <row r="170" spans="2:27" x14ac:dyDescent="0.2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</row>
    <row r="171" spans="2:27" x14ac:dyDescent="0.2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</row>
    <row r="172" spans="2:27" x14ac:dyDescent="0.2"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</row>
    <row r="173" spans="2:27" x14ac:dyDescent="0.2"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</row>
    <row r="174" spans="2:27" x14ac:dyDescent="0.2"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</row>
    <row r="175" spans="2:27" x14ac:dyDescent="0.2"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</row>
    <row r="176" spans="2:27" x14ac:dyDescent="0.2"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</row>
    <row r="177" spans="2:27" x14ac:dyDescent="0.2"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</row>
    <row r="178" spans="2:27" x14ac:dyDescent="0.2"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</row>
    <row r="179" spans="2:27" x14ac:dyDescent="0.2"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</row>
    <row r="180" spans="2:27" x14ac:dyDescent="0.2"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</row>
    <row r="181" spans="2:27" x14ac:dyDescent="0.2"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</row>
    <row r="182" spans="2:27" x14ac:dyDescent="0.2"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</row>
    <row r="183" spans="2:27" x14ac:dyDescent="0.2"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</row>
    <row r="184" spans="2:27" x14ac:dyDescent="0.2"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</row>
    <row r="185" spans="2:27" x14ac:dyDescent="0.2"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</row>
    <row r="186" spans="2:27" x14ac:dyDescent="0.2"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</row>
    <row r="187" spans="2:27" x14ac:dyDescent="0.2"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</row>
    <row r="188" spans="2:27" x14ac:dyDescent="0.2"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</row>
    <row r="189" spans="2:27" x14ac:dyDescent="0.2"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</row>
    <row r="190" spans="2:27" x14ac:dyDescent="0.2"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</row>
    <row r="191" spans="2:27" x14ac:dyDescent="0.2"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</row>
    <row r="192" spans="2:27" x14ac:dyDescent="0.2"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</row>
    <row r="193" spans="2:27" x14ac:dyDescent="0.2"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</row>
    <row r="194" spans="2:27" x14ac:dyDescent="0.2"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</row>
    <row r="195" spans="2:27" x14ac:dyDescent="0.2"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</row>
    <row r="196" spans="2:27" x14ac:dyDescent="0.2"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</row>
    <row r="197" spans="2:27" x14ac:dyDescent="0.2"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</row>
    <row r="198" spans="2:27" x14ac:dyDescent="0.2"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</row>
    <row r="199" spans="2:27" x14ac:dyDescent="0.2"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</row>
    <row r="200" spans="2:27" x14ac:dyDescent="0.2"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</row>
    <row r="201" spans="2:27" x14ac:dyDescent="0.2"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</row>
    <row r="202" spans="2:27" x14ac:dyDescent="0.2"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</row>
    <row r="203" spans="2:27" x14ac:dyDescent="0.2"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</row>
    <row r="204" spans="2:27" x14ac:dyDescent="0.2"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</row>
    <row r="205" spans="2:27" x14ac:dyDescent="0.2"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</row>
    <row r="206" spans="2:27" x14ac:dyDescent="0.2"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</row>
    <row r="207" spans="2:27" x14ac:dyDescent="0.2"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</row>
    <row r="208" spans="2:27" x14ac:dyDescent="0.2"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</row>
    <row r="209" spans="2:27" x14ac:dyDescent="0.2"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</row>
    <row r="210" spans="2:27" x14ac:dyDescent="0.2"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</row>
    <row r="211" spans="2:27" x14ac:dyDescent="0.2"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</row>
    <row r="212" spans="2:27" x14ac:dyDescent="0.2"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</row>
    <row r="213" spans="2:27" x14ac:dyDescent="0.2"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</row>
    <row r="214" spans="2:27" x14ac:dyDescent="0.2"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</row>
    <row r="215" spans="2:27" x14ac:dyDescent="0.2"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</row>
    <row r="216" spans="2:27" x14ac:dyDescent="0.2"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</row>
    <row r="217" spans="2:27" x14ac:dyDescent="0.2"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</row>
    <row r="218" spans="2:27" x14ac:dyDescent="0.2"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</row>
    <row r="219" spans="2:27" x14ac:dyDescent="0.2"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</row>
    <row r="220" spans="2:27" x14ac:dyDescent="0.2"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</row>
    <row r="221" spans="2:27" x14ac:dyDescent="0.2"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</row>
    <row r="222" spans="2:27" x14ac:dyDescent="0.2"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</row>
    <row r="223" spans="2:27" x14ac:dyDescent="0.2"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</row>
    <row r="224" spans="2:27" x14ac:dyDescent="0.2"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</row>
    <row r="225" spans="2:27" x14ac:dyDescent="0.2"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</row>
    <row r="226" spans="2:27" x14ac:dyDescent="0.2"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</row>
    <row r="227" spans="2:27" x14ac:dyDescent="0.2"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</row>
    <row r="228" spans="2:27" x14ac:dyDescent="0.2"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</row>
    <row r="229" spans="2:27" x14ac:dyDescent="0.2"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</row>
    <row r="230" spans="2:27" x14ac:dyDescent="0.2"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</row>
    <row r="231" spans="2:27" x14ac:dyDescent="0.2"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</row>
    <row r="232" spans="2:27" x14ac:dyDescent="0.2"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</row>
    <row r="233" spans="2:27" x14ac:dyDescent="0.2"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</row>
    <row r="234" spans="2:27" x14ac:dyDescent="0.2"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</row>
    <row r="235" spans="2:27" x14ac:dyDescent="0.2"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</row>
    <row r="236" spans="2:27" x14ac:dyDescent="0.2"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</row>
    <row r="237" spans="2:27" x14ac:dyDescent="0.2"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</row>
    <row r="238" spans="2:27" x14ac:dyDescent="0.2"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</row>
    <row r="239" spans="2:27" x14ac:dyDescent="0.2"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</row>
    <row r="240" spans="2:27" x14ac:dyDescent="0.2"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</row>
    <row r="241" spans="2:27" x14ac:dyDescent="0.2"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</row>
    <row r="242" spans="2:27" x14ac:dyDescent="0.2"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</row>
    <row r="243" spans="2:27" x14ac:dyDescent="0.2"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</row>
    <row r="244" spans="2:27" x14ac:dyDescent="0.2"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</row>
    <row r="245" spans="2:27" x14ac:dyDescent="0.2"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</row>
    <row r="246" spans="2:27" x14ac:dyDescent="0.2"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</row>
    <row r="247" spans="2:27" x14ac:dyDescent="0.2"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</row>
    <row r="248" spans="2:27" x14ac:dyDescent="0.2"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</row>
    <row r="249" spans="2:27" x14ac:dyDescent="0.2"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</row>
    <row r="250" spans="2:27" x14ac:dyDescent="0.2"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</row>
    <row r="251" spans="2:27" x14ac:dyDescent="0.2"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</row>
    <row r="252" spans="2:27" x14ac:dyDescent="0.2"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</row>
    <row r="253" spans="2:27" x14ac:dyDescent="0.2"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</row>
    <row r="254" spans="2:27" x14ac:dyDescent="0.2"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</row>
    <row r="255" spans="2:27" x14ac:dyDescent="0.2"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</row>
    <row r="256" spans="2:27" x14ac:dyDescent="0.2"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</row>
    <row r="257" spans="2:27" x14ac:dyDescent="0.2"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</row>
    <row r="258" spans="2:27" x14ac:dyDescent="0.2"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</row>
    <row r="259" spans="2:27" x14ac:dyDescent="0.2"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</row>
    <row r="260" spans="2:27" x14ac:dyDescent="0.2"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</row>
    <row r="261" spans="2:27" x14ac:dyDescent="0.2"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</row>
    <row r="262" spans="2:27" x14ac:dyDescent="0.2"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</row>
    <row r="263" spans="2:27" x14ac:dyDescent="0.2"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</row>
    <row r="264" spans="2:27" x14ac:dyDescent="0.2"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</row>
    <row r="265" spans="2:27" x14ac:dyDescent="0.2"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</row>
    <row r="266" spans="2:27" x14ac:dyDescent="0.2"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</row>
    <row r="267" spans="2:27" x14ac:dyDescent="0.2"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</row>
    <row r="268" spans="2:27" x14ac:dyDescent="0.2"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</row>
    <row r="269" spans="2:27" x14ac:dyDescent="0.2"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</row>
    <row r="270" spans="2:27" x14ac:dyDescent="0.2"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</row>
    <row r="271" spans="2:27" x14ac:dyDescent="0.2"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</row>
    <row r="272" spans="2:27" x14ac:dyDescent="0.2"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</row>
    <row r="273" spans="2:27" x14ac:dyDescent="0.2"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</row>
    <row r="274" spans="2:27" x14ac:dyDescent="0.2"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</row>
    <row r="275" spans="2:27" x14ac:dyDescent="0.2"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</row>
    <row r="276" spans="2:27" x14ac:dyDescent="0.2"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</row>
    <row r="277" spans="2:27" x14ac:dyDescent="0.2"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</row>
    <row r="278" spans="2:27" x14ac:dyDescent="0.2"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</row>
    <row r="279" spans="2:27" x14ac:dyDescent="0.2"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</row>
    <row r="280" spans="2:27" x14ac:dyDescent="0.2"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</row>
    <row r="281" spans="2:27" x14ac:dyDescent="0.2"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</row>
    <row r="282" spans="2:27" x14ac:dyDescent="0.2"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</row>
    <row r="283" spans="2:27" x14ac:dyDescent="0.2"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</row>
    <row r="284" spans="2:27" x14ac:dyDescent="0.2"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</row>
    <row r="285" spans="2:27" x14ac:dyDescent="0.2"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</row>
    <row r="286" spans="2:27" x14ac:dyDescent="0.2"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</row>
    <row r="287" spans="2:27" x14ac:dyDescent="0.2"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</row>
    <row r="288" spans="2:27" x14ac:dyDescent="0.2"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</row>
    <row r="289" spans="2:27" x14ac:dyDescent="0.2"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</row>
    <row r="290" spans="2:27" x14ac:dyDescent="0.2"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</row>
    <row r="291" spans="2:27" x14ac:dyDescent="0.2"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</row>
    <row r="292" spans="2:27" x14ac:dyDescent="0.2"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</row>
    <row r="293" spans="2:27" x14ac:dyDescent="0.2"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</row>
    <row r="294" spans="2:27" x14ac:dyDescent="0.2"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</row>
    <row r="295" spans="2:27" x14ac:dyDescent="0.2"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</row>
    <row r="296" spans="2:27" x14ac:dyDescent="0.2"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</row>
    <row r="297" spans="2:27" x14ac:dyDescent="0.2"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</row>
    <row r="298" spans="2:27" x14ac:dyDescent="0.2"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</row>
    <row r="299" spans="2:27" x14ac:dyDescent="0.2"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</row>
    <row r="300" spans="2:27" x14ac:dyDescent="0.2"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</row>
    <row r="301" spans="2:27" x14ac:dyDescent="0.2"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</row>
    <row r="302" spans="2:27" x14ac:dyDescent="0.2"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</row>
    <row r="303" spans="2:27" x14ac:dyDescent="0.2"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</row>
    <row r="304" spans="2:27" x14ac:dyDescent="0.2"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</row>
    <row r="305" spans="2:27" x14ac:dyDescent="0.2"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</row>
    <row r="306" spans="2:27" x14ac:dyDescent="0.2"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</row>
    <row r="307" spans="2:27" x14ac:dyDescent="0.2"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</row>
    <row r="308" spans="2:27" x14ac:dyDescent="0.2"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</row>
    <row r="309" spans="2:27" x14ac:dyDescent="0.2"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</row>
    <row r="310" spans="2:27" x14ac:dyDescent="0.2"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</row>
    <row r="311" spans="2:27" x14ac:dyDescent="0.2"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</row>
    <row r="312" spans="2:27" x14ac:dyDescent="0.2"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</row>
    <row r="313" spans="2:27" x14ac:dyDescent="0.2"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</row>
    <row r="314" spans="2:27" x14ac:dyDescent="0.2"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</row>
    <row r="315" spans="2:27" x14ac:dyDescent="0.2"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</row>
    <row r="316" spans="2:27" x14ac:dyDescent="0.2"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</row>
    <row r="317" spans="2:27" x14ac:dyDescent="0.2"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</row>
    <row r="318" spans="2:27" x14ac:dyDescent="0.2"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</row>
    <row r="319" spans="2:27" x14ac:dyDescent="0.2"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</row>
    <row r="320" spans="2:27" x14ac:dyDescent="0.2"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</row>
    <row r="321" spans="2:27" x14ac:dyDescent="0.2"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</row>
    <row r="322" spans="2:27" x14ac:dyDescent="0.2"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</row>
    <row r="323" spans="2:27" x14ac:dyDescent="0.2"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</row>
    <row r="324" spans="2:27" x14ac:dyDescent="0.2"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</row>
    <row r="325" spans="2:27" x14ac:dyDescent="0.2"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</row>
  </sheetData>
  <sortState ref="B5:AB11">
    <sortCondition descending="1" ref="X5:X11"/>
  </sortState>
  <mergeCells count="3">
    <mergeCell ref="B4:AA4"/>
    <mergeCell ref="B2:Z3"/>
    <mergeCell ref="C14:H14"/>
  </mergeCells>
  <printOptions horizontalCentered="1"/>
  <pageMargins left="0.7" right="0.7" top="1" bottom="1" header="0.3" footer="0.3"/>
  <pageSetup paperSize="258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97"/>
  <sheetViews>
    <sheetView topLeftCell="A79" workbookViewId="0">
      <selection activeCell="C87" sqref="C87:H87"/>
    </sheetView>
  </sheetViews>
  <sheetFormatPr defaultRowHeight="12" x14ac:dyDescent="0.2"/>
  <cols>
    <col min="1" max="1" width="6.85546875" style="1" customWidth="1"/>
    <col min="2" max="2" width="3.7109375" style="1" bestFit="1" customWidth="1"/>
    <col min="3" max="3" width="25.7109375" style="1" customWidth="1"/>
    <col min="4" max="4" width="21.5703125" style="1" customWidth="1"/>
    <col min="5" max="5" width="6.28515625" style="1" customWidth="1"/>
    <col min="6" max="6" width="9.42578125" style="1" bestFit="1" customWidth="1"/>
    <col min="7" max="7" width="14.7109375" style="56" bestFit="1" customWidth="1"/>
    <col min="8" max="8" width="4.5703125" style="1" bestFit="1" customWidth="1"/>
    <col min="9" max="9" width="8" style="31" bestFit="1" customWidth="1"/>
    <col min="10" max="10" width="5.42578125" style="1" bestFit="1" customWidth="1"/>
    <col min="11" max="12" width="5.85546875" style="1" bestFit="1" customWidth="1"/>
    <col min="13" max="13" width="5.140625" style="1" bestFit="1" customWidth="1"/>
    <col min="14" max="14" width="5.42578125" style="1" bestFit="1" customWidth="1"/>
    <col min="15" max="15" width="4.5703125" style="1" bestFit="1" customWidth="1"/>
    <col min="16" max="16" width="5" style="1" bestFit="1" customWidth="1"/>
    <col min="17" max="17" width="4.5703125" style="1" bestFit="1" customWidth="1"/>
    <col min="18" max="18" width="3.7109375" style="1" bestFit="1" customWidth="1"/>
    <col min="19" max="19" width="6.7109375" style="1" bestFit="1" customWidth="1"/>
    <col min="20" max="20" width="4.7109375" style="1" bestFit="1" customWidth="1"/>
    <col min="21" max="21" width="4.85546875" style="1" bestFit="1" customWidth="1"/>
    <col min="22" max="22" width="4.7109375" style="1" bestFit="1" customWidth="1"/>
    <col min="23" max="23" width="2.85546875" style="1" bestFit="1" customWidth="1"/>
    <col min="24" max="24" width="5.85546875" style="1" bestFit="1" customWidth="1"/>
    <col min="25" max="25" width="3" style="1" customWidth="1"/>
    <col min="26" max="26" width="2.85546875" style="1" bestFit="1" customWidth="1"/>
    <col min="27" max="27" width="10" style="1" customWidth="1"/>
    <col min="28" max="256" width="9.140625" style="1"/>
    <col min="257" max="257" width="3.7109375" style="1" bestFit="1" customWidth="1"/>
    <col min="258" max="258" width="26.42578125" style="1" bestFit="1" customWidth="1"/>
    <col min="259" max="259" width="25.5703125" style="1" bestFit="1" customWidth="1"/>
    <col min="260" max="260" width="7.28515625" style="1" bestFit="1" customWidth="1"/>
    <col min="261" max="261" width="9.42578125" style="1" bestFit="1" customWidth="1"/>
    <col min="262" max="262" width="14.7109375" style="1" bestFit="1" customWidth="1"/>
    <col min="263" max="263" width="4.5703125" style="1" bestFit="1" customWidth="1"/>
    <col min="264" max="264" width="8" style="1" bestFit="1" customWidth="1"/>
    <col min="265" max="265" width="5.42578125" style="1" bestFit="1" customWidth="1"/>
    <col min="266" max="267" width="5.85546875" style="1" bestFit="1" customWidth="1"/>
    <col min="268" max="268" width="5.140625" style="1" bestFit="1" customWidth="1"/>
    <col min="269" max="269" width="5.42578125" style="1" bestFit="1" customWidth="1"/>
    <col min="270" max="270" width="4.5703125" style="1" bestFit="1" customWidth="1"/>
    <col min="271" max="271" width="5" style="1" bestFit="1" customWidth="1"/>
    <col min="272" max="272" width="4.5703125" style="1" bestFit="1" customWidth="1"/>
    <col min="273" max="273" width="3.7109375" style="1" bestFit="1" customWidth="1"/>
    <col min="274" max="274" width="6.7109375" style="1" bestFit="1" customWidth="1"/>
    <col min="275" max="275" width="4.7109375" style="1" bestFit="1" customWidth="1"/>
    <col min="276" max="276" width="4.85546875" style="1" bestFit="1" customWidth="1"/>
    <col min="277" max="277" width="4.7109375" style="1" bestFit="1" customWidth="1"/>
    <col min="278" max="278" width="2.85546875" style="1" bestFit="1" customWidth="1"/>
    <col min="279" max="279" width="5.85546875" style="1" bestFit="1" customWidth="1"/>
    <col min="280" max="280" width="3.28515625" style="1" customWidth="1"/>
    <col min="281" max="281" width="2.85546875" style="1" bestFit="1" customWidth="1"/>
    <col min="282" max="282" width="4" style="1" bestFit="1" customWidth="1"/>
    <col min="283" max="283" width="16.7109375" style="1" customWidth="1"/>
    <col min="284" max="512" width="9.140625" style="1"/>
    <col min="513" max="513" width="3.7109375" style="1" bestFit="1" customWidth="1"/>
    <col min="514" max="514" width="26.42578125" style="1" bestFit="1" customWidth="1"/>
    <col min="515" max="515" width="25.5703125" style="1" bestFit="1" customWidth="1"/>
    <col min="516" max="516" width="7.28515625" style="1" bestFit="1" customWidth="1"/>
    <col min="517" max="517" width="9.42578125" style="1" bestFit="1" customWidth="1"/>
    <col min="518" max="518" width="14.7109375" style="1" bestFit="1" customWidth="1"/>
    <col min="519" max="519" width="4.5703125" style="1" bestFit="1" customWidth="1"/>
    <col min="520" max="520" width="8" style="1" bestFit="1" customWidth="1"/>
    <col min="521" max="521" width="5.42578125" style="1" bestFit="1" customWidth="1"/>
    <col min="522" max="523" width="5.85546875" style="1" bestFit="1" customWidth="1"/>
    <col min="524" max="524" width="5.140625" style="1" bestFit="1" customWidth="1"/>
    <col min="525" max="525" width="5.42578125" style="1" bestFit="1" customWidth="1"/>
    <col min="526" max="526" width="4.5703125" style="1" bestFit="1" customWidth="1"/>
    <col min="527" max="527" width="5" style="1" bestFit="1" customWidth="1"/>
    <col min="528" max="528" width="4.5703125" style="1" bestFit="1" customWidth="1"/>
    <col min="529" max="529" width="3.7109375" style="1" bestFit="1" customWidth="1"/>
    <col min="530" max="530" width="6.7109375" style="1" bestFit="1" customWidth="1"/>
    <col min="531" max="531" width="4.7109375" style="1" bestFit="1" customWidth="1"/>
    <col min="532" max="532" width="4.85546875" style="1" bestFit="1" customWidth="1"/>
    <col min="533" max="533" width="4.7109375" style="1" bestFit="1" customWidth="1"/>
    <col min="534" max="534" width="2.85546875" style="1" bestFit="1" customWidth="1"/>
    <col min="535" max="535" width="5.85546875" style="1" bestFit="1" customWidth="1"/>
    <col min="536" max="536" width="3.28515625" style="1" customWidth="1"/>
    <col min="537" max="537" width="2.85546875" style="1" bestFit="1" customWidth="1"/>
    <col min="538" max="538" width="4" style="1" bestFit="1" customWidth="1"/>
    <col min="539" max="539" width="16.7109375" style="1" customWidth="1"/>
    <col min="540" max="768" width="9.140625" style="1"/>
    <col min="769" max="769" width="3.7109375" style="1" bestFit="1" customWidth="1"/>
    <col min="770" max="770" width="26.42578125" style="1" bestFit="1" customWidth="1"/>
    <col min="771" max="771" width="25.5703125" style="1" bestFit="1" customWidth="1"/>
    <col min="772" max="772" width="7.28515625" style="1" bestFit="1" customWidth="1"/>
    <col min="773" max="773" width="9.42578125" style="1" bestFit="1" customWidth="1"/>
    <col min="774" max="774" width="14.7109375" style="1" bestFit="1" customWidth="1"/>
    <col min="775" max="775" width="4.5703125" style="1" bestFit="1" customWidth="1"/>
    <col min="776" max="776" width="8" style="1" bestFit="1" customWidth="1"/>
    <col min="777" max="777" width="5.42578125" style="1" bestFit="1" customWidth="1"/>
    <col min="778" max="779" width="5.85546875" style="1" bestFit="1" customWidth="1"/>
    <col min="780" max="780" width="5.140625" style="1" bestFit="1" customWidth="1"/>
    <col min="781" max="781" width="5.42578125" style="1" bestFit="1" customWidth="1"/>
    <col min="782" max="782" width="4.5703125" style="1" bestFit="1" customWidth="1"/>
    <col min="783" max="783" width="5" style="1" bestFit="1" customWidth="1"/>
    <col min="784" max="784" width="4.5703125" style="1" bestFit="1" customWidth="1"/>
    <col min="785" max="785" width="3.7109375" style="1" bestFit="1" customWidth="1"/>
    <col min="786" max="786" width="6.7109375" style="1" bestFit="1" customWidth="1"/>
    <col min="787" max="787" width="4.7109375" style="1" bestFit="1" customWidth="1"/>
    <col min="788" max="788" width="4.85546875" style="1" bestFit="1" customWidth="1"/>
    <col min="789" max="789" width="4.7109375" style="1" bestFit="1" customWidth="1"/>
    <col min="790" max="790" width="2.85546875" style="1" bestFit="1" customWidth="1"/>
    <col min="791" max="791" width="5.85546875" style="1" bestFit="1" customWidth="1"/>
    <col min="792" max="792" width="3.28515625" style="1" customWidth="1"/>
    <col min="793" max="793" width="2.85546875" style="1" bestFit="1" customWidth="1"/>
    <col min="794" max="794" width="4" style="1" bestFit="1" customWidth="1"/>
    <col min="795" max="795" width="16.7109375" style="1" customWidth="1"/>
    <col min="796" max="1024" width="9.140625" style="1"/>
    <col min="1025" max="1025" width="3.7109375" style="1" bestFit="1" customWidth="1"/>
    <col min="1026" max="1026" width="26.42578125" style="1" bestFit="1" customWidth="1"/>
    <col min="1027" max="1027" width="25.5703125" style="1" bestFit="1" customWidth="1"/>
    <col min="1028" max="1028" width="7.28515625" style="1" bestFit="1" customWidth="1"/>
    <col min="1029" max="1029" width="9.42578125" style="1" bestFit="1" customWidth="1"/>
    <col min="1030" max="1030" width="14.7109375" style="1" bestFit="1" customWidth="1"/>
    <col min="1031" max="1031" width="4.5703125" style="1" bestFit="1" customWidth="1"/>
    <col min="1032" max="1032" width="8" style="1" bestFit="1" customWidth="1"/>
    <col min="1033" max="1033" width="5.42578125" style="1" bestFit="1" customWidth="1"/>
    <col min="1034" max="1035" width="5.85546875" style="1" bestFit="1" customWidth="1"/>
    <col min="1036" max="1036" width="5.140625" style="1" bestFit="1" customWidth="1"/>
    <col min="1037" max="1037" width="5.42578125" style="1" bestFit="1" customWidth="1"/>
    <col min="1038" max="1038" width="4.5703125" style="1" bestFit="1" customWidth="1"/>
    <col min="1039" max="1039" width="5" style="1" bestFit="1" customWidth="1"/>
    <col min="1040" max="1040" width="4.5703125" style="1" bestFit="1" customWidth="1"/>
    <col min="1041" max="1041" width="3.7109375" style="1" bestFit="1" customWidth="1"/>
    <col min="1042" max="1042" width="6.7109375" style="1" bestFit="1" customWidth="1"/>
    <col min="1043" max="1043" width="4.7109375" style="1" bestFit="1" customWidth="1"/>
    <col min="1044" max="1044" width="4.85546875" style="1" bestFit="1" customWidth="1"/>
    <col min="1045" max="1045" width="4.7109375" style="1" bestFit="1" customWidth="1"/>
    <col min="1046" max="1046" width="2.85546875" style="1" bestFit="1" customWidth="1"/>
    <col min="1047" max="1047" width="5.85546875" style="1" bestFit="1" customWidth="1"/>
    <col min="1048" max="1048" width="3.28515625" style="1" customWidth="1"/>
    <col min="1049" max="1049" width="2.85546875" style="1" bestFit="1" customWidth="1"/>
    <col min="1050" max="1050" width="4" style="1" bestFit="1" customWidth="1"/>
    <col min="1051" max="1051" width="16.7109375" style="1" customWidth="1"/>
    <col min="1052" max="1280" width="9.140625" style="1"/>
    <col min="1281" max="1281" width="3.7109375" style="1" bestFit="1" customWidth="1"/>
    <col min="1282" max="1282" width="26.42578125" style="1" bestFit="1" customWidth="1"/>
    <col min="1283" max="1283" width="25.5703125" style="1" bestFit="1" customWidth="1"/>
    <col min="1284" max="1284" width="7.28515625" style="1" bestFit="1" customWidth="1"/>
    <col min="1285" max="1285" width="9.42578125" style="1" bestFit="1" customWidth="1"/>
    <col min="1286" max="1286" width="14.7109375" style="1" bestFit="1" customWidth="1"/>
    <col min="1287" max="1287" width="4.5703125" style="1" bestFit="1" customWidth="1"/>
    <col min="1288" max="1288" width="8" style="1" bestFit="1" customWidth="1"/>
    <col min="1289" max="1289" width="5.42578125" style="1" bestFit="1" customWidth="1"/>
    <col min="1290" max="1291" width="5.85546875" style="1" bestFit="1" customWidth="1"/>
    <col min="1292" max="1292" width="5.140625" style="1" bestFit="1" customWidth="1"/>
    <col min="1293" max="1293" width="5.42578125" style="1" bestFit="1" customWidth="1"/>
    <col min="1294" max="1294" width="4.5703125" style="1" bestFit="1" customWidth="1"/>
    <col min="1295" max="1295" width="5" style="1" bestFit="1" customWidth="1"/>
    <col min="1296" max="1296" width="4.5703125" style="1" bestFit="1" customWidth="1"/>
    <col min="1297" max="1297" width="3.7109375" style="1" bestFit="1" customWidth="1"/>
    <col min="1298" max="1298" width="6.7109375" style="1" bestFit="1" customWidth="1"/>
    <col min="1299" max="1299" width="4.7109375" style="1" bestFit="1" customWidth="1"/>
    <col min="1300" max="1300" width="4.85546875" style="1" bestFit="1" customWidth="1"/>
    <col min="1301" max="1301" width="4.7109375" style="1" bestFit="1" customWidth="1"/>
    <col min="1302" max="1302" width="2.85546875" style="1" bestFit="1" customWidth="1"/>
    <col min="1303" max="1303" width="5.85546875" style="1" bestFit="1" customWidth="1"/>
    <col min="1304" max="1304" width="3.28515625" style="1" customWidth="1"/>
    <col min="1305" max="1305" width="2.85546875" style="1" bestFit="1" customWidth="1"/>
    <col min="1306" max="1306" width="4" style="1" bestFit="1" customWidth="1"/>
    <col min="1307" max="1307" width="16.7109375" style="1" customWidth="1"/>
    <col min="1308" max="1536" width="9.140625" style="1"/>
    <col min="1537" max="1537" width="3.7109375" style="1" bestFit="1" customWidth="1"/>
    <col min="1538" max="1538" width="26.42578125" style="1" bestFit="1" customWidth="1"/>
    <col min="1539" max="1539" width="25.5703125" style="1" bestFit="1" customWidth="1"/>
    <col min="1540" max="1540" width="7.28515625" style="1" bestFit="1" customWidth="1"/>
    <col min="1541" max="1541" width="9.42578125" style="1" bestFit="1" customWidth="1"/>
    <col min="1542" max="1542" width="14.7109375" style="1" bestFit="1" customWidth="1"/>
    <col min="1543" max="1543" width="4.5703125" style="1" bestFit="1" customWidth="1"/>
    <col min="1544" max="1544" width="8" style="1" bestFit="1" customWidth="1"/>
    <col min="1545" max="1545" width="5.42578125" style="1" bestFit="1" customWidth="1"/>
    <col min="1546" max="1547" width="5.85546875" style="1" bestFit="1" customWidth="1"/>
    <col min="1548" max="1548" width="5.140625" style="1" bestFit="1" customWidth="1"/>
    <col min="1549" max="1549" width="5.42578125" style="1" bestFit="1" customWidth="1"/>
    <col min="1550" max="1550" width="4.5703125" style="1" bestFit="1" customWidth="1"/>
    <col min="1551" max="1551" width="5" style="1" bestFit="1" customWidth="1"/>
    <col min="1552" max="1552" width="4.5703125" style="1" bestFit="1" customWidth="1"/>
    <col min="1553" max="1553" width="3.7109375" style="1" bestFit="1" customWidth="1"/>
    <col min="1554" max="1554" width="6.7109375" style="1" bestFit="1" customWidth="1"/>
    <col min="1555" max="1555" width="4.7109375" style="1" bestFit="1" customWidth="1"/>
    <col min="1556" max="1556" width="4.85546875" style="1" bestFit="1" customWidth="1"/>
    <col min="1557" max="1557" width="4.7109375" style="1" bestFit="1" customWidth="1"/>
    <col min="1558" max="1558" width="2.85546875" style="1" bestFit="1" customWidth="1"/>
    <col min="1559" max="1559" width="5.85546875" style="1" bestFit="1" customWidth="1"/>
    <col min="1560" max="1560" width="3.28515625" style="1" customWidth="1"/>
    <col min="1561" max="1561" width="2.85546875" style="1" bestFit="1" customWidth="1"/>
    <col min="1562" max="1562" width="4" style="1" bestFit="1" customWidth="1"/>
    <col min="1563" max="1563" width="16.7109375" style="1" customWidth="1"/>
    <col min="1564" max="1792" width="9.140625" style="1"/>
    <col min="1793" max="1793" width="3.7109375" style="1" bestFit="1" customWidth="1"/>
    <col min="1794" max="1794" width="26.42578125" style="1" bestFit="1" customWidth="1"/>
    <col min="1795" max="1795" width="25.5703125" style="1" bestFit="1" customWidth="1"/>
    <col min="1796" max="1796" width="7.28515625" style="1" bestFit="1" customWidth="1"/>
    <col min="1797" max="1797" width="9.42578125" style="1" bestFit="1" customWidth="1"/>
    <col min="1798" max="1798" width="14.7109375" style="1" bestFit="1" customWidth="1"/>
    <col min="1799" max="1799" width="4.5703125" style="1" bestFit="1" customWidth="1"/>
    <col min="1800" max="1800" width="8" style="1" bestFit="1" customWidth="1"/>
    <col min="1801" max="1801" width="5.42578125" style="1" bestFit="1" customWidth="1"/>
    <col min="1802" max="1803" width="5.85546875" style="1" bestFit="1" customWidth="1"/>
    <col min="1804" max="1804" width="5.140625" style="1" bestFit="1" customWidth="1"/>
    <col min="1805" max="1805" width="5.42578125" style="1" bestFit="1" customWidth="1"/>
    <col min="1806" max="1806" width="4.5703125" style="1" bestFit="1" customWidth="1"/>
    <col min="1807" max="1807" width="5" style="1" bestFit="1" customWidth="1"/>
    <col min="1808" max="1808" width="4.5703125" style="1" bestFit="1" customWidth="1"/>
    <col min="1809" max="1809" width="3.7109375" style="1" bestFit="1" customWidth="1"/>
    <col min="1810" max="1810" width="6.7109375" style="1" bestFit="1" customWidth="1"/>
    <col min="1811" max="1811" width="4.7109375" style="1" bestFit="1" customWidth="1"/>
    <col min="1812" max="1812" width="4.85546875" style="1" bestFit="1" customWidth="1"/>
    <col min="1813" max="1813" width="4.7109375" style="1" bestFit="1" customWidth="1"/>
    <col min="1814" max="1814" width="2.85546875" style="1" bestFit="1" customWidth="1"/>
    <col min="1815" max="1815" width="5.85546875" style="1" bestFit="1" customWidth="1"/>
    <col min="1816" max="1816" width="3.28515625" style="1" customWidth="1"/>
    <col min="1817" max="1817" width="2.85546875" style="1" bestFit="1" customWidth="1"/>
    <col min="1818" max="1818" width="4" style="1" bestFit="1" customWidth="1"/>
    <col min="1819" max="1819" width="16.7109375" style="1" customWidth="1"/>
    <col min="1820" max="2048" width="9.140625" style="1"/>
    <col min="2049" max="2049" width="3.7109375" style="1" bestFit="1" customWidth="1"/>
    <col min="2050" max="2050" width="26.42578125" style="1" bestFit="1" customWidth="1"/>
    <col min="2051" max="2051" width="25.5703125" style="1" bestFit="1" customWidth="1"/>
    <col min="2052" max="2052" width="7.28515625" style="1" bestFit="1" customWidth="1"/>
    <col min="2053" max="2053" width="9.42578125" style="1" bestFit="1" customWidth="1"/>
    <col min="2054" max="2054" width="14.7109375" style="1" bestFit="1" customWidth="1"/>
    <col min="2055" max="2055" width="4.5703125" style="1" bestFit="1" customWidth="1"/>
    <col min="2056" max="2056" width="8" style="1" bestFit="1" customWidth="1"/>
    <col min="2057" max="2057" width="5.42578125" style="1" bestFit="1" customWidth="1"/>
    <col min="2058" max="2059" width="5.85546875" style="1" bestFit="1" customWidth="1"/>
    <col min="2060" max="2060" width="5.140625" style="1" bestFit="1" customWidth="1"/>
    <col min="2061" max="2061" width="5.42578125" style="1" bestFit="1" customWidth="1"/>
    <col min="2062" max="2062" width="4.5703125" style="1" bestFit="1" customWidth="1"/>
    <col min="2063" max="2063" width="5" style="1" bestFit="1" customWidth="1"/>
    <col min="2064" max="2064" width="4.5703125" style="1" bestFit="1" customWidth="1"/>
    <col min="2065" max="2065" width="3.7109375" style="1" bestFit="1" customWidth="1"/>
    <col min="2066" max="2066" width="6.7109375" style="1" bestFit="1" customWidth="1"/>
    <col min="2067" max="2067" width="4.7109375" style="1" bestFit="1" customWidth="1"/>
    <col min="2068" max="2068" width="4.85546875" style="1" bestFit="1" customWidth="1"/>
    <col min="2069" max="2069" width="4.7109375" style="1" bestFit="1" customWidth="1"/>
    <col min="2070" max="2070" width="2.85546875" style="1" bestFit="1" customWidth="1"/>
    <col min="2071" max="2071" width="5.85546875" style="1" bestFit="1" customWidth="1"/>
    <col min="2072" max="2072" width="3.28515625" style="1" customWidth="1"/>
    <col min="2073" max="2073" width="2.85546875" style="1" bestFit="1" customWidth="1"/>
    <col min="2074" max="2074" width="4" style="1" bestFit="1" customWidth="1"/>
    <col min="2075" max="2075" width="16.7109375" style="1" customWidth="1"/>
    <col min="2076" max="2304" width="9.140625" style="1"/>
    <col min="2305" max="2305" width="3.7109375" style="1" bestFit="1" customWidth="1"/>
    <col min="2306" max="2306" width="26.42578125" style="1" bestFit="1" customWidth="1"/>
    <col min="2307" max="2307" width="25.5703125" style="1" bestFit="1" customWidth="1"/>
    <col min="2308" max="2308" width="7.28515625" style="1" bestFit="1" customWidth="1"/>
    <col min="2309" max="2309" width="9.42578125" style="1" bestFit="1" customWidth="1"/>
    <col min="2310" max="2310" width="14.7109375" style="1" bestFit="1" customWidth="1"/>
    <col min="2311" max="2311" width="4.5703125" style="1" bestFit="1" customWidth="1"/>
    <col min="2312" max="2312" width="8" style="1" bestFit="1" customWidth="1"/>
    <col min="2313" max="2313" width="5.42578125" style="1" bestFit="1" customWidth="1"/>
    <col min="2314" max="2315" width="5.85546875" style="1" bestFit="1" customWidth="1"/>
    <col min="2316" max="2316" width="5.140625" style="1" bestFit="1" customWidth="1"/>
    <col min="2317" max="2317" width="5.42578125" style="1" bestFit="1" customWidth="1"/>
    <col min="2318" max="2318" width="4.5703125" style="1" bestFit="1" customWidth="1"/>
    <col min="2319" max="2319" width="5" style="1" bestFit="1" customWidth="1"/>
    <col min="2320" max="2320" width="4.5703125" style="1" bestFit="1" customWidth="1"/>
    <col min="2321" max="2321" width="3.7109375" style="1" bestFit="1" customWidth="1"/>
    <col min="2322" max="2322" width="6.7109375" style="1" bestFit="1" customWidth="1"/>
    <col min="2323" max="2323" width="4.7109375" style="1" bestFit="1" customWidth="1"/>
    <col min="2324" max="2324" width="4.85546875" style="1" bestFit="1" customWidth="1"/>
    <col min="2325" max="2325" width="4.7109375" style="1" bestFit="1" customWidth="1"/>
    <col min="2326" max="2326" width="2.85546875" style="1" bestFit="1" customWidth="1"/>
    <col min="2327" max="2327" width="5.85546875" style="1" bestFit="1" customWidth="1"/>
    <col min="2328" max="2328" width="3.28515625" style="1" customWidth="1"/>
    <col min="2329" max="2329" width="2.85546875" style="1" bestFit="1" customWidth="1"/>
    <col min="2330" max="2330" width="4" style="1" bestFit="1" customWidth="1"/>
    <col min="2331" max="2331" width="16.7109375" style="1" customWidth="1"/>
    <col min="2332" max="2560" width="9.140625" style="1"/>
    <col min="2561" max="2561" width="3.7109375" style="1" bestFit="1" customWidth="1"/>
    <col min="2562" max="2562" width="26.42578125" style="1" bestFit="1" customWidth="1"/>
    <col min="2563" max="2563" width="25.5703125" style="1" bestFit="1" customWidth="1"/>
    <col min="2564" max="2564" width="7.28515625" style="1" bestFit="1" customWidth="1"/>
    <col min="2565" max="2565" width="9.42578125" style="1" bestFit="1" customWidth="1"/>
    <col min="2566" max="2566" width="14.7109375" style="1" bestFit="1" customWidth="1"/>
    <col min="2567" max="2567" width="4.5703125" style="1" bestFit="1" customWidth="1"/>
    <col min="2568" max="2568" width="8" style="1" bestFit="1" customWidth="1"/>
    <col min="2569" max="2569" width="5.42578125" style="1" bestFit="1" customWidth="1"/>
    <col min="2570" max="2571" width="5.85546875" style="1" bestFit="1" customWidth="1"/>
    <col min="2572" max="2572" width="5.140625" style="1" bestFit="1" customWidth="1"/>
    <col min="2573" max="2573" width="5.42578125" style="1" bestFit="1" customWidth="1"/>
    <col min="2574" max="2574" width="4.5703125" style="1" bestFit="1" customWidth="1"/>
    <col min="2575" max="2575" width="5" style="1" bestFit="1" customWidth="1"/>
    <col min="2576" max="2576" width="4.5703125" style="1" bestFit="1" customWidth="1"/>
    <col min="2577" max="2577" width="3.7109375" style="1" bestFit="1" customWidth="1"/>
    <col min="2578" max="2578" width="6.7109375" style="1" bestFit="1" customWidth="1"/>
    <col min="2579" max="2579" width="4.7109375" style="1" bestFit="1" customWidth="1"/>
    <col min="2580" max="2580" width="4.85546875" style="1" bestFit="1" customWidth="1"/>
    <col min="2581" max="2581" width="4.7109375" style="1" bestFit="1" customWidth="1"/>
    <col min="2582" max="2582" width="2.85546875" style="1" bestFit="1" customWidth="1"/>
    <col min="2583" max="2583" width="5.85546875" style="1" bestFit="1" customWidth="1"/>
    <col min="2584" max="2584" width="3.28515625" style="1" customWidth="1"/>
    <col min="2585" max="2585" width="2.85546875" style="1" bestFit="1" customWidth="1"/>
    <col min="2586" max="2586" width="4" style="1" bestFit="1" customWidth="1"/>
    <col min="2587" max="2587" width="16.7109375" style="1" customWidth="1"/>
    <col min="2588" max="2816" width="9.140625" style="1"/>
    <col min="2817" max="2817" width="3.7109375" style="1" bestFit="1" customWidth="1"/>
    <col min="2818" max="2818" width="26.42578125" style="1" bestFit="1" customWidth="1"/>
    <col min="2819" max="2819" width="25.5703125" style="1" bestFit="1" customWidth="1"/>
    <col min="2820" max="2820" width="7.28515625" style="1" bestFit="1" customWidth="1"/>
    <col min="2821" max="2821" width="9.42578125" style="1" bestFit="1" customWidth="1"/>
    <col min="2822" max="2822" width="14.7109375" style="1" bestFit="1" customWidth="1"/>
    <col min="2823" max="2823" width="4.5703125" style="1" bestFit="1" customWidth="1"/>
    <col min="2824" max="2824" width="8" style="1" bestFit="1" customWidth="1"/>
    <col min="2825" max="2825" width="5.42578125" style="1" bestFit="1" customWidth="1"/>
    <col min="2826" max="2827" width="5.85546875" style="1" bestFit="1" customWidth="1"/>
    <col min="2828" max="2828" width="5.140625" style="1" bestFit="1" customWidth="1"/>
    <col min="2829" max="2829" width="5.42578125" style="1" bestFit="1" customWidth="1"/>
    <col min="2830" max="2830" width="4.5703125" style="1" bestFit="1" customWidth="1"/>
    <col min="2831" max="2831" width="5" style="1" bestFit="1" customWidth="1"/>
    <col min="2832" max="2832" width="4.5703125" style="1" bestFit="1" customWidth="1"/>
    <col min="2833" max="2833" width="3.7109375" style="1" bestFit="1" customWidth="1"/>
    <col min="2834" max="2834" width="6.7109375" style="1" bestFit="1" customWidth="1"/>
    <col min="2835" max="2835" width="4.7109375" style="1" bestFit="1" customWidth="1"/>
    <col min="2836" max="2836" width="4.85546875" style="1" bestFit="1" customWidth="1"/>
    <col min="2837" max="2837" width="4.7109375" style="1" bestFit="1" customWidth="1"/>
    <col min="2838" max="2838" width="2.85546875" style="1" bestFit="1" customWidth="1"/>
    <col min="2839" max="2839" width="5.85546875" style="1" bestFit="1" customWidth="1"/>
    <col min="2840" max="2840" width="3.28515625" style="1" customWidth="1"/>
    <col min="2841" max="2841" width="2.85546875" style="1" bestFit="1" customWidth="1"/>
    <col min="2842" max="2842" width="4" style="1" bestFit="1" customWidth="1"/>
    <col min="2843" max="2843" width="16.7109375" style="1" customWidth="1"/>
    <col min="2844" max="3072" width="9.140625" style="1"/>
    <col min="3073" max="3073" width="3.7109375" style="1" bestFit="1" customWidth="1"/>
    <col min="3074" max="3074" width="26.42578125" style="1" bestFit="1" customWidth="1"/>
    <col min="3075" max="3075" width="25.5703125" style="1" bestFit="1" customWidth="1"/>
    <col min="3076" max="3076" width="7.28515625" style="1" bestFit="1" customWidth="1"/>
    <col min="3077" max="3077" width="9.42578125" style="1" bestFit="1" customWidth="1"/>
    <col min="3078" max="3078" width="14.7109375" style="1" bestFit="1" customWidth="1"/>
    <col min="3079" max="3079" width="4.5703125" style="1" bestFit="1" customWidth="1"/>
    <col min="3080" max="3080" width="8" style="1" bestFit="1" customWidth="1"/>
    <col min="3081" max="3081" width="5.42578125" style="1" bestFit="1" customWidth="1"/>
    <col min="3082" max="3083" width="5.85546875" style="1" bestFit="1" customWidth="1"/>
    <col min="3084" max="3084" width="5.140625" style="1" bestFit="1" customWidth="1"/>
    <col min="3085" max="3085" width="5.42578125" style="1" bestFit="1" customWidth="1"/>
    <col min="3086" max="3086" width="4.5703125" style="1" bestFit="1" customWidth="1"/>
    <col min="3087" max="3087" width="5" style="1" bestFit="1" customWidth="1"/>
    <col min="3088" max="3088" width="4.5703125" style="1" bestFit="1" customWidth="1"/>
    <col min="3089" max="3089" width="3.7109375" style="1" bestFit="1" customWidth="1"/>
    <col min="3090" max="3090" width="6.7109375" style="1" bestFit="1" customWidth="1"/>
    <col min="3091" max="3091" width="4.7109375" style="1" bestFit="1" customWidth="1"/>
    <col min="3092" max="3092" width="4.85546875" style="1" bestFit="1" customWidth="1"/>
    <col min="3093" max="3093" width="4.7109375" style="1" bestFit="1" customWidth="1"/>
    <col min="3094" max="3094" width="2.85546875" style="1" bestFit="1" customWidth="1"/>
    <col min="3095" max="3095" width="5.85546875" style="1" bestFit="1" customWidth="1"/>
    <col min="3096" max="3096" width="3.28515625" style="1" customWidth="1"/>
    <col min="3097" max="3097" width="2.85546875" style="1" bestFit="1" customWidth="1"/>
    <col min="3098" max="3098" width="4" style="1" bestFit="1" customWidth="1"/>
    <col min="3099" max="3099" width="16.7109375" style="1" customWidth="1"/>
    <col min="3100" max="3328" width="9.140625" style="1"/>
    <col min="3329" max="3329" width="3.7109375" style="1" bestFit="1" customWidth="1"/>
    <col min="3330" max="3330" width="26.42578125" style="1" bestFit="1" customWidth="1"/>
    <col min="3331" max="3331" width="25.5703125" style="1" bestFit="1" customWidth="1"/>
    <col min="3332" max="3332" width="7.28515625" style="1" bestFit="1" customWidth="1"/>
    <col min="3333" max="3333" width="9.42578125" style="1" bestFit="1" customWidth="1"/>
    <col min="3334" max="3334" width="14.7109375" style="1" bestFit="1" customWidth="1"/>
    <col min="3335" max="3335" width="4.5703125" style="1" bestFit="1" customWidth="1"/>
    <col min="3336" max="3336" width="8" style="1" bestFit="1" customWidth="1"/>
    <col min="3337" max="3337" width="5.42578125" style="1" bestFit="1" customWidth="1"/>
    <col min="3338" max="3339" width="5.85546875" style="1" bestFit="1" customWidth="1"/>
    <col min="3340" max="3340" width="5.140625" style="1" bestFit="1" customWidth="1"/>
    <col min="3341" max="3341" width="5.42578125" style="1" bestFit="1" customWidth="1"/>
    <col min="3342" max="3342" width="4.5703125" style="1" bestFit="1" customWidth="1"/>
    <col min="3343" max="3343" width="5" style="1" bestFit="1" customWidth="1"/>
    <col min="3344" max="3344" width="4.5703125" style="1" bestFit="1" customWidth="1"/>
    <col min="3345" max="3345" width="3.7109375" style="1" bestFit="1" customWidth="1"/>
    <col min="3346" max="3346" width="6.7109375" style="1" bestFit="1" customWidth="1"/>
    <col min="3347" max="3347" width="4.7109375" style="1" bestFit="1" customWidth="1"/>
    <col min="3348" max="3348" width="4.85546875" style="1" bestFit="1" customWidth="1"/>
    <col min="3349" max="3349" width="4.7109375" style="1" bestFit="1" customWidth="1"/>
    <col min="3350" max="3350" width="2.85546875" style="1" bestFit="1" customWidth="1"/>
    <col min="3351" max="3351" width="5.85546875" style="1" bestFit="1" customWidth="1"/>
    <col min="3352" max="3352" width="3.28515625" style="1" customWidth="1"/>
    <col min="3353" max="3353" width="2.85546875" style="1" bestFit="1" customWidth="1"/>
    <col min="3354" max="3354" width="4" style="1" bestFit="1" customWidth="1"/>
    <col min="3355" max="3355" width="16.7109375" style="1" customWidth="1"/>
    <col min="3356" max="3584" width="9.140625" style="1"/>
    <col min="3585" max="3585" width="3.7109375" style="1" bestFit="1" customWidth="1"/>
    <col min="3586" max="3586" width="26.42578125" style="1" bestFit="1" customWidth="1"/>
    <col min="3587" max="3587" width="25.5703125" style="1" bestFit="1" customWidth="1"/>
    <col min="3588" max="3588" width="7.28515625" style="1" bestFit="1" customWidth="1"/>
    <col min="3589" max="3589" width="9.42578125" style="1" bestFit="1" customWidth="1"/>
    <col min="3590" max="3590" width="14.7109375" style="1" bestFit="1" customWidth="1"/>
    <col min="3591" max="3591" width="4.5703125" style="1" bestFit="1" customWidth="1"/>
    <col min="3592" max="3592" width="8" style="1" bestFit="1" customWidth="1"/>
    <col min="3593" max="3593" width="5.42578125" style="1" bestFit="1" customWidth="1"/>
    <col min="3594" max="3595" width="5.85546875" style="1" bestFit="1" customWidth="1"/>
    <col min="3596" max="3596" width="5.140625" style="1" bestFit="1" customWidth="1"/>
    <col min="3597" max="3597" width="5.42578125" style="1" bestFit="1" customWidth="1"/>
    <col min="3598" max="3598" width="4.5703125" style="1" bestFit="1" customWidth="1"/>
    <col min="3599" max="3599" width="5" style="1" bestFit="1" customWidth="1"/>
    <col min="3600" max="3600" width="4.5703125" style="1" bestFit="1" customWidth="1"/>
    <col min="3601" max="3601" width="3.7109375" style="1" bestFit="1" customWidth="1"/>
    <col min="3602" max="3602" width="6.7109375" style="1" bestFit="1" customWidth="1"/>
    <col min="3603" max="3603" width="4.7109375" style="1" bestFit="1" customWidth="1"/>
    <col min="3604" max="3604" width="4.85546875" style="1" bestFit="1" customWidth="1"/>
    <col min="3605" max="3605" width="4.7109375" style="1" bestFit="1" customWidth="1"/>
    <col min="3606" max="3606" width="2.85546875" style="1" bestFit="1" customWidth="1"/>
    <col min="3607" max="3607" width="5.85546875" style="1" bestFit="1" customWidth="1"/>
    <col min="3608" max="3608" width="3.28515625" style="1" customWidth="1"/>
    <col min="3609" max="3609" width="2.85546875" style="1" bestFit="1" customWidth="1"/>
    <col min="3610" max="3610" width="4" style="1" bestFit="1" customWidth="1"/>
    <col min="3611" max="3611" width="16.7109375" style="1" customWidth="1"/>
    <col min="3612" max="3840" width="9.140625" style="1"/>
    <col min="3841" max="3841" width="3.7109375" style="1" bestFit="1" customWidth="1"/>
    <col min="3842" max="3842" width="26.42578125" style="1" bestFit="1" customWidth="1"/>
    <col min="3843" max="3843" width="25.5703125" style="1" bestFit="1" customWidth="1"/>
    <col min="3844" max="3844" width="7.28515625" style="1" bestFit="1" customWidth="1"/>
    <col min="3845" max="3845" width="9.42578125" style="1" bestFit="1" customWidth="1"/>
    <col min="3846" max="3846" width="14.7109375" style="1" bestFit="1" customWidth="1"/>
    <col min="3847" max="3847" width="4.5703125" style="1" bestFit="1" customWidth="1"/>
    <col min="3848" max="3848" width="8" style="1" bestFit="1" customWidth="1"/>
    <col min="3849" max="3849" width="5.42578125" style="1" bestFit="1" customWidth="1"/>
    <col min="3850" max="3851" width="5.85546875" style="1" bestFit="1" customWidth="1"/>
    <col min="3852" max="3852" width="5.140625" style="1" bestFit="1" customWidth="1"/>
    <col min="3853" max="3853" width="5.42578125" style="1" bestFit="1" customWidth="1"/>
    <col min="3854" max="3854" width="4.5703125" style="1" bestFit="1" customWidth="1"/>
    <col min="3855" max="3855" width="5" style="1" bestFit="1" customWidth="1"/>
    <col min="3856" max="3856" width="4.5703125" style="1" bestFit="1" customWidth="1"/>
    <col min="3857" max="3857" width="3.7109375" style="1" bestFit="1" customWidth="1"/>
    <col min="3858" max="3858" width="6.7109375" style="1" bestFit="1" customWidth="1"/>
    <col min="3859" max="3859" width="4.7109375" style="1" bestFit="1" customWidth="1"/>
    <col min="3860" max="3860" width="4.85546875" style="1" bestFit="1" customWidth="1"/>
    <col min="3861" max="3861" width="4.7109375" style="1" bestFit="1" customWidth="1"/>
    <col min="3862" max="3862" width="2.85546875" style="1" bestFit="1" customWidth="1"/>
    <col min="3863" max="3863" width="5.85546875" style="1" bestFit="1" customWidth="1"/>
    <col min="3864" max="3864" width="3.28515625" style="1" customWidth="1"/>
    <col min="3865" max="3865" width="2.85546875" style="1" bestFit="1" customWidth="1"/>
    <col min="3866" max="3866" width="4" style="1" bestFit="1" customWidth="1"/>
    <col min="3867" max="3867" width="16.7109375" style="1" customWidth="1"/>
    <col min="3868" max="4096" width="9.140625" style="1"/>
    <col min="4097" max="4097" width="3.7109375" style="1" bestFit="1" customWidth="1"/>
    <col min="4098" max="4098" width="26.42578125" style="1" bestFit="1" customWidth="1"/>
    <col min="4099" max="4099" width="25.5703125" style="1" bestFit="1" customWidth="1"/>
    <col min="4100" max="4100" width="7.28515625" style="1" bestFit="1" customWidth="1"/>
    <col min="4101" max="4101" width="9.42578125" style="1" bestFit="1" customWidth="1"/>
    <col min="4102" max="4102" width="14.7109375" style="1" bestFit="1" customWidth="1"/>
    <col min="4103" max="4103" width="4.5703125" style="1" bestFit="1" customWidth="1"/>
    <col min="4104" max="4104" width="8" style="1" bestFit="1" customWidth="1"/>
    <col min="4105" max="4105" width="5.42578125" style="1" bestFit="1" customWidth="1"/>
    <col min="4106" max="4107" width="5.85546875" style="1" bestFit="1" customWidth="1"/>
    <col min="4108" max="4108" width="5.140625" style="1" bestFit="1" customWidth="1"/>
    <col min="4109" max="4109" width="5.42578125" style="1" bestFit="1" customWidth="1"/>
    <col min="4110" max="4110" width="4.5703125" style="1" bestFit="1" customWidth="1"/>
    <col min="4111" max="4111" width="5" style="1" bestFit="1" customWidth="1"/>
    <col min="4112" max="4112" width="4.5703125" style="1" bestFit="1" customWidth="1"/>
    <col min="4113" max="4113" width="3.7109375" style="1" bestFit="1" customWidth="1"/>
    <col min="4114" max="4114" width="6.7109375" style="1" bestFit="1" customWidth="1"/>
    <col min="4115" max="4115" width="4.7109375" style="1" bestFit="1" customWidth="1"/>
    <col min="4116" max="4116" width="4.85546875" style="1" bestFit="1" customWidth="1"/>
    <col min="4117" max="4117" width="4.7109375" style="1" bestFit="1" customWidth="1"/>
    <col min="4118" max="4118" width="2.85546875" style="1" bestFit="1" customWidth="1"/>
    <col min="4119" max="4119" width="5.85546875" style="1" bestFit="1" customWidth="1"/>
    <col min="4120" max="4120" width="3.28515625" style="1" customWidth="1"/>
    <col min="4121" max="4121" width="2.85546875" style="1" bestFit="1" customWidth="1"/>
    <col min="4122" max="4122" width="4" style="1" bestFit="1" customWidth="1"/>
    <col min="4123" max="4123" width="16.7109375" style="1" customWidth="1"/>
    <col min="4124" max="4352" width="9.140625" style="1"/>
    <col min="4353" max="4353" width="3.7109375" style="1" bestFit="1" customWidth="1"/>
    <col min="4354" max="4354" width="26.42578125" style="1" bestFit="1" customWidth="1"/>
    <col min="4355" max="4355" width="25.5703125" style="1" bestFit="1" customWidth="1"/>
    <col min="4356" max="4356" width="7.28515625" style="1" bestFit="1" customWidth="1"/>
    <col min="4357" max="4357" width="9.42578125" style="1" bestFit="1" customWidth="1"/>
    <col min="4358" max="4358" width="14.7109375" style="1" bestFit="1" customWidth="1"/>
    <col min="4359" max="4359" width="4.5703125" style="1" bestFit="1" customWidth="1"/>
    <col min="4360" max="4360" width="8" style="1" bestFit="1" customWidth="1"/>
    <col min="4361" max="4361" width="5.42578125" style="1" bestFit="1" customWidth="1"/>
    <col min="4362" max="4363" width="5.85546875" style="1" bestFit="1" customWidth="1"/>
    <col min="4364" max="4364" width="5.140625" style="1" bestFit="1" customWidth="1"/>
    <col min="4365" max="4365" width="5.42578125" style="1" bestFit="1" customWidth="1"/>
    <col min="4366" max="4366" width="4.5703125" style="1" bestFit="1" customWidth="1"/>
    <col min="4367" max="4367" width="5" style="1" bestFit="1" customWidth="1"/>
    <col min="4368" max="4368" width="4.5703125" style="1" bestFit="1" customWidth="1"/>
    <col min="4369" max="4369" width="3.7109375" style="1" bestFit="1" customWidth="1"/>
    <col min="4370" max="4370" width="6.7109375" style="1" bestFit="1" customWidth="1"/>
    <col min="4371" max="4371" width="4.7109375" style="1" bestFit="1" customWidth="1"/>
    <col min="4372" max="4372" width="4.85546875" style="1" bestFit="1" customWidth="1"/>
    <col min="4373" max="4373" width="4.7109375" style="1" bestFit="1" customWidth="1"/>
    <col min="4374" max="4374" width="2.85546875" style="1" bestFit="1" customWidth="1"/>
    <col min="4375" max="4375" width="5.85546875" style="1" bestFit="1" customWidth="1"/>
    <col min="4376" max="4376" width="3.28515625" style="1" customWidth="1"/>
    <col min="4377" max="4377" width="2.85546875" style="1" bestFit="1" customWidth="1"/>
    <col min="4378" max="4378" width="4" style="1" bestFit="1" customWidth="1"/>
    <col min="4379" max="4379" width="16.7109375" style="1" customWidth="1"/>
    <col min="4380" max="4608" width="9.140625" style="1"/>
    <col min="4609" max="4609" width="3.7109375" style="1" bestFit="1" customWidth="1"/>
    <col min="4610" max="4610" width="26.42578125" style="1" bestFit="1" customWidth="1"/>
    <col min="4611" max="4611" width="25.5703125" style="1" bestFit="1" customWidth="1"/>
    <col min="4612" max="4612" width="7.28515625" style="1" bestFit="1" customWidth="1"/>
    <col min="4613" max="4613" width="9.42578125" style="1" bestFit="1" customWidth="1"/>
    <col min="4614" max="4614" width="14.7109375" style="1" bestFit="1" customWidth="1"/>
    <col min="4615" max="4615" width="4.5703125" style="1" bestFit="1" customWidth="1"/>
    <col min="4616" max="4616" width="8" style="1" bestFit="1" customWidth="1"/>
    <col min="4617" max="4617" width="5.42578125" style="1" bestFit="1" customWidth="1"/>
    <col min="4618" max="4619" width="5.85546875" style="1" bestFit="1" customWidth="1"/>
    <col min="4620" max="4620" width="5.140625" style="1" bestFit="1" customWidth="1"/>
    <col min="4621" max="4621" width="5.42578125" style="1" bestFit="1" customWidth="1"/>
    <col min="4622" max="4622" width="4.5703125" style="1" bestFit="1" customWidth="1"/>
    <col min="4623" max="4623" width="5" style="1" bestFit="1" customWidth="1"/>
    <col min="4624" max="4624" width="4.5703125" style="1" bestFit="1" customWidth="1"/>
    <col min="4625" max="4625" width="3.7109375" style="1" bestFit="1" customWidth="1"/>
    <col min="4626" max="4626" width="6.7109375" style="1" bestFit="1" customWidth="1"/>
    <col min="4627" max="4627" width="4.7109375" style="1" bestFit="1" customWidth="1"/>
    <col min="4628" max="4628" width="4.85546875" style="1" bestFit="1" customWidth="1"/>
    <col min="4629" max="4629" width="4.7109375" style="1" bestFit="1" customWidth="1"/>
    <col min="4630" max="4630" width="2.85546875" style="1" bestFit="1" customWidth="1"/>
    <col min="4631" max="4631" width="5.85546875" style="1" bestFit="1" customWidth="1"/>
    <col min="4632" max="4632" width="3.28515625" style="1" customWidth="1"/>
    <col min="4633" max="4633" width="2.85546875" style="1" bestFit="1" customWidth="1"/>
    <col min="4634" max="4634" width="4" style="1" bestFit="1" customWidth="1"/>
    <col min="4635" max="4635" width="16.7109375" style="1" customWidth="1"/>
    <col min="4636" max="4864" width="9.140625" style="1"/>
    <col min="4865" max="4865" width="3.7109375" style="1" bestFit="1" customWidth="1"/>
    <col min="4866" max="4866" width="26.42578125" style="1" bestFit="1" customWidth="1"/>
    <col min="4867" max="4867" width="25.5703125" style="1" bestFit="1" customWidth="1"/>
    <col min="4868" max="4868" width="7.28515625" style="1" bestFit="1" customWidth="1"/>
    <col min="4869" max="4869" width="9.42578125" style="1" bestFit="1" customWidth="1"/>
    <col min="4870" max="4870" width="14.7109375" style="1" bestFit="1" customWidth="1"/>
    <col min="4871" max="4871" width="4.5703125" style="1" bestFit="1" customWidth="1"/>
    <col min="4872" max="4872" width="8" style="1" bestFit="1" customWidth="1"/>
    <col min="4873" max="4873" width="5.42578125" style="1" bestFit="1" customWidth="1"/>
    <col min="4874" max="4875" width="5.85546875" style="1" bestFit="1" customWidth="1"/>
    <col min="4876" max="4876" width="5.140625" style="1" bestFit="1" customWidth="1"/>
    <col min="4877" max="4877" width="5.42578125" style="1" bestFit="1" customWidth="1"/>
    <col min="4878" max="4878" width="4.5703125" style="1" bestFit="1" customWidth="1"/>
    <col min="4879" max="4879" width="5" style="1" bestFit="1" customWidth="1"/>
    <col min="4880" max="4880" width="4.5703125" style="1" bestFit="1" customWidth="1"/>
    <col min="4881" max="4881" width="3.7109375" style="1" bestFit="1" customWidth="1"/>
    <col min="4882" max="4882" width="6.7109375" style="1" bestFit="1" customWidth="1"/>
    <col min="4883" max="4883" width="4.7109375" style="1" bestFit="1" customWidth="1"/>
    <col min="4884" max="4884" width="4.85546875" style="1" bestFit="1" customWidth="1"/>
    <col min="4885" max="4885" width="4.7109375" style="1" bestFit="1" customWidth="1"/>
    <col min="4886" max="4886" width="2.85546875" style="1" bestFit="1" customWidth="1"/>
    <col min="4887" max="4887" width="5.85546875" style="1" bestFit="1" customWidth="1"/>
    <col min="4888" max="4888" width="3.28515625" style="1" customWidth="1"/>
    <col min="4889" max="4889" width="2.85546875" style="1" bestFit="1" customWidth="1"/>
    <col min="4890" max="4890" width="4" style="1" bestFit="1" customWidth="1"/>
    <col min="4891" max="4891" width="16.7109375" style="1" customWidth="1"/>
    <col min="4892" max="5120" width="9.140625" style="1"/>
    <col min="5121" max="5121" width="3.7109375" style="1" bestFit="1" customWidth="1"/>
    <col min="5122" max="5122" width="26.42578125" style="1" bestFit="1" customWidth="1"/>
    <col min="5123" max="5123" width="25.5703125" style="1" bestFit="1" customWidth="1"/>
    <col min="5124" max="5124" width="7.28515625" style="1" bestFit="1" customWidth="1"/>
    <col min="5125" max="5125" width="9.42578125" style="1" bestFit="1" customWidth="1"/>
    <col min="5126" max="5126" width="14.7109375" style="1" bestFit="1" customWidth="1"/>
    <col min="5127" max="5127" width="4.5703125" style="1" bestFit="1" customWidth="1"/>
    <col min="5128" max="5128" width="8" style="1" bestFit="1" customWidth="1"/>
    <col min="5129" max="5129" width="5.42578125" style="1" bestFit="1" customWidth="1"/>
    <col min="5130" max="5131" width="5.85546875" style="1" bestFit="1" customWidth="1"/>
    <col min="5132" max="5132" width="5.140625" style="1" bestFit="1" customWidth="1"/>
    <col min="5133" max="5133" width="5.42578125" style="1" bestFit="1" customWidth="1"/>
    <col min="5134" max="5134" width="4.5703125" style="1" bestFit="1" customWidth="1"/>
    <col min="5135" max="5135" width="5" style="1" bestFit="1" customWidth="1"/>
    <col min="5136" max="5136" width="4.5703125" style="1" bestFit="1" customWidth="1"/>
    <col min="5137" max="5137" width="3.7109375" style="1" bestFit="1" customWidth="1"/>
    <col min="5138" max="5138" width="6.7109375" style="1" bestFit="1" customWidth="1"/>
    <col min="5139" max="5139" width="4.7109375" style="1" bestFit="1" customWidth="1"/>
    <col min="5140" max="5140" width="4.85546875" style="1" bestFit="1" customWidth="1"/>
    <col min="5141" max="5141" width="4.7109375" style="1" bestFit="1" customWidth="1"/>
    <col min="5142" max="5142" width="2.85546875" style="1" bestFit="1" customWidth="1"/>
    <col min="5143" max="5143" width="5.85546875" style="1" bestFit="1" customWidth="1"/>
    <col min="5144" max="5144" width="3.28515625" style="1" customWidth="1"/>
    <col min="5145" max="5145" width="2.85546875" style="1" bestFit="1" customWidth="1"/>
    <col min="5146" max="5146" width="4" style="1" bestFit="1" customWidth="1"/>
    <col min="5147" max="5147" width="16.7109375" style="1" customWidth="1"/>
    <col min="5148" max="5376" width="9.140625" style="1"/>
    <col min="5377" max="5377" width="3.7109375" style="1" bestFit="1" customWidth="1"/>
    <col min="5378" max="5378" width="26.42578125" style="1" bestFit="1" customWidth="1"/>
    <col min="5379" max="5379" width="25.5703125" style="1" bestFit="1" customWidth="1"/>
    <col min="5380" max="5380" width="7.28515625" style="1" bestFit="1" customWidth="1"/>
    <col min="5381" max="5381" width="9.42578125" style="1" bestFit="1" customWidth="1"/>
    <col min="5382" max="5382" width="14.7109375" style="1" bestFit="1" customWidth="1"/>
    <col min="5383" max="5383" width="4.5703125" style="1" bestFit="1" customWidth="1"/>
    <col min="5384" max="5384" width="8" style="1" bestFit="1" customWidth="1"/>
    <col min="5385" max="5385" width="5.42578125" style="1" bestFit="1" customWidth="1"/>
    <col min="5386" max="5387" width="5.85546875" style="1" bestFit="1" customWidth="1"/>
    <col min="5388" max="5388" width="5.140625" style="1" bestFit="1" customWidth="1"/>
    <col min="5389" max="5389" width="5.42578125" style="1" bestFit="1" customWidth="1"/>
    <col min="5390" max="5390" width="4.5703125" style="1" bestFit="1" customWidth="1"/>
    <col min="5391" max="5391" width="5" style="1" bestFit="1" customWidth="1"/>
    <col min="5392" max="5392" width="4.5703125" style="1" bestFit="1" customWidth="1"/>
    <col min="5393" max="5393" width="3.7109375" style="1" bestFit="1" customWidth="1"/>
    <col min="5394" max="5394" width="6.7109375" style="1" bestFit="1" customWidth="1"/>
    <col min="5395" max="5395" width="4.7109375" style="1" bestFit="1" customWidth="1"/>
    <col min="5396" max="5396" width="4.85546875" style="1" bestFit="1" customWidth="1"/>
    <col min="5397" max="5397" width="4.7109375" style="1" bestFit="1" customWidth="1"/>
    <col min="5398" max="5398" width="2.85546875" style="1" bestFit="1" customWidth="1"/>
    <col min="5399" max="5399" width="5.85546875" style="1" bestFit="1" customWidth="1"/>
    <col min="5400" max="5400" width="3.28515625" style="1" customWidth="1"/>
    <col min="5401" max="5401" width="2.85546875" style="1" bestFit="1" customWidth="1"/>
    <col min="5402" max="5402" width="4" style="1" bestFit="1" customWidth="1"/>
    <col min="5403" max="5403" width="16.7109375" style="1" customWidth="1"/>
    <col min="5404" max="5632" width="9.140625" style="1"/>
    <col min="5633" max="5633" width="3.7109375" style="1" bestFit="1" customWidth="1"/>
    <col min="5634" max="5634" width="26.42578125" style="1" bestFit="1" customWidth="1"/>
    <col min="5635" max="5635" width="25.5703125" style="1" bestFit="1" customWidth="1"/>
    <col min="5636" max="5636" width="7.28515625" style="1" bestFit="1" customWidth="1"/>
    <col min="5637" max="5637" width="9.42578125" style="1" bestFit="1" customWidth="1"/>
    <col min="5638" max="5638" width="14.7109375" style="1" bestFit="1" customWidth="1"/>
    <col min="5639" max="5639" width="4.5703125" style="1" bestFit="1" customWidth="1"/>
    <col min="5640" max="5640" width="8" style="1" bestFit="1" customWidth="1"/>
    <col min="5641" max="5641" width="5.42578125" style="1" bestFit="1" customWidth="1"/>
    <col min="5642" max="5643" width="5.85546875" style="1" bestFit="1" customWidth="1"/>
    <col min="5644" max="5644" width="5.140625" style="1" bestFit="1" customWidth="1"/>
    <col min="5645" max="5645" width="5.42578125" style="1" bestFit="1" customWidth="1"/>
    <col min="5646" max="5646" width="4.5703125" style="1" bestFit="1" customWidth="1"/>
    <col min="5647" max="5647" width="5" style="1" bestFit="1" customWidth="1"/>
    <col min="5648" max="5648" width="4.5703125" style="1" bestFit="1" customWidth="1"/>
    <col min="5649" max="5649" width="3.7109375" style="1" bestFit="1" customWidth="1"/>
    <col min="5650" max="5650" width="6.7109375" style="1" bestFit="1" customWidth="1"/>
    <col min="5651" max="5651" width="4.7109375" style="1" bestFit="1" customWidth="1"/>
    <col min="5652" max="5652" width="4.85546875" style="1" bestFit="1" customWidth="1"/>
    <col min="5653" max="5653" width="4.7109375" style="1" bestFit="1" customWidth="1"/>
    <col min="5654" max="5654" width="2.85546875" style="1" bestFit="1" customWidth="1"/>
    <col min="5655" max="5655" width="5.85546875" style="1" bestFit="1" customWidth="1"/>
    <col min="5656" max="5656" width="3.28515625" style="1" customWidth="1"/>
    <col min="5657" max="5657" width="2.85546875" style="1" bestFit="1" customWidth="1"/>
    <col min="5658" max="5658" width="4" style="1" bestFit="1" customWidth="1"/>
    <col min="5659" max="5659" width="16.7109375" style="1" customWidth="1"/>
    <col min="5660" max="5888" width="9.140625" style="1"/>
    <col min="5889" max="5889" width="3.7109375" style="1" bestFit="1" customWidth="1"/>
    <col min="5890" max="5890" width="26.42578125" style="1" bestFit="1" customWidth="1"/>
    <col min="5891" max="5891" width="25.5703125" style="1" bestFit="1" customWidth="1"/>
    <col min="5892" max="5892" width="7.28515625" style="1" bestFit="1" customWidth="1"/>
    <col min="5893" max="5893" width="9.42578125" style="1" bestFit="1" customWidth="1"/>
    <col min="5894" max="5894" width="14.7109375" style="1" bestFit="1" customWidth="1"/>
    <col min="5895" max="5895" width="4.5703125" style="1" bestFit="1" customWidth="1"/>
    <col min="5896" max="5896" width="8" style="1" bestFit="1" customWidth="1"/>
    <col min="5897" max="5897" width="5.42578125" style="1" bestFit="1" customWidth="1"/>
    <col min="5898" max="5899" width="5.85546875" style="1" bestFit="1" customWidth="1"/>
    <col min="5900" max="5900" width="5.140625" style="1" bestFit="1" customWidth="1"/>
    <col min="5901" max="5901" width="5.42578125" style="1" bestFit="1" customWidth="1"/>
    <col min="5902" max="5902" width="4.5703125" style="1" bestFit="1" customWidth="1"/>
    <col min="5903" max="5903" width="5" style="1" bestFit="1" customWidth="1"/>
    <col min="5904" max="5904" width="4.5703125" style="1" bestFit="1" customWidth="1"/>
    <col min="5905" max="5905" width="3.7109375" style="1" bestFit="1" customWidth="1"/>
    <col min="5906" max="5906" width="6.7109375" style="1" bestFit="1" customWidth="1"/>
    <col min="5907" max="5907" width="4.7109375" style="1" bestFit="1" customWidth="1"/>
    <col min="5908" max="5908" width="4.85546875" style="1" bestFit="1" customWidth="1"/>
    <col min="5909" max="5909" width="4.7109375" style="1" bestFit="1" customWidth="1"/>
    <col min="5910" max="5910" width="2.85546875" style="1" bestFit="1" customWidth="1"/>
    <col min="5911" max="5911" width="5.85546875" style="1" bestFit="1" customWidth="1"/>
    <col min="5912" max="5912" width="3.28515625" style="1" customWidth="1"/>
    <col min="5913" max="5913" width="2.85546875" style="1" bestFit="1" customWidth="1"/>
    <col min="5914" max="5914" width="4" style="1" bestFit="1" customWidth="1"/>
    <col min="5915" max="5915" width="16.7109375" style="1" customWidth="1"/>
    <col min="5916" max="6144" width="9.140625" style="1"/>
    <col min="6145" max="6145" width="3.7109375" style="1" bestFit="1" customWidth="1"/>
    <col min="6146" max="6146" width="26.42578125" style="1" bestFit="1" customWidth="1"/>
    <col min="6147" max="6147" width="25.5703125" style="1" bestFit="1" customWidth="1"/>
    <col min="6148" max="6148" width="7.28515625" style="1" bestFit="1" customWidth="1"/>
    <col min="6149" max="6149" width="9.42578125" style="1" bestFit="1" customWidth="1"/>
    <col min="6150" max="6150" width="14.7109375" style="1" bestFit="1" customWidth="1"/>
    <col min="6151" max="6151" width="4.5703125" style="1" bestFit="1" customWidth="1"/>
    <col min="6152" max="6152" width="8" style="1" bestFit="1" customWidth="1"/>
    <col min="6153" max="6153" width="5.42578125" style="1" bestFit="1" customWidth="1"/>
    <col min="6154" max="6155" width="5.85546875" style="1" bestFit="1" customWidth="1"/>
    <col min="6156" max="6156" width="5.140625" style="1" bestFit="1" customWidth="1"/>
    <col min="6157" max="6157" width="5.42578125" style="1" bestFit="1" customWidth="1"/>
    <col min="6158" max="6158" width="4.5703125" style="1" bestFit="1" customWidth="1"/>
    <col min="6159" max="6159" width="5" style="1" bestFit="1" customWidth="1"/>
    <col min="6160" max="6160" width="4.5703125" style="1" bestFit="1" customWidth="1"/>
    <col min="6161" max="6161" width="3.7109375" style="1" bestFit="1" customWidth="1"/>
    <col min="6162" max="6162" width="6.7109375" style="1" bestFit="1" customWidth="1"/>
    <col min="6163" max="6163" width="4.7109375" style="1" bestFit="1" customWidth="1"/>
    <col min="6164" max="6164" width="4.85546875" style="1" bestFit="1" customWidth="1"/>
    <col min="6165" max="6165" width="4.7109375" style="1" bestFit="1" customWidth="1"/>
    <col min="6166" max="6166" width="2.85546875" style="1" bestFit="1" customWidth="1"/>
    <col min="6167" max="6167" width="5.85546875" style="1" bestFit="1" customWidth="1"/>
    <col min="6168" max="6168" width="3.28515625" style="1" customWidth="1"/>
    <col min="6169" max="6169" width="2.85546875" style="1" bestFit="1" customWidth="1"/>
    <col min="6170" max="6170" width="4" style="1" bestFit="1" customWidth="1"/>
    <col min="6171" max="6171" width="16.7109375" style="1" customWidth="1"/>
    <col min="6172" max="6400" width="9.140625" style="1"/>
    <col min="6401" max="6401" width="3.7109375" style="1" bestFit="1" customWidth="1"/>
    <col min="6402" max="6402" width="26.42578125" style="1" bestFit="1" customWidth="1"/>
    <col min="6403" max="6403" width="25.5703125" style="1" bestFit="1" customWidth="1"/>
    <col min="6404" max="6404" width="7.28515625" style="1" bestFit="1" customWidth="1"/>
    <col min="6405" max="6405" width="9.42578125" style="1" bestFit="1" customWidth="1"/>
    <col min="6406" max="6406" width="14.7109375" style="1" bestFit="1" customWidth="1"/>
    <col min="6407" max="6407" width="4.5703125" style="1" bestFit="1" customWidth="1"/>
    <col min="6408" max="6408" width="8" style="1" bestFit="1" customWidth="1"/>
    <col min="6409" max="6409" width="5.42578125" style="1" bestFit="1" customWidth="1"/>
    <col min="6410" max="6411" width="5.85546875" style="1" bestFit="1" customWidth="1"/>
    <col min="6412" max="6412" width="5.140625" style="1" bestFit="1" customWidth="1"/>
    <col min="6413" max="6413" width="5.42578125" style="1" bestFit="1" customWidth="1"/>
    <col min="6414" max="6414" width="4.5703125" style="1" bestFit="1" customWidth="1"/>
    <col min="6415" max="6415" width="5" style="1" bestFit="1" customWidth="1"/>
    <col min="6416" max="6416" width="4.5703125" style="1" bestFit="1" customWidth="1"/>
    <col min="6417" max="6417" width="3.7109375" style="1" bestFit="1" customWidth="1"/>
    <col min="6418" max="6418" width="6.7109375" style="1" bestFit="1" customWidth="1"/>
    <col min="6419" max="6419" width="4.7109375" style="1" bestFit="1" customWidth="1"/>
    <col min="6420" max="6420" width="4.85546875" style="1" bestFit="1" customWidth="1"/>
    <col min="6421" max="6421" width="4.7109375" style="1" bestFit="1" customWidth="1"/>
    <col min="6422" max="6422" width="2.85546875" style="1" bestFit="1" customWidth="1"/>
    <col min="6423" max="6423" width="5.85546875" style="1" bestFit="1" customWidth="1"/>
    <col min="6424" max="6424" width="3.28515625" style="1" customWidth="1"/>
    <col min="6425" max="6425" width="2.85546875" style="1" bestFit="1" customWidth="1"/>
    <col min="6426" max="6426" width="4" style="1" bestFit="1" customWidth="1"/>
    <col min="6427" max="6427" width="16.7109375" style="1" customWidth="1"/>
    <col min="6428" max="6656" width="9.140625" style="1"/>
    <col min="6657" max="6657" width="3.7109375" style="1" bestFit="1" customWidth="1"/>
    <col min="6658" max="6658" width="26.42578125" style="1" bestFit="1" customWidth="1"/>
    <col min="6659" max="6659" width="25.5703125" style="1" bestFit="1" customWidth="1"/>
    <col min="6660" max="6660" width="7.28515625" style="1" bestFit="1" customWidth="1"/>
    <col min="6661" max="6661" width="9.42578125" style="1" bestFit="1" customWidth="1"/>
    <col min="6662" max="6662" width="14.7109375" style="1" bestFit="1" customWidth="1"/>
    <col min="6663" max="6663" width="4.5703125" style="1" bestFit="1" customWidth="1"/>
    <col min="6664" max="6664" width="8" style="1" bestFit="1" customWidth="1"/>
    <col min="6665" max="6665" width="5.42578125" style="1" bestFit="1" customWidth="1"/>
    <col min="6666" max="6667" width="5.85546875" style="1" bestFit="1" customWidth="1"/>
    <col min="6668" max="6668" width="5.140625" style="1" bestFit="1" customWidth="1"/>
    <col min="6669" max="6669" width="5.42578125" style="1" bestFit="1" customWidth="1"/>
    <col min="6670" max="6670" width="4.5703125" style="1" bestFit="1" customWidth="1"/>
    <col min="6671" max="6671" width="5" style="1" bestFit="1" customWidth="1"/>
    <col min="6672" max="6672" width="4.5703125" style="1" bestFit="1" customWidth="1"/>
    <col min="6673" max="6673" width="3.7109375" style="1" bestFit="1" customWidth="1"/>
    <col min="6674" max="6674" width="6.7109375" style="1" bestFit="1" customWidth="1"/>
    <col min="6675" max="6675" width="4.7109375" style="1" bestFit="1" customWidth="1"/>
    <col min="6676" max="6676" width="4.85546875" style="1" bestFit="1" customWidth="1"/>
    <col min="6677" max="6677" width="4.7109375" style="1" bestFit="1" customWidth="1"/>
    <col min="6678" max="6678" width="2.85546875" style="1" bestFit="1" customWidth="1"/>
    <col min="6679" max="6679" width="5.85546875" style="1" bestFit="1" customWidth="1"/>
    <col min="6680" max="6680" width="3.28515625" style="1" customWidth="1"/>
    <col min="6681" max="6681" width="2.85546875" style="1" bestFit="1" customWidth="1"/>
    <col min="6682" max="6682" width="4" style="1" bestFit="1" customWidth="1"/>
    <col min="6683" max="6683" width="16.7109375" style="1" customWidth="1"/>
    <col min="6684" max="6912" width="9.140625" style="1"/>
    <col min="6913" max="6913" width="3.7109375" style="1" bestFit="1" customWidth="1"/>
    <col min="6914" max="6914" width="26.42578125" style="1" bestFit="1" customWidth="1"/>
    <col min="6915" max="6915" width="25.5703125" style="1" bestFit="1" customWidth="1"/>
    <col min="6916" max="6916" width="7.28515625" style="1" bestFit="1" customWidth="1"/>
    <col min="6917" max="6917" width="9.42578125" style="1" bestFit="1" customWidth="1"/>
    <col min="6918" max="6918" width="14.7109375" style="1" bestFit="1" customWidth="1"/>
    <col min="6919" max="6919" width="4.5703125" style="1" bestFit="1" customWidth="1"/>
    <col min="6920" max="6920" width="8" style="1" bestFit="1" customWidth="1"/>
    <col min="6921" max="6921" width="5.42578125" style="1" bestFit="1" customWidth="1"/>
    <col min="6922" max="6923" width="5.85546875" style="1" bestFit="1" customWidth="1"/>
    <col min="6924" max="6924" width="5.140625" style="1" bestFit="1" customWidth="1"/>
    <col min="6925" max="6925" width="5.42578125" style="1" bestFit="1" customWidth="1"/>
    <col min="6926" max="6926" width="4.5703125" style="1" bestFit="1" customWidth="1"/>
    <col min="6927" max="6927" width="5" style="1" bestFit="1" customWidth="1"/>
    <col min="6928" max="6928" width="4.5703125" style="1" bestFit="1" customWidth="1"/>
    <col min="6929" max="6929" width="3.7109375" style="1" bestFit="1" customWidth="1"/>
    <col min="6930" max="6930" width="6.7109375" style="1" bestFit="1" customWidth="1"/>
    <col min="6931" max="6931" width="4.7109375" style="1" bestFit="1" customWidth="1"/>
    <col min="6932" max="6932" width="4.85546875" style="1" bestFit="1" customWidth="1"/>
    <col min="6933" max="6933" width="4.7109375" style="1" bestFit="1" customWidth="1"/>
    <col min="6934" max="6934" width="2.85546875" style="1" bestFit="1" customWidth="1"/>
    <col min="6935" max="6935" width="5.85546875" style="1" bestFit="1" customWidth="1"/>
    <col min="6936" max="6936" width="3.28515625" style="1" customWidth="1"/>
    <col min="6937" max="6937" width="2.85546875" style="1" bestFit="1" customWidth="1"/>
    <col min="6938" max="6938" width="4" style="1" bestFit="1" customWidth="1"/>
    <col min="6939" max="6939" width="16.7109375" style="1" customWidth="1"/>
    <col min="6940" max="7168" width="9.140625" style="1"/>
    <col min="7169" max="7169" width="3.7109375" style="1" bestFit="1" customWidth="1"/>
    <col min="7170" max="7170" width="26.42578125" style="1" bestFit="1" customWidth="1"/>
    <col min="7171" max="7171" width="25.5703125" style="1" bestFit="1" customWidth="1"/>
    <col min="7172" max="7172" width="7.28515625" style="1" bestFit="1" customWidth="1"/>
    <col min="7173" max="7173" width="9.42578125" style="1" bestFit="1" customWidth="1"/>
    <col min="7174" max="7174" width="14.7109375" style="1" bestFit="1" customWidth="1"/>
    <col min="7175" max="7175" width="4.5703125" style="1" bestFit="1" customWidth="1"/>
    <col min="7176" max="7176" width="8" style="1" bestFit="1" customWidth="1"/>
    <col min="7177" max="7177" width="5.42578125" style="1" bestFit="1" customWidth="1"/>
    <col min="7178" max="7179" width="5.85546875" style="1" bestFit="1" customWidth="1"/>
    <col min="7180" max="7180" width="5.140625" style="1" bestFit="1" customWidth="1"/>
    <col min="7181" max="7181" width="5.42578125" style="1" bestFit="1" customWidth="1"/>
    <col min="7182" max="7182" width="4.5703125" style="1" bestFit="1" customWidth="1"/>
    <col min="7183" max="7183" width="5" style="1" bestFit="1" customWidth="1"/>
    <col min="7184" max="7184" width="4.5703125" style="1" bestFit="1" customWidth="1"/>
    <col min="7185" max="7185" width="3.7109375" style="1" bestFit="1" customWidth="1"/>
    <col min="7186" max="7186" width="6.7109375" style="1" bestFit="1" customWidth="1"/>
    <col min="7187" max="7187" width="4.7109375" style="1" bestFit="1" customWidth="1"/>
    <col min="7188" max="7188" width="4.85546875" style="1" bestFit="1" customWidth="1"/>
    <col min="7189" max="7189" width="4.7109375" style="1" bestFit="1" customWidth="1"/>
    <col min="7190" max="7190" width="2.85546875" style="1" bestFit="1" customWidth="1"/>
    <col min="7191" max="7191" width="5.85546875" style="1" bestFit="1" customWidth="1"/>
    <col min="7192" max="7192" width="3.28515625" style="1" customWidth="1"/>
    <col min="7193" max="7193" width="2.85546875" style="1" bestFit="1" customWidth="1"/>
    <col min="7194" max="7194" width="4" style="1" bestFit="1" customWidth="1"/>
    <col min="7195" max="7195" width="16.7109375" style="1" customWidth="1"/>
    <col min="7196" max="7424" width="9.140625" style="1"/>
    <col min="7425" max="7425" width="3.7109375" style="1" bestFit="1" customWidth="1"/>
    <col min="7426" max="7426" width="26.42578125" style="1" bestFit="1" customWidth="1"/>
    <col min="7427" max="7427" width="25.5703125" style="1" bestFit="1" customWidth="1"/>
    <col min="7428" max="7428" width="7.28515625" style="1" bestFit="1" customWidth="1"/>
    <col min="7429" max="7429" width="9.42578125" style="1" bestFit="1" customWidth="1"/>
    <col min="7430" max="7430" width="14.7109375" style="1" bestFit="1" customWidth="1"/>
    <col min="7431" max="7431" width="4.5703125" style="1" bestFit="1" customWidth="1"/>
    <col min="7432" max="7432" width="8" style="1" bestFit="1" customWidth="1"/>
    <col min="7433" max="7433" width="5.42578125" style="1" bestFit="1" customWidth="1"/>
    <col min="7434" max="7435" width="5.85546875" style="1" bestFit="1" customWidth="1"/>
    <col min="7436" max="7436" width="5.140625" style="1" bestFit="1" customWidth="1"/>
    <col min="7437" max="7437" width="5.42578125" style="1" bestFit="1" customWidth="1"/>
    <col min="7438" max="7438" width="4.5703125" style="1" bestFit="1" customWidth="1"/>
    <col min="7439" max="7439" width="5" style="1" bestFit="1" customWidth="1"/>
    <col min="7440" max="7440" width="4.5703125" style="1" bestFit="1" customWidth="1"/>
    <col min="7441" max="7441" width="3.7109375" style="1" bestFit="1" customWidth="1"/>
    <col min="7442" max="7442" width="6.7109375" style="1" bestFit="1" customWidth="1"/>
    <col min="7443" max="7443" width="4.7109375" style="1" bestFit="1" customWidth="1"/>
    <col min="7444" max="7444" width="4.85546875" style="1" bestFit="1" customWidth="1"/>
    <col min="7445" max="7445" width="4.7109375" style="1" bestFit="1" customWidth="1"/>
    <col min="7446" max="7446" width="2.85546875" style="1" bestFit="1" customWidth="1"/>
    <col min="7447" max="7447" width="5.85546875" style="1" bestFit="1" customWidth="1"/>
    <col min="7448" max="7448" width="3.28515625" style="1" customWidth="1"/>
    <col min="7449" max="7449" width="2.85546875" style="1" bestFit="1" customWidth="1"/>
    <col min="7450" max="7450" width="4" style="1" bestFit="1" customWidth="1"/>
    <col min="7451" max="7451" width="16.7109375" style="1" customWidth="1"/>
    <col min="7452" max="7680" width="9.140625" style="1"/>
    <col min="7681" max="7681" width="3.7109375" style="1" bestFit="1" customWidth="1"/>
    <col min="7682" max="7682" width="26.42578125" style="1" bestFit="1" customWidth="1"/>
    <col min="7683" max="7683" width="25.5703125" style="1" bestFit="1" customWidth="1"/>
    <col min="7684" max="7684" width="7.28515625" style="1" bestFit="1" customWidth="1"/>
    <col min="7685" max="7685" width="9.42578125" style="1" bestFit="1" customWidth="1"/>
    <col min="7686" max="7686" width="14.7109375" style="1" bestFit="1" customWidth="1"/>
    <col min="7687" max="7687" width="4.5703125" style="1" bestFit="1" customWidth="1"/>
    <col min="7688" max="7688" width="8" style="1" bestFit="1" customWidth="1"/>
    <col min="7689" max="7689" width="5.42578125" style="1" bestFit="1" customWidth="1"/>
    <col min="7690" max="7691" width="5.85546875" style="1" bestFit="1" customWidth="1"/>
    <col min="7692" max="7692" width="5.140625" style="1" bestFit="1" customWidth="1"/>
    <col min="7693" max="7693" width="5.42578125" style="1" bestFit="1" customWidth="1"/>
    <col min="7694" max="7694" width="4.5703125" style="1" bestFit="1" customWidth="1"/>
    <col min="7695" max="7695" width="5" style="1" bestFit="1" customWidth="1"/>
    <col min="7696" max="7696" width="4.5703125" style="1" bestFit="1" customWidth="1"/>
    <col min="7697" max="7697" width="3.7109375" style="1" bestFit="1" customWidth="1"/>
    <col min="7698" max="7698" width="6.7109375" style="1" bestFit="1" customWidth="1"/>
    <col min="7699" max="7699" width="4.7109375" style="1" bestFit="1" customWidth="1"/>
    <col min="7700" max="7700" width="4.85546875" style="1" bestFit="1" customWidth="1"/>
    <col min="7701" max="7701" width="4.7109375" style="1" bestFit="1" customWidth="1"/>
    <col min="7702" max="7702" width="2.85546875" style="1" bestFit="1" customWidth="1"/>
    <col min="7703" max="7703" width="5.85546875" style="1" bestFit="1" customWidth="1"/>
    <col min="7704" max="7704" width="3.28515625" style="1" customWidth="1"/>
    <col min="7705" max="7705" width="2.85546875" style="1" bestFit="1" customWidth="1"/>
    <col min="7706" max="7706" width="4" style="1" bestFit="1" customWidth="1"/>
    <col min="7707" max="7707" width="16.7109375" style="1" customWidth="1"/>
    <col min="7708" max="7936" width="9.140625" style="1"/>
    <col min="7937" max="7937" width="3.7109375" style="1" bestFit="1" customWidth="1"/>
    <col min="7938" max="7938" width="26.42578125" style="1" bestFit="1" customWidth="1"/>
    <col min="7939" max="7939" width="25.5703125" style="1" bestFit="1" customWidth="1"/>
    <col min="7940" max="7940" width="7.28515625" style="1" bestFit="1" customWidth="1"/>
    <col min="7941" max="7941" width="9.42578125" style="1" bestFit="1" customWidth="1"/>
    <col min="7942" max="7942" width="14.7109375" style="1" bestFit="1" customWidth="1"/>
    <col min="7943" max="7943" width="4.5703125" style="1" bestFit="1" customWidth="1"/>
    <col min="7944" max="7944" width="8" style="1" bestFit="1" customWidth="1"/>
    <col min="7945" max="7945" width="5.42578125" style="1" bestFit="1" customWidth="1"/>
    <col min="7946" max="7947" width="5.85546875" style="1" bestFit="1" customWidth="1"/>
    <col min="7948" max="7948" width="5.140625" style="1" bestFit="1" customWidth="1"/>
    <col min="7949" max="7949" width="5.42578125" style="1" bestFit="1" customWidth="1"/>
    <col min="7950" max="7950" width="4.5703125" style="1" bestFit="1" customWidth="1"/>
    <col min="7951" max="7951" width="5" style="1" bestFit="1" customWidth="1"/>
    <col min="7952" max="7952" width="4.5703125" style="1" bestFit="1" customWidth="1"/>
    <col min="7953" max="7953" width="3.7109375" style="1" bestFit="1" customWidth="1"/>
    <col min="7954" max="7954" width="6.7109375" style="1" bestFit="1" customWidth="1"/>
    <col min="7955" max="7955" width="4.7109375" style="1" bestFit="1" customWidth="1"/>
    <col min="7956" max="7956" width="4.85546875" style="1" bestFit="1" customWidth="1"/>
    <col min="7957" max="7957" width="4.7109375" style="1" bestFit="1" customWidth="1"/>
    <col min="7958" max="7958" width="2.85546875" style="1" bestFit="1" customWidth="1"/>
    <col min="7959" max="7959" width="5.85546875" style="1" bestFit="1" customWidth="1"/>
    <col min="7960" max="7960" width="3.28515625" style="1" customWidth="1"/>
    <col min="7961" max="7961" width="2.85546875" style="1" bestFit="1" customWidth="1"/>
    <col min="7962" max="7962" width="4" style="1" bestFit="1" customWidth="1"/>
    <col min="7963" max="7963" width="16.7109375" style="1" customWidth="1"/>
    <col min="7964" max="8192" width="9.140625" style="1"/>
    <col min="8193" max="8193" width="3.7109375" style="1" bestFit="1" customWidth="1"/>
    <col min="8194" max="8194" width="26.42578125" style="1" bestFit="1" customWidth="1"/>
    <col min="8195" max="8195" width="25.5703125" style="1" bestFit="1" customWidth="1"/>
    <col min="8196" max="8196" width="7.28515625" style="1" bestFit="1" customWidth="1"/>
    <col min="8197" max="8197" width="9.42578125" style="1" bestFit="1" customWidth="1"/>
    <col min="8198" max="8198" width="14.7109375" style="1" bestFit="1" customWidth="1"/>
    <col min="8199" max="8199" width="4.5703125" style="1" bestFit="1" customWidth="1"/>
    <col min="8200" max="8200" width="8" style="1" bestFit="1" customWidth="1"/>
    <col min="8201" max="8201" width="5.42578125" style="1" bestFit="1" customWidth="1"/>
    <col min="8202" max="8203" width="5.85546875" style="1" bestFit="1" customWidth="1"/>
    <col min="8204" max="8204" width="5.140625" style="1" bestFit="1" customWidth="1"/>
    <col min="8205" max="8205" width="5.42578125" style="1" bestFit="1" customWidth="1"/>
    <col min="8206" max="8206" width="4.5703125" style="1" bestFit="1" customWidth="1"/>
    <col min="8207" max="8207" width="5" style="1" bestFit="1" customWidth="1"/>
    <col min="8208" max="8208" width="4.5703125" style="1" bestFit="1" customWidth="1"/>
    <col min="8209" max="8209" width="3.7109375" style="1" bestFit="1" customWidth="1"/>
    <col min="8210" max="8210" width="6.7109375" style="1" bestFit="1" customWidth="1"/>
    <col min="8211" max="8211" width="4.7109375" style="1" bestFit="1" customWidth="1"/>
    <col min="8212" max="8212" width="4.85546875" style="1" bestFit="1" customWidth="1"/>
    <col min="8213" max="8213" width="4.7109375" style="1" bestFit="1" customWidth="1"/>
    <col min="8214" max="8214" width="2.85546875" style="1" bestFit="1" customWidth="1"/>
    <col min="8215" max="8215" width="5.85546875" style="1" bestFit="1" customWidth="1"/>
    <col min="8216" max="8216" width="3.28515625" style="1" customWidth="1"/>
    <col min="8217" max="8217" width="2.85546875" style="1" bestFit="1" customWidth="1"/>
    <col min="8218" max="8218" width="4" style="1" bestFit="1" customWidth="1"/>
    <col min="8219" max="8219" width="16.7109375" style="1" customWidth="1"/>
    <col min="8220" max="8448" width="9.140625" style="1"/>
    <col min="8449" max="8449" width="3.7109375" style="1" bestFit="1" customWidth="1"/>
    <col min="8450" max="8450" width="26.42578125" style="1" bestFit="1" customWidth="1"/>
    <col min="8451" max="8451" width="25.5703125" style="1" bestFit="1" customWidth="1"/>
    <col min="8452" max="8452" width="7.28515625" style="1" bestFit="1" customWidth="1"/>
    <col min="8453" max="8453" width="9.42578125" style="1" bestFit="1" customWidth="1"/>
    <col min="8454" max="8454" width="14.7109375" style="1" bestFit="1" customWidth="1"/>
    <col min="8455" max="8455" width="4.5703125" style="1" bestFit="1" customWidth="1"/>
    <col min="8456" max="8456" width="8" style="1" bestFit="1" customWidth="1"/>
    <col min="8457" max="8457" width="5.42578125" style="1" bestFit="1" customWidth="1"/>
    <col min="8458" max="8459" width="5.85546875" style="1" bestFit="1" customWidth="1"/>
    <col min="8460" max="8460" width="5.140625" style="1" bestFit="1" customWidth="1"/>
    <col min="8461" max="8461" width="5.42578125" style="1" bestFit="1" customWidth="1"/>
    <col min="8462" max="8462" width="4.5703125" style="1" bestFit="1" customWidth="1"/>
    <col min="8463" max="8463" width="5" style="1" bestFit="1" customWidth="1"/>
    <col min="8464" max="8464" width="4.5703125" style="1" bestFit="1" customWidth="1"/>
    <col min="8465" max="8465" width="3.7109375" style="1" bestFit="1" customWidth="1"/>
    <col min="8466" max="8466" width="6.7109375" style="1" bestFit="1" customWidth="1"/>
    <col min="8467" max="8467" width="4.7109375" style="1" bestFit="1" customWidth="1"/>
    <col min="8468" max="8468" width="4.85546875" style="1" bestFit="1" customWidth="1"/>
    <col min="8469" max="8469" width="4.7109375" style="1" bestFit="1" customWidth="1"/>
    <col min="8470" max="8470" width="2.85546875" style="1" bestFit="1" customWidth="1"/>
    <col min="8471" max="8471" width="5.85546875" style="1" bestFit="1" customWidth="1"/>
    <col min="8472" max="8472" width="3.28515625" style="1" customWidth="1"/>
    <col min="8473" max="8473" width="2.85546875" style="1" bestFit="1" customWidth="1"/>
    <col min="8474" max="8474" width="4" style="1" bestFit="1" customWidth="1"/>
    <col min="8475" max="8475" width="16.7109375" style="1" customWidth="1"/>
    <col min="8476" max="8704" width="9.140625" style="1"/>
    <col min="8705" max="8705" width="3.7109375" style="1" bestFit="1" customWidth="1"/>
    <col min="8706" max="8706" width="26.42578125" style="1" bestFit="1" customWidth="1"/>
    <col min="8707" max="8707" width="25.5703125" style="1" bestFit="1" customWidth="1"/>
    <col min="8708" max="8708" width="7.28515625" style="1" bestFit="1" customWidth="1"/>
    <col min="8709" max="8709" width="9.42578125" style="1" bestFit="1" customWidth="1"/>
    <col min="8710" max="8710" width="14.7109375" style="1" bestFit="1" customWidth="1"/>
    <col min="8711" max="8711" width="4.5703125" style="1" bestFit="1" customWidth="1"/>
    <col min="8712" max="8712" width="8" style="1" bestFit="1" customWidth="1"/>
    <col min="8713" max="8713" width="5.42578125" style="1" bestFit="1" customWidth="1"/>
    <col min="8714" max="8715" width="5.85546875" style="1" bestFit="1" customWidth="1"/>
    <col min="8716" max="8716" width="5.140625" style="1" bestFit="1" customWidth="1"/>
    <col min="8717" max="8717" width="5.42578125" style="1" bestFit="1" customWidth="1"/>
    <col min="8718" max="8718" width="4.5703125" style="1" bestFit="1" customWidth="1"/>
    <col min="8719" max="8719" width="5" style="1" bestFit="1" customWidth="1"/>
    <col min="8720" max="8720" width="4.5703125" style="1" bestFit="1" customWidth="1"/>
    <col min="8721" max="8721" width="3.7109375" style="1" bestFit="1" customWidth="1"/>
    <col min="8722" max="8722" width="6.7109375" style="1" bestFit="1" customWidth="1"/>
    <col min="8723" max="8723" width="4.7109375" style="1" bestFit="1" customWidth="1"/>
    <col min="8724" max="8724" width="4.85546875" style="1" bestFit="1" customWidth="1"/>
    <col min="8725" max="8725" width="4.7109375" style="1" bestFit="1" customWidth="1"/>
    <col min="8726" max="8726" width="2.85546875" style="1" bestFit="1" customWidth="1"/>
    <col min="8727" max="8727" width="5.85546875" style="1" bestFit="1" customWidth="1"/>
    <col min="8728" max="8728" width="3.28515625" style="1" customWidth="1"/>
    <col min="8729" max="8729" width="2.85546875" style="1" bestFit="1" customWidth="1"/>
    <col min="8730" max="8730" width="4" style="1" bestFit="1" customWidth="1"/>
    <col min="8731" max="8731" width="16.7109375" style="1" customWidth="1"/>
    <col min="8732" max="8960" width="9.140625" style="1"/>
    <col min="8961" max="8961" width="3.7109375" style="1" bestFit="1" customWidth="1"/>
    <col min="8962" max="8962" width="26.42578125" style="1" bestFit="1" customWidth="1"/>
    <col min="8963" max="8963" width="25.5703125" style="1" bestFit="1" customWidth="1"/>
    <col min="8964" max="8964" width="7.28515625" style="1" bestFit="1" customWidth="1"/>
    <col min="8965" max="8965" width="9.42578125" style="1" bestFit="1" customWidth="1"/>
    <col min="8966" max="8966" width="14.7109375" style="1" bestFit="1" customWidth="1"/>
    <col min="8967" max="8967" width="4.5703125" style="1" bestFit="1" customWidth="1"/>
    <col min="8968" max="8968" width="8" style="1" bestFit="1" customWidth="1"/>
    <col min="8969" max="8969" width="5.42578125" style="1" bestFit="1" customWidth="1"/>
    <col min="8970" max="8971" width="5.85546875" style="1" bestFit="1" customWidth="1"/>
    <col min="8972" max="8972" width="5.140625" style="1" bestFit="1" customWidth="1"/>
    <col min="8973" max="8973" width="5.42578125" style="1" bestFit="1" customWidth="1"/>
    <col min="8974" max="8974" width="4.5703125" style="1" bestFit="1" customWidth="1"/>
    <col min="8975" max="8975" width="5" style="1" bestFit="1" customWidth="1"/>
    <col min="8976" max="8976" width="4.5703125" style="1" bestFit="1" customWidth="1"/>
    <col min="8977" max="8977" width="3.7109375" style="1" bestFit="1" customWidth="1"/>
    <col min="8978" max="8978" width="6.7109375" style="1" bestFit="1" customWidth="1"/>
    <col min="8979" max="8979" width="4.7109375" style="1" bestFit="1" customWidth="1"/>
    <col min="8980" max="8980" width="4.85546875" style="1" bestFit="1" customWidth="1"/>
    <col min="8981" max="8981" width="4.7109375" style="1" bestFit="1" customWidth="1"/>
    <col min="8982" max="8982" width="2.85546875" style="1" bestFit="1" customWidth="1"/>
    <col min="8983" max="8983" width="5.85546875" style="1" bestFit="1" customWidth="1"/>
    <col min="8984" max="8984" width="3.28515625" style="1" customWidth="1"/>
    <col min="8985" max="8985" width="2.85546875" style="1" bestFit="1" customWidth="1"/>
    <col min="8986" max="8986" width="4" style="1" bestFit="1" customWidth="1"/>
    <col min="8987" max="8987" width="16.7109375" style="1" customWidth="1"/>
    <col min="8988" max="9216" width="9.140625" style="1"/>
    <col min="9217" max="9217" width="3.7109375" style="1" bestFit="1" customWidth="1"/>
    <col min="9218" max="9218" width="26.42578125" style="1" bestFit="1" customWidth="1"/>
    <col min="9219" max="9219" width="25.5703125" style="1" bestFit="1" customWidth="1"/>
    <col min="9220" max="9220" width="7.28515625" style="1" bestFit="1" customWidth="1"/>
    <col min="9221" max="9221" width="9.42578125" style="1" bestFit="1" customWidth="1"/>
    <col min="9222" max="9222" width="14.7109375" style="1" bestFit="1" customWidth="1"/>
    <col min="9223" max="9223" width="4.5703125" style="1" bestFit="1" customWidth="1"/>
    <col min="9224" max="9224" width="8" style="1" bestFit="1" customWidth="1"/>
    <col min="9225" max="9225" width="5.42578125" style="1" bestFit="1" customWidth="1"/>
    <col min="9226" max="9227" width="5.85546875" style="1" bestFit="1" customWidth="1"/>
    <col min="9228" max="9228" width="5.140625" style="1" bestFit="1" customWidth="1"/>
    <col min="9229" max="9229" width="5.42578125" style="1" bestFit="1" customWidth="1"/>
    <col min="9230" max="9230" width="4.5703125" style="1" bestFit="1" customWidth="1"/>
    <col min="9231" max="9231" width="5" style="1" bestFit="1" customWidth="1"/>
    <col min="9232" max="9232" width="4.5703125" style="1" bestFit="1" customWidth="1"/>
    <col min="9233" max="9233" width="3.7109375" style="1" bestFit="1" customWidth="1"/>
    <col min="9234" max="9234" width="6.7109375" style="1" bestFit="1" customWidth="1"/>
    <col min="9235" max="9235" width="4.7109375" style="1" bestFit="1" customWidth="1"/>
    <col min="9236" max="9236" width="4.85546875" style="1" bestFit="1" customWidth="1"/>
    <col min="9237" max="9237" width="4.7109375" style="1" bestFit="1" customWidth="1"/>
    <col min="9238" max="9238" width="2.85546875" style="1" bestFit="1" customWidth="1"/>
    <col min="9239" max="9239" width="5.85546875" style="1" bestFit="1" customWidth="1"/>
    <col min="9240" max="9240" width="3.28515625" style="1" customWidth="1"/>
    <col min="9241" max="9241" width="2.85546875" style="1" bestFit="1" customWidth="1"/>
    <col min="9242" max="9242" width="4" style="1" bestFit="1" customWidth="1"/>
    <col min="9243" max="9243" width="16.7109375" style="1" customWidth="1"/>
    <col min="9244" max="9472" width="9.140625" style="1"/>
    <col min="9473" max="9473" width="3.7109375" style="1" bestFit="1" customWidth="1"/>
    <col min="9474" max="9474" width="26.42578125" style="1" bestFit="1" customWidth="1"/>
    <col min="9475" max="9475" width="25.5703125" style="1" bestFit="1" customWidth="1"/>
    <col min="9476" max="9476" width="7.28515625" style="1" bestFit="1" customWidth="1"/>
    <col min="9477" max="9477" width="9.42578125" style="1" bestFit="1" customWidth="1"/>
    <col min="9478" max="9478" width="14.7109375" style="1" bestFit="1" customWidth="1"/>
    <col min="9479" max="9479" width="4.5703125" style="1" bestFit="1" customWidth="1"/>
    <col min="9480" max="9480" width="8" style="1" bestFit="1" customWidth="1"/>
    <col min="9481" max="9481" width="5.42578125" style="1" bestFit="1" customWidth="1"/>
    <col min="9482" max="9483" width="5.85546875" style="1" bestFit="1" customWidth="1"/>
    <col min="9484" max="9484" width="5.140625" style="1" bestFit="1" customWidth="1"/>
    <col min="9485" max="9485" width="5.42578125" style="1" bestFit="1" customWidth="1"/>
    <col min="9486" max="9486" width="4.5703125" style="1" bestFit="1" customWidth="1"/>
    <col min="9487" max="9487" width="5" style="1" bestFit="1" customWidth="1"/>
    <col min="9488" max="9488" width="4.5703125" style="1" bestFit="1" customWidth="1"/>
    <col min="9489" max="9489" width="3.7109375" style="1" bestFit="1" customWidth="1"/>
    <col min="9490" max="9490" width="6.7109375" style="1" bestFit="1" customWidth="1"/>
    <col min="9491" max="9491" width="4.7109375" style="1" bestFit="1" customWidth="1"/>
    <col min="9492" max="9492" width="4.85546875" style="1" bestFit="1" customWidth="1"/>
    <col min="9493" max="9493" width="4.7109375" style="1" bestFit="1" customWidth="1"/>
    <col min="9494" max="9494" width="2.85546875" style="1" bestFit="1" customWidth="1"/>
    <col min="9495" max="9495" width="5.85546875" style="1" bestFit="1" customWidth="1"/>
    <col min="9496" max="9496" width="3.28515625" style="1" customWidth="1"/>
    <col min="9497" max="9497" width="2.85546875" style="1" bestFit="1" customWidth="1"/>
    <col min="9498" max="9498" width="4" style="1" bestFit="1" customWidth="1"/>
    <col min="9499" max="9499" width="16.7109375" style="1" customWidth="1"/>
    <col min="9500" max="9728" width="9.140625" style="1"/>
    <col min="9729" max="9729" width="3.7109375" style="1" bestFit="1" customWidth="1"/>
    <col min="9730" max="9730" width="26.42578125" style="1" bestFit="1" customWidth="1"/>
    <col min="9731" max="9731" width="25.5703125" style="1" bestFit="1" customWidth="1"/>
    <col min="9732" max="9732" width="7.28515625" style="1" bestFit="1" customWidth="1"/>
    <col min="9733" max="9733" width="9.42578125" style="1" bestFit="1" customWidth="1"/>
    <col min="9734" max="9734" width="14.7109375" style="1" bestFit="1" customWidth="1"/>
    <col min="9735" max="9735" width="4.5703125" style="1" bestFit="1" customWidth="1"/>
    <col min="9736" max="9736" width="8" style="1" bestFit="1" customWidth="1"/>
    <col min="9737" max="9737" width="5.42578125" style="1" bestFit="1" customWidth="1"/>
    <col min="9738" max="9739" width="5.85546875" style="1" bestFit="1" customWidth="1"/>
    <col min="9740" max="9740" width="5.140625" style="1" bestFit="1" customWidth="1"/>
    <col min="9741" max="9741" width="5.42578125" style="1" bestFit="1" customWidth="1"/>
    <col min="9742" max="9742" width="4.5703125" style="1" bestFit="1" customWidth="1"/>
    <col min="9743" max="9743" width="5" style="1" bestFit="1" customWidth="1"/>
    <col min="9744" max="9744" width="4.5703125" style="1" bestFit="1" customWidth="1"/>
    <col min="9745" max="9745" width="3.7109375" style="1" bestFit="1" customWidth="1"/>
    <col min="9746" max="9746" width="6.7109375" style="1" bestFit="1" customWidth="1"/>
    <col min="9747" max="9747" width="4.7109375" style="1" bestFit="1" customWidth="1"/>
    <col min="9748" max="9748" width="4.85546875" style="1" bestFit="1" customWidth="1"/>
    <col min="9749" max="9749" width="4.7109375" style="1" bestFit="1" customWidth="1"/>
    <col min="9750" max="9750" width="2.85546875" style="1" bestFit="1" customWidth="1"/>
    <col min="9751" max="9751" width="5.85546875" style="1" bestFit="1" customWidth="1"/>
    <col min="9752" max="9752" width="3.28515625" style="1" customWidth="1"/>
    <col min="9753" max="9753" width="2.85546875" style="1" bestFit="1" customWidth="1"/>
    <col min="9754" max="9754" width="4" style="1" bestFit="1" customWidth="1"/>
    <col min="9755" max="9755" width="16.7109375" style="1" customWidth="1"/>
    <col min="9756" max="9984" width="9.140625" style="1"/>
    <col min="9985" max="9985" width="3.7109375" style="1" bestFit="1" customWidth="1"/>
    <col min="9986" max="9986" width="26.42578125" style="1" bestFit="1" customWidth="1"/>
    <col min="9987" max="9987" width="25.5703125" style="1" bestFit="1" customWidth="1"/>
    <col min="9988" max="9988" width="7.28515625" style="1" bestFit="1" customWidth="1"/>
    <col min="9989" max="9989" width="9.42578125" style="1" bestFit="1" customWidth="1"/>
    <col min="9990" max="9990" width="14.7109375" style="1" bestFit="1" customWidth="1"/>
    <col min="9991" max="9991" width="4.5703125" style="1" bestFit="1" customWidth="1"/>
    <col min="9992" max="9992" width="8" style="1" bestFit="1" customWidth="1"/>
    <col min="9993" max="9993" width="5.42578125" style="1" bestFit="1" customWidth="1"/>
    <col min="9994" max="9995" width="5.85546875" style="1" bestFit="1" customWidth="1"/>
    <col min="9996" max="9996" width="5.140625" style="1" bestFit="1" customWidth="1"/>
    <col min="9997" max="9997" width="5.42578125" style="1" bestFit="1" customWidth="1"/>
    <col min="9998" max="9998" width="4.5703125" style="1" bestFit="1" customWidth="1"/>
    <col min="9999" max="9999" width="5" style="1" bestFit="1" customWidth="1"/>
    <col min="10000" max="10000" width="4.5703125" style="1" bestFit="1" customWidth="1"/>
    <col min="10001" max="10001" width="3.7109375" style="1" bestFit="1" customWidth="1"/>
    <col min="10002" max="10002" width="6.7109375" style="1" bestFit="1" customWidth="1"/>
    <col min="10003" max="10003" width="4.7109375" style="1" bestFit="1" customWidth="1"/>
    <col min="10004" max="10004" width="4.85546875" style="1" bestFit="1" customWidth="1"/>
    <col min="10005" max="10005" width="4.7109375" style="1" bestFit="1" customWidth="1"/>
    <col min="10006" max="10006" width="2.85546875" style="1" bestFit="1" customWidth="1"/>
    <col min="10007" max="10007" width="5.85546875" style="1" bestFit="1" customWidth="1"/>
    <col min="10008" max="10008" width="3.28515625" style="1" customWidth="1"/>
    <col min="10009" max="10009" width="2.85546875" style="1" bestFit="1" customWidth="1"/>
    <col min="10010" max="10010" width="4" style="1" bestFit="1" customWidth="1"/>
    <col min="10011" max="10011" width="16.7109375" style="1" customWidth="1"/>
    <col min="10012" max="10240" width="9.140625" style="1"/>
    <col min="10241" max="10241" width="3.7109375" style="1" bestFit="1" customWidth="1"/>
    <col min="10242" max="10242" width="26.42578125" style="1" bestFit="1" customWidth="1"/>
    <col min="10243" max="10243" width="25.5703125" style="1" bestFit="1" customWidth="1"/>
    <col min="10244" max="10244" width="7.28515625" style="1" bestFit="1" customWidth="1"/>
    <col min="10245" max="10245" width="9.42578125" style="1" bestFit="1" customWidth="1"/>
    <col min="10246" max="10246" width="14.7109375" style="1" bestFit="1" customWidth="1"/>
    <col min="10247" max="10247" width="4.5703125" style="1" bestFit="1" customWidth="1"/>
    <col min="10248" max="10248" width="8" style="1" bestFit="1" customWidth="1"/>
    <col min="10249" max="10249" width="5.42578125" style="1" bestFit="1" customWidth="1"/>
    <col min="10250" max="10251" width="5.85546875" style="1" bestFit="1" customWidth="1"/>
    <col min="10252" max="10252" width="5.140625" style="1" bestFit="1" customWidth="1"/>
    <col min="10253" max="10253" width="5.42578125" style="1" bestFit="1" customWidth="1"/>
    <col min="10254" max="10254" width="4.5703125" style="1" bestFit="1" customWidth="1"/>
    <col min="10255" max="10255" width="5" style="1" bestFit="1" customWidth="1"/>
    <col min="10256" max="10256" width="4.5703125" style="1" bestFit="1" customWidth="1"/>
    <col min="10257" max="10257" width="3.7109375" style="1" bestFit="1" customWidth="1"/>
    <col min="10258" max="10258" width="6.7109375" style="1" bestFit="1" customWidth="1"/>
    <col min="10259" max="10259" width="4.7109375" style="1" bestFit="1" customWidth="1"/>
    <col min="10260" max="10260" width="4.85546875" style="1" bestFit="1" customWidth="1"/>
    <col min="10261" max="10261" width="4.7109375" style="1" bestFit="1" customWidth="1"/>
    <col min="10262" max="10262" width="2.85546875" style="1" bestFit="1" customWidth="1"/>
    <col min="10263" max="10263" width="5.85546875" style="1" bestFit="1" customWidth="1"/>
    <col min="10264" max="10264" width="3.28515625" style="1" customWidth="1"/>
    <col min="10265" max="10265" width="2.85546875" style="1" bestFit="1" customWidth="1"/>
    <col min="10266" max="10266" width="4" style="1" bestFit="1" customWidth="1"/>
    <col min="10267" max="10267" width="16.7109375" style="1" customWidth="1"/>
    <col min="10268" max="10496" width="9.140625" style="1"/>
    <col min="10497" max="10497" width="3.7109375" style="1" bestFit="1" customWidth="1"/>
    <col min="10498" max="10498" width="26.42578125" style="1" bestFit="1" customWidth="1"/>
    <col min="10499" max="10499" width="25.5703125" style="1" bestFit="1" customWidth="1"/>
    <col min="10500" max="10500" width="7.28515625" style="1" bestFit="1" customWidth="1"/>
    <col min="10501" max="10501" width="9.42578125" style="1" bestFit="1" customWidth="1"/>
    <col min="10502" max="10502" width="14.7109375" style="1" bestFit="1" customWidth="1"/>
    <col min="10503" max="10503" width="4.5703125" style="1" bestFit="1" customWidth="1"/>
    <col min="10504" max="10504" width="8" style="1" bestFit="1" customWidth="1"/>
    <col min="10505" max="10505" width="5.42578125" style="1" bestFit="1" customWidth="1"/>
    <col min="10506" max="10507" width="5.85546875" style="1" bestFit="1" customWidth="1"/>
    <col min="10508" max="10508" width="5.140625" style="1" bestFit="1" customWidth="1"/>
    <col min="10509" max="10509" width="5.42578125" style="1" bestFit="1" customWidth="1"/>
    <col min="10510" max="10510" width="4.5703125" style="1" bestFit="1" customWidth="1"/>
    <col min="10511" max="10511" width="5" style="1" bestFit="1" customWidth="1"/>
    <col min="10512" max="10512" width="4.5703125" style="1" bestFit="1" customWidth="1"/>
    <col min="10513" max="10513" width="3.7109375" style="1" bestFit="1" customWidth="1"/>
    <col min="10514" max="10514" width="6.7109375" style="1" bestFit="1" customWidth="1"/>
    <col min="10515" max="10515" width="4.7109375" style="1" bestFit="1" customWidth="1"/>
    <col min="10516" max="10516" width="4.85546875" style="1" bestFit="1" customWidth="1"/>
    <col min="10517" max="10517" width="4.7109375" style="1" bestFit="1" customWidth="1"/>
    <col min="10518" max="10518" width="2.85546875" style="1" bestFit="1" customWidth="1"/>
    <col min="10519" max="10519" width="5.85546875" style="1" bestFit="1" customWidth="1"/>
    <col min="10520" max="10520" width="3.28515625" style="1" customWidth="1"/>
    <col min="10521" max="10521" width="2.85546875" style="1" bestFit="1" customWidth="1"/>
    <col min="10522" max="10522" width="4" style="1" bestFit="1" customWidth="1"/>
    <col min="10523" max="10523" width="16.7109375" style="1" customWidth="1"/>
    <col min="10524" max="10752" width="9.140625" style="1"/>
    <col min="10753" max="10753" width="3.7109375" style="1" bestFit="1" customWidth="1"/>
    <col min="10754" max="10754" width="26.42578125" style="1" bestFit="1" customWidth="1"/>
    <col min="10755" max="10755" width="25.5703125" style="1" bestFit="1" customWidth="1"/>
    <col min="10756" max="10756" width="7.28515625" style="1" bestFit="1" customWidth="1"/>
    <col min="10757" max="10757" width="9.42578125" style="1" bestFit="1" customWidth="1"/>
    <col min="10758" max="10758" width="14.7109375" style="1" bestFit="1" customWidth="1"/>
    <col min="10759" max="10759" width="4.5703125" style="1" bestFit="1" customWidth="1"/>
    <col min="10760" max="10760" width="8" style="1" bestFit="1" customWidth="1"/>
    <col min="10761" max="10761" width="5.42578125" style="1" bestFit="1" customWidth="1"/>
    <col min="10762" max="10763" width="5.85546875" style="1" bestFit="1" customWidth="1"/>
    <col min="10764" max="10764" width="5.140625" style="1" bestFit="1" customWidth="1"/>
    <col min="10765" max="10765" width="5.42578125" style="1" bestFit="1" customWidth="1"/>
    <col min="10766" max="10766" width="4.5703125" style="1" bestFit="1" customWidth="1"/>
    <col min="10767" max="10767" width="5" style="1" bestFit="1" customWidth="1"/>
    <col min="10768" max="10768" width="4.5703125" style="1" bestFit="1" customWidth="1"/>
    <col min="10769" max="10769" width="3.7109375" style="1" bestFit="1" customWidth="1"/>
    <col min="10770" max="10770" width="6.7109375" style="1" bestFit="1" customWidth="1"/>
    <col min="10771" max="10771" width="4.7109375" style="1" bestFit="1" customWidth="1"/>
    <col min="10772" max="10772" width="4.85546875" style="1" bestFit="1" customWidth="1"/>
    <col min="10773" max="10773" width="4.7109375" style="1" bestFit="1" customWidth="1"/>
    <col min="10774" max="10774" width="2.85546875" style="1" bestFit="1" customWidth="1"/>
    <col min="10775" max="10775" width="5.85546875" style="1" bestFit="1" customWidth="1"/>
    <col min="10776" max="10776" width="3.28515625" style="1" customWidth="1"/>
    <col min="10777" max="10777" width="2.85546875" style="1" bestFit="1" customWidth="1"/>
    <col min="10778" max="10778" width="4" style="1" bestFit="1" customWidth="1"/>
    <col min="10779" max="10779" width="16.7109375" style="1" customWidth="1"/>
    <col min="10780" max="11008" width="9.140625" style="1"/>
    <col min="11009" max="11009" width="3.7109375" style="1" bestFit="1" customWidth="1"/>
    <col min="11010" max="11010" width="26.42578125" style="1" bestFit="1" customWidth="1"/>
    <col min="11011" max="11011" width="25.5703125" style="1" bestFit="1" customWidth="1"/>
    <col min="11012" max="11012" width="7.28515625" style="1" bestFit="1" customWidth="1"/>
    <col min="11013" max="11013" width="9.42578125" style="1" bestFit="1" customWidth="1"/>
    <col min="11014" max="11014" width="14.7109375" style="1" bestFit="1" customWidth="1"/>
    <col min="11015" max="11015" width="4.5703125" style="1" bestFit="1" customWidth="1"/>
    <col min="11016" max="11016" width="8" style="1" bestFit="1" customWidth="1"/>
    <col min="11017" max="11017" width="5.42578125" style="1" bestFit="1" customWidth="1"/>
    <col min="11018" max="11019" width="5.85546875" style="1" bestFit="1" customWidth="1"/>
    <col min="11020" max="11020" width="5.140625" style="1" bestFit="1" customWidth="1"/>
    <col min="11021" max="11021" width="5.42578125" style="1" bestFit="1" customWidth="1"/>
    <col min="11022" max="11022" width="4.5703125" style="1" bestFit="1" customWidth="1"/>
    <col min="11023" max="11023" width="5" style="1" bestFit="1" customWidth="1"/>
    <col min="11024" max="11024" width="4.5703125" style="1" bestFit="1" customWidth="1"/>
    <col min="11025" max="11025" width="3.7109375" style="1" bestFit="1" customWidth="1"/>
    <col min="11026" max="11026" width="6.7109375" style="1" bestFit="1" customWidth="1"/>
    <col min="11027" max="11027" width="4.7109375" style="1" bestFit="1" customWidth="1"/>
    <col min="11028" max="11028" width="4.85546875" style="1" bestFit="1" customWidth="1"/>
    <col min="11029" max="11029" width="4.7109375" style="1" bestFit="1" customWidth="1"/>
    <col min="11030" max="11030" width="2.85546875" style="1" bestFit="1" customWidth="1"/>
    <col min="11031" max="11031" width="5.85546875" style="1" bestFit="1" customWidth="1"/>
    <col min="11032" max="11032" width="3.28515625" style="1" customWidth="1"/>
    <col min="11033" max="11033" width="2.85546875" style="1" bestFit="1" customWidth="1"/>
    <col min="11034" max="11034" width="4" style="1" bestFit="1" customWidth="1"/>
    <col min="11035" max="11035" width="16.7109375" style="1" customWidth="1"/>
    <col min="11036" max="11264" width="9.140625" style="1"/>
    <col min="11265" max="11265" width="3.7109375" style="1" bestFit="1" customWidth="1"/>
    <col min="11266" max="11266" width="26.42578125" style="1" bestFit="1" customWidth="1"/>
    <col min="11267" max="11267" width="25.5703125" style="1" bestFit="1" customWidth="1"/>
    <col min="11268" max="11268" width="7.28515625" style="1" bestFit="1" customWidth="1"/>
    <col min="11269" max="11269" width="9.42578125" style="1" bestFit="1" customWidth="1"/>
    <col min="11270" max="11270" width="14.7109375" style="1" bestFit="1" customWidth="1"/>
    <col min="11271" max="11271" width="4.5703125" style="1" bestFit="1" customWidth="1"/>
    <col min="11272" max="11272" width="8" style="1" bestFit="1" customWidth="1"/>
    <col min="11273" max="11273" width="5.42578125" style="1" bestFit="1" customWidth="1"/>
    <col min="11274" max="11275" width="5.85546875" style="1" bestFit="1" customWidth="1"/>
    <col min="11276" max="11276" width="5.140625" style="1" bestFit="1" customWidth="1"/>
    <col min="11277" max="11277" width="5.42578125" style="1" bestFit="1" customWidth="1"/>
    <col min="11278" max="11278" width="4.5703125" style="1" bestFit="1" customWidth="1"/>
    <col min="11279" max="11279" width="5" style="1" bestFit="1" customWidth="1"/>
    <col min="11280" max="11280" width="4.5703125" style="1" bestFit="1" customWidth="1"/>
    <col min="11281" max="11281" width="3.7109375" style="1" bestFit="1" customWidth="1"/>
    <col min="11282" max="11282" width="6.7109375" style="1" bestFit="1" customWidth="1"/>
    <col min="11283" max="11283" width="4.7109375" style="1" bestFit="1" customWidth="1"/>
    <col min="11284" max="11284" width="4.85546875" style="1" bestFit="1" customWidth="1"/>
    <col min="11285" max="11285" width="4.7109375" style="1" bestFit="1" customWidth="1"/>
    <col min="11286" max="11286" width="2.85546875" style="1" bestFit="1" customWidth="1"/>
    <col min="11287" max="11287" width="5.85546875" style="1" bestFit="1" customWidth="1"/>
    <col min="11288" max="11288" width="3.28515625" style="1" customWidth="1"/>
    <col min="11289" max="11289" width="2.85546875" style="1" bestFit="1" customWidth="1"/>
    <col min="11290" max="11290" width="4" style="1" bestFit="1" customWidth="1"/>
    <col min="11291" max="11291" width="16.7109375" style="1" customWidth="1"/>
    <col min="11292" max="11520" width="9.140625" style="1"/>
    <col min="11521" max="11521" width="3.7109375" style="1" bestFit="1" customWidth="1"/>
    <col min="11522" max="11522" width="26.42578125" style="1" bestFit="1" customWidth="1"/>
    <col min="11523" max="11523" width="25.5703125" style="1" bestFit="1" customWidth="1"/>
    <col min="11524" max="11524" width="7.28515625" style="1" bestFit="1" customWidth="1"/>
    <col min="11525" max="11525" width="9.42578125" style="1" bestFit="1" customWidth="1"/>
    <col min="11526" max="11526" width="14.7109375" style="1" bestFit="1" customWidth="1"/>
    <col min="11527" max="11527" width="4.5703125" style="1" bestFit="1" customWidth="1"/>
    <col min="11528" max="11528" width="8" style="1" bestFit="1" customWidth="1"/>
    <col min="11529" max="11529" width="5.42578125" style="1" bestFit="1" customWidth="1"/>
    <col min="11530" max="11531" width="5.85546875" style="1" bestFit="1" customWidth="1"/>
    <col min="11532" max="11532" width="5.140625" style="1" bestFit="1" customWidth="1"/>
    <col min="11533" max="11533" width="5.42578125" style="1" bestFit="1" customWidth="1"/>
    <col min="11534" max="11534" width="4.5703125" style="1" bestFit="1" customWidth="1"/>
    <col min="11535" max="11535" width="5" style="1" bestFit="1" customWidth="1"/>
    <col min="11536" max="11536" width="4.5703125" style="1" bestFit="1" customWidth="1"/>
    <col min="11537" max="11537" width="3.7109375" style="1" bestFit="1" customWidth="1"/>
    <col min="11538" max="11538" width="6.7109375" style="1" bestFit="1" customWidth="1"/>
    <col min="11539" max="11539" width="4.7109375" style="1" bestFit="1" customWidth="1"/>
    <col min="11540" max="11540" width="4.85546875" style="1" bestFit="1" customWidth="1"/>
    <col min="11541" max="11541" width="4.7109375" style="1" bestFit="1" customWidth="1"/>
    <col min="11542" max="11542" width="2.85546875" style="1" bestFit="1" customWidth="1"/>
    <col min="11543" max="11543" width="5.85546875" style="1" bestFit="1" customWidth="1"/>
    <col min="11544" max="11544" width="3.28515625" style="1" customWidth="1"/>
    <col min="11545" max="11545" width="2.85546875" style="1" bestFit="1" customWidth="1"/>
    <col min="11546" max="11546" width="4" style="1" bestFit="1" customWidth="1"/>
    <col min="11547" max="11547" width="16.7109375" style="1" customWidth="1"/>
    <col min="11548" max="11776" width="9.140625" style="1"/>
    <col min="11777" max="11777" width="3.7109375" style="1" bestFit="1" customWidth="1"/>
    <col min="11778" max="11778" width="26.42578125" style="1" bestFit="1" customWidth="1"/>
    <col min="11779" max="11779" width="25.5703125" style="1" bestFit="1" customWidth="1"/>
    <col min="11780" max="11780" width="7.28515625" style="1" bestFit="1" customWidth="1"/>
    <col min="11781" max="11781" width="9.42578125" style="1" bestFit="1" customWidth="1"/>
    <col min="11782" max="11782" width="14.7109375" style="1" bestFit="1" customWidth="1"/>
    <col min="11783" max="11783" width="4.5703125" style="1" bestFit="1" customWidth="1"/>
    <col min="11784" max="11784" width="8" style="1" bestFit="1" customWidth="1"/>
    <col min="11785" max="11785" width="5.42578125" style="1" bestFit="1" customWidth="1"/>
    <col min="11786" max="11787" width="5.85546875" style="1" bestFit="1" customWidth="1"/>
    <col min="11788" max="11788" width="5.140625" style="1" bestFit="1" customWidth="1"/>
    <col min="11789" max="11789" width="5.42578125" style="1" bestFit="1" customWidth="1"/>
    <col min="11790" max="11790" width="4.5703125" style="1" bestFit="1" customWidth="1"/>
    <col min="11791" max="11791" width="5" style="1" bestFit="1" customWidth="1"/>
    <col min="11792" max="11792" width="4.5703125" style="1" bestFit="1" customWidth="1"/>
    <col min="11793" max="11793" width="3.7109375" style="1" bestFit="1" customWidth="1"/>
    <col min="11794" max="11794" width="6.7109375" style="1" bestFit="1" customWidth="1"/>
    <col min="11795" max="11795" width="4.7109375" style="1" bestFit="1" customWidth="1"/>
    <col min="11796" max="11796" width="4.85546875" style="1" bestFit="1" customWidth="1"/>
    <col min="11797" max="11797" width="4.7109375" style="1" bestFit="1" customWidth="1"/>
    <col min="11798" max="11798" width="2.85546875" style="1" bestFit="1" customWidth="1"/>
    <col min="11799" max="11799" width="5.85546875" style="1" bestFit="1" customWidth="1"/>
    <col min="11800" max="11800" width="3.28515625" style="1" customWidth="1"/>
    <col min="11801" max="11801" width="2.85546875" style="1" bestFit="1" customWidth="1"/>
    <col min="11802" max="11802" width="4" style="1" bestFit="1" customWidth="1"/>
    <col min="11803" max="11803" width="16.7109375" style="1" customWidth="1"/>
    <col min="11804" max="12032" width="9.140625" style="1"/>
    <col min="12033" max="12033" width="3.7109375" style="1" bestFit="1" customWidth="1"/>
    <col min="12034" max="12034" width="26.42578125" style="1" bestFit="1" customWidth="1"/>
    <col min="12035" max="12035" width="25.5703125" style="1" bestFit="1" customWidth="1"/>
    <col min="12036" max="12036" width="7.28515625" style="1" bestFit="1" customWidth="1"/>
    <col min="12037" max="12037" width="9.42578125" style="1" bestFit="1" customWidth="1"/>
    <col min="12038" max="12038" width="14.7109375" style="1" bestFit="1" customWidth="1"/>
    <col min="12039" max="12039" width="4.5703125" style="1" bestFit="1" customWidth="1"/>
    <col min="12040" max="12040" width="8" style="1" bestFit="1" customWidth="1"/>
    <col min="12041" max="12041" width="5.42578125" style="1" bestFit="1" customWidth="1"/>
    <col min="12042" max="12043" width="5.85546875" style="1" bestFit="1" customWidth="1"/>
    <col min="12044" max="12044" width="5.140625" style="1" bestFit="1" customWidth="1"/>
    <col min="12045" max="12045" width="5.42578125" style="1" bestFit="1" customWidth="1"/>
    <col min="12046" max="12046" width="4.5703125" style="1" bestFit="1" customWidth="1"/>
    <col min="12047" max="12047" width="5" style="1" bestFit="1" customWidth="1"/>
    <col min="12048" max="12048" width="4.5703125" style="1" bestFit="1" customWidth="1"/>
    <col min="12049" max="12049" width="3.7109375" style="1" bestFit="1" customWidth="1"/>
    <col min="12050" max="12050" width="6.7109375" style="1" bestFit="1" customWidth="1"/>
    <col min="12051" max="12051" width="4.7109375" style="1" bestFit="1" customWidth="1"/>
    <col min="12052" max="12052" width="4.85546875" style="1" bestFit="1" customWidth="1"/>
    <col min="12053" max="12053" width="4.7109375" style="1" bestFit="1" customWidth="1"/>
    <col min="12054" max="12054" width="2.85546875" style="1" bestFit="1" customWidth="1"/>
    <col min="12055" max="12055" width="5.85546875" style="1" bestFit="1" customWidth="1"/>
    <col min="12056" max="12056" width="3.28515625" style="1" customWidth="1"/>
    <col min="12057" max="12057" width="2.85546875" style="1" bestFit="1" customWidth="1"/>
    <col min="12058" max="12058" width="4" style="1" bestFit="1" customWidth="1"/>
    <col min="12059" max="12059" width="16.7109375" style="1" customWidth="1"/>
    <col min="12060" max="12288" width="9.140625" style="1"/>
    <col min="12289" max="12289" width="3.7109375" style="1" bestFit="1" customWidth="1"/>
    <col min="12290" max="12290" width="26.42578125" style="1" bestFit="1" customWidth="1"/>
    <col min="12291" max="12291" width="25.5703125" style="1" bestFit="1" customWidth="1"/>
    <col min="12292" max="12292" width="7.28515625" style="1" bestFit="1" customWidth="1"/>
    <col min="12293" max="12293" width="9.42578125" style="1" bestFit="1" customWidth="1"/>
    <col min="12294" max="12294" width="14.7109375" style="1" bestFit="1" customWidth="1"/>
    <col min="12295" max="12295" width="4.5703125" style="1" bestFit="1" customWidth="1"/>
    <col min="12296" max="12296" width="8" style="1" bestFit="1" customWidth="1"/>
    <col min="12297" max="12297" width="5.42578125" style="1" bestFit="1" customWidth="1"/>
    <col min="12298" max="12299" width="5.85546875" style="1" bestFit="1" customWidth="1"/>
    <col min="12300" max="12300" width="5.140625" style="1" bestFit="1" customWidth="1"/>
    <col min="12301" max="12301" width="5.42578125" style="1" bestFit="1" customWidth="1"/>
    <col min="12302" max="12302" width="4.5703125" style="1" bestFit="1" customWidth="1"/>
    <col min="12303" max="12303" width="5" style="1" bestFit="1" customWidth="1"/>
    <col min="12304" max="12304" width="4.5703125" style="1" bestFit="1" customWidth="1"/>
    <col min="12305" max="12305" width="3.7109375" style="1" bestFit="1" customWidth="1"/>
    <col min="12306" max="12306" width="6.7109375" style="1" bestFit="1" customWidth="1"/>
    <col min="12307" max="12307" width="4.7109375" style="1" bestFit="1" customWidth="1"/>
    <col min="12308" max="12308" width="4.85546875" style="1" bestFit="1" customWidth="1"/>
    <col min="12309" max="12309" width="4.7109375" style="1" bestFit="1" customWidth="1"/>
    <col min="12310" max="12310" width="2.85546875" style="1" bestFit="1" customWidth="1"/>
    <col min="12311" max="12311" width="5.85546875" style="1" bestFit="1" customWidth="1"/>
    <col min="12312" max="12312" width="3.28515625" style="1" customWidth="1"/>
    <col min="12313" max="12313" width="2.85546875" style="1" bestFit="1" customWidth="1"/>
    <col min="12314" max="12314" width="4" style="1" bestFit="1" customWidth="1"/>
    <col min="12315" max="12315" width="16.7109375" style="1" customWidth="1"/>
    <col min="12316" max="12544" width="9.140625" style="1"/>
    <col min="12545" max="12545" width="3.7109375" style="1" bestFit="1" customWidth="1"/>
    <col min="12546" max="12546" width="26.42578125" style="1" bestFit="1" customWidth="1"/>
    <col min="12547" max="12547" width="25.5703125" style="1" bestFit="1" customWidth="1"/>
    <col min="12548" max="12548" width="7.28515625" style="1" bestFit="1" customWidth="1"/>
    <col min="12549" max="12549" width="9.42578125" style="1" bestFit="1" customWidth="1"/>
    <col min="12550" max="12550" width="14.7109375" style="1" bestFit="1" customWidth="1"/>
    <col min="12551" max="12551" width="4.5703125" style="1" bestFit="1" customWidth="1"/>
    <col min="12552" max="12552" width="8" style="1" bestFit="1" customWidth="1"/>
    <col min="12553" max="12553" width="5.42578125" style="1" bestFit="1" customWidth="1"/>
    <col min="12554" max="12555" width="5.85546875" style="1" bestFit="1" customWidth="1"/>
    <col min="12556" max="12556" width="5.140625" style="1" bestFit="1" customWidth="1"/>
    <col min="12557" max="12557" width="5.42578125" style="1" bestFit="1" customWidth="1"/>
    <col min="12558" max="12558" width="4.5703125" style="1" bestFit="1" customWidth="1"/>
    <col min="12559" max="12559" width="5" style="1" bestFit="1" customWidth="1"/>
    <col min="12560" max="12560" width="4.5703125" style="1" bestFit="1" customWidth="1"/>
    <col min="12561" max="12561" width="3.7109375" style="1" bestFit="1" customWidth="1"/>
    <col min="12562" max="12562" width="6.7109375" style="1" bestFit="1" customWidth="1"/>
    <col min="12563" max="12563" width="4.7109375" style="1" bestFit="1" customWidth="1"/>
    <col min="12564" max="12564" width="4.85546875" style="1" bestFit="1" customWidth="1"/>
    <col min="12565" max="12565" width="4.7109375" style="1" bestFit="1" customWidth="1"/>
    <col min="12566" max="12566" width="2.85546875" style="1" bestFit="1" customWidth="1"/>
    <col min="12567" max="12567" width="5.85546875" style="1" bestFit="1" customWidth="1"/>
    <col min="12568" max="12568" width="3.28515625" style="1" customWidth="1"/>
    <col min="12569" max="12569" width="2.85546875" style="1" bestFit="1" customWidth="1"/>
    <col min="12570" max="12570" width="4" style="1" bestFit="1" customWidth="1"/>
    <col min="12571" max="12571" width="16.7109375" style="1" customWidth="1"/>
    <col min="12572" max="12800" width="9.140625" style="1"/>
    <col min="12801" max="12801" width="3.7109375" style="1" bestFit="1" customWidth="1"/>
    <col min="12802" max="12802" width="26.42578125" style="1" bestFit="1" customWidth="1"/>
    <col min="12803" max="12803" width="25.5703125" style="1" bestFit="1" customWidth="1"/>
    <col min="12804" max="12804" width="7.28515625" style="1" bestFit="1" customWidth="1"/>
    <col min="12805" max="12805" width="9.42578125" style="1" bestFit="1" customWidth="1"/>
    <col min="12806" max="12806" width="14.7109375" style="1" bestFit="1" customWidth="1"/>
    <col min="12807" max="12807" width="4.5703125" style="1" bestFit="1" customWidth="1"/>
    <col min="12808" max="12808" width="8" style="1" bestFit="1" customWidth="1"/>
    <col min="12809" max="12809" width="5.42578125" style="1" bestFit="1" customWidth="1"/>
    <col min="12810" max="12811" width="5.85546875" style="1" bestFit="1" customWidth="1"/>
    <col min="12812" max="12812" width="5.140625" style="1" bestFit="1" customWidth="1"/>
    <col min="12813" max="12813" width="5.42578125" style="1" bestFit="1" customWidth="1"/>
    <col min="12814" max="12814" width="4.5703125" style="1" bestFit="1" customWidth="1"/>
    <col min="12815" max="12815" width="5" style="1" bestFit="1" customWidth="1"/>
    <col min="12816" max="12816" width="4.5703125" style="1" bestFit="1" customWidth="1"/>
    <col min="12817" max="12817" width="3.7109375" style="1" bestFit="1" customWidth="1"/>
    <col min="12818" max="12818" width="6.7109375" style="1" bestFit="1" customWidth="1"/>
    <col min="12819" max="12819" width="4.7109375" style="1" bestFit="1" customWidth="1"/>
    <col min="12820" max="12820" width="4.85546875" style="1" bestFit="1" customWidth="1"/>
    <col min="12821" max="12821" width="4.7109375" style="1" bestFit="1" customWidth="1"/>
    <col min="12822" max="12822" width="2.85546875" style="1" bestFit="1" customWidth="1"/>
    <col min="12823" max="12823" width="5.85546875" style="1" bestFit="1" customWidth="1"/>
    <col min="12824" max="12824" width="3.28515625" style="1" customWidth="1"/>
    <col min="12825" max="12825" width="2.85546875" style="1" bestFit="1" customWidth="1"/>
    <col min="12826" max="12826" width="4" style="1" bestFit="1" customWidth="1"/>
    <col min="12827" max="12827" width="16.7109375" style="1" customWidth="1"/>
    <col min="12828" max="13056" width="9.140625" style="1"/>
    <col min="13057" max="13057" width="3.7109375" style="1" bestFit="1" customWidth="1"/>
    <col min="13058" max="13058" width="26.42578125" style="1" bestFit="1" customWidth="1"/>
    <col min="13059" max="13059" width="25.5703125" style="1" bestFit="1" customWidth="1"/>
    <col min="13060" max="13060" width="7.28515625" style="1" bestFit="1" customWidth="1"/>
    <col min="13061" max="13061" width="9.42578125" style="1" bestFit="1" customWidth="1"/>
    <col min="13062" max="13062" width="14.7109375" style="1" bestFit="1" customWidth="1"/>
    <col min="13063" max="13063" width="4.5703125" style="1" bestFit="1" customWidth="1"/>
    <col min="13064" max="13064" width="8" style="1" bestFit="1" customWidth="1"/>
    <col min="13065" max="13065" width="5.42578125" style="1" bestFit="1" customWidth="1"/>
    <col min="13066" max="13067" width="5.85546875" style="1" bestFit="1" customWidth="1"/>
    <col min="13068" max="13068" width="5.140625" style="1" bestFit="1" customWidth="1"/>
    <col min="13069" max="13069" width="5.42578125" style="1" bestFit="1" customWidth="1"/>
    <col min="13070" max="13070" width="4.5703125" style="1" bestFit="1" customWidth="1"/>
    <col min="13071" max="13071" width="5" style="1" bestFit="1" customWidth="1"/>
    <col min="13072" max="13072" width="4.5703125" style="1" bestFit="1" customWidth="1"/>
    <col min="13073" max="13073" width="3.7109375" style="1" bestFit="1" customWidth="1"/>
    <col min="13074" max="13074" width="6.7109375" style="1" bestFit="1" customWidth="1"/>
    <col min="13075" max="13075" width="4.7109375" style="1" bestFit="1" customWidth="1"/>
    <col min="13076" max="13076" width="4.85546875" style="1" bestFit="1" customWidth="1"/>
    <col min="13077" max="13077" width="4.7109375" style="1" bestFit="1" customWidth="1"/>
    <col min="13078" max="13078" width="2.85546875" style="1" bestFit="1" customWidth="1"/>
    <col min="13079" max="13079" width="5.85546875" style="1" bestFit="1" customWidth="1"/>
    <col min="13080" max="13080" width="3.28515625" style="1" customWidth="1"/>
    <col min="13081" max="13081" width="2.85546875" style="1" bestFit="1" customWidth="1"/>
    <col min="13082" max="13082" width="4" style="1" bestFit="1" customWidth="1"/>
    <col min="13083" max="13083" width="16.7109375" style="1" customWidth="1"/>
    <col min="13084" max="13312" width="9.140625" style="1"/>
    <col min="13313" max="13313" width="3.7109375" style="1" bestFit="1" customWidth="1"/>
    <col min="13314" max="13314" width="26.42578125" style="1" bestFit="1" customWidth="1"/>
    <col min="13315" max="13315" width="25.5703125" style="1" bestFit="1" customWidth="1"/>
    <col min="13316" max="13316" width="7.28515625" style="1" bestFit="1" customWidth="1"/>
    <col min="13317" max="13317" width="9.42578125" style="1" bestFit="1" customWidth="1"/>
    <col min="13318" max="13318" width="14.7109375" style="1" bestFit="1" customWidth="1"/>
    <col min="13319" max="13319" width="4.5703125" style="1" bestFit="1" customWidth="1"/>
    <col min="13320" max="13320" width="8" style="1" bestFit="1" customWidth="1"/>
    <col min="13321" max="13321" width="5.42578125" style="1" bestFit="1" customWidth="1"/>
    <col min="13322" max="13323" width="5.85546875" style="1" bestFit="1" customWidth="1"/>
    <col min="13324" max="13324" width="5.140625" style="1" bestFit="1" customWidth="1"/>
    <col min="13325" max="13325" width="5.42578125" style="1" bestFit="1" customWidth="1"/>
    <col min="13326" max="13326" width="4.5703125" style="1" bestFit="1" customWidth="1"/>
    <col min="13327" max="13327" width="5" style="1" bestFit="1" customWidth="1"/>
    <col min="13328" max="13328" width="4.5703125" style="1" bestFit="1" customWidth="1"/>
    <col min="13329" max="13329" width="3.7109375" style="1" bestFit="1" customWidth="1"/>
    <col min="13330" max="13330" width="6.7109375" style="1" bestFit="1" customWidth="1"/>
    <col min="13331" max="13331" width="4.7109375" style="1" bestFit="1" customWidth="1"/>
    <col min="13332" max="13332" width="4.85546875" style="1" bestFit="1" customWidth="1"/>
    <col min="13333" max="13333" width="4.7109375" style="1" bestFit="1" customWidth="1"/>
    <col min="13334" max="13334" width="2.85546875" style="1" bestFit="1" customWidth="1"/>
    <col min="13335" max="13335" width="5.85546875" style="1" bestFit="1" customWidth="1"/>
    <col min="13336" max="13336" width="3.28515625" style="1" customWidth="1"/>
    <col min="13337" max="13337" width="2.85546875" style="1" bestFit="1" customWidth="1"/>
    <col min="13338" max="13338" width="4" style="1" bestFit="1" customWidth="1"/>
    <col min="13339" max="13339" width="16.7109375" style="1" customWidth="1"/>
    <col min="13340" max="13568" width="9.140625" style="1"/>
    <col min="13569" max="13569" width="3.7109375" style="1" bestFit="1" customWidth="1"/>
    <col min="13570" max="13570" width="26.42578125" style="1" bestFit="1" customWidth="1"/>
    <col min="13571" max="13571" width="25.5703125" style="1" bestFit="1" customWidth="1"/>
    <col min="13572" max="13572" width="7.28515625" style="1" bestFit="1" customWidth="1"/>
    <col min="13573" max="13573" width="9.42578125" style="1" bestFit="1" customWidth="1"/>
    <col min="13574" max="13574" width="14.7109375" style="1" bestFit="1" customWidth="1"/>
    <col min="13575" max="13575" width="4.5703125" style="1" bestFit="1" customWidth="1"/>
    <col min="13576" max="13576" width="8" style="1" bestFit="1" customWidth="1"/>
    <col min="13577" max="13577" width="5.42578125" style="1" bestFit="1" customWidth="1"/>
    <col min="13578" max="13579" width="5.85546875" style="1" bestFit="1" customWidth="1"/>
    <col min="13580" max="13580" width="5.140625" style="1" bestFit="1" customWidth="1"/>
    <col min="13581" max="13581" width="5.42578125" style="1" bestFit="1" customWidth="1"/>
    <col min="13582" max="13582" width="4.5703125" style="1" bestFit="1" customWidth="1"/>
    <col min="13583" max="13583" width="5" style="1" bestFit="1" customWidth="1"/>
    <col min="13584" max="13584" width="4.5703125" style="1" bestFit="1" customWidth="1"/>
    <col min="13585" max="13585" width="3.7109375" style="1" bestFit="1" customWidth="1"/>
    <col min="13586" max="13586" width="6.7109375" style="1" bestFit="1" customWidth="1"/>
    <col min="13587" max="13587" width="4.7109375" style="1" bestFit="1" customWidth="1"/>
    <col min="13588" max="13588" width="4.85546875" style="1" bestFit="1" customWidth="1"/>
    <col min="13589" max="13589" width="4.7109375" style="1" bestFit="1" customWidth="1"/>
    <col min="13590" max="13590" width="2.85546875" style="1" bestFit="1" customWidth="1"/>
    <col min="13591" max="13591" width="5.85546875" style="1" bestFit="1" customWidth="1"/>
    <col min="13592" max="13592" width="3.28515625" style="1" customWidth="1"/>
    <col min="13593" max="13593" width="2.85546875" style="1" bestFit="1" customWidth="1"/>
    <col min="13594" max="13594" width="4" style="1" bestFit="1" customWidth="1"/>
    <col min="13595" max="13595" width="16.7109375" style="1" customWidth="1"/>
    <col min="13596" max="13824" width="9.140625" style="1"/>
    <col min="13825" max="13825" width="3.7109375" style="1" bestFit="1" customWidth="1"/>
    <col min="13826" max="13826" width="26.42578125" style="1" bestFit="1" customWidth="1"/>
    <col min="13827" max="13827" width="25.5703125" style="1" bestFit="1" customWidth="1"/>
    <col min="13828" max="13828" width="7.28515625" style="1" bestFit="1" customWidth="1"/>
    <col min="13829" max="13829" width="9.42578125" style="1" bestFit="1" customWidth="1"/>
    <col min="13830" max="13830" width="14.7109375" style="1" bestFit="1" customWidth="1"/>
    <col min="13831" max="13831" width="4.5703125" style="1" bestFit="1" customWidth="1"/>
    <col min="13832" max="13832" width="8" style="1" bestFit="1" customWidth="1"/>
    <col min="13833" max="13833" width="5.42578125" style="1" bestFit="1" customWidth="1"/>
    <col min="13834" max="13835" width="5.85546875" style="1" bestFit="1" customWidth="1"/>
    <col min="13836" max="13836" width="5.140625" style="1" bestFit="1" customWidth="1"/>
    <col min="13837" max="13837" width="5.42578125" style="1" bestFit="1" customWidth="1"/>
    <col min="13838" max="13838" width="4.5703125" style="1" bestFit="1" customWidth="1"/>
    <col min="13839" max="13839" width="5" style="1" bestFit="1" customWidth="1"/>
    <col min="13840" max="13840" width="4.5703125" style="1" bestFit="1" customWidth="1"/>
    <col min="13841" max="13841" width="3.7109375" style="1" bestFit="1" customWidth="1"/>
    <col min="13842" max="13842" width="6.7109375" style="1" bestFit="1" customWidth="1"/>
    <col min="13843" max="13843" width="4.7109375" style="1" bestFit="1" customWidth="1"/>
    <col min="13844" max="13844" width="4.85546875" style="1" bestFit="1" customWidth="1"/>
    <col min="13845" max="13845" width="4.7109375" style="1" bestFit="1" customWidth="1"/>
    <col min="13846" max="13846" width="2.85546875" style="1" bestFit="1" customWidth="1"/>
    <col min="13847" max="13847" width="5.85546875" style="1" bestFit="1" customWidth="1"/>
    <col min="13848" max="13848" width="3.28515625" style="1" customWidth="1"/>
    <col min="13849" max="13849" width="2.85546875" style="1" bestFit="1" customWidth="1"/>
    <col min="13850" max="13850" width="4" style="1" bestFit="1" customWidth="1"/>
    <col min="13851" max="13851" width="16.7109375" style="1" customWidth="1"/>
    <col min="13852" max="14080" width="9.140625" style="1"/>
    <col min="14081" max="14081" width="3.7109375" style="1" bestFit="1" customWidth="1"/>
    <col min="14082" max="14082" width="26.42578125" style="1" bestFit="1" customWidth="1"/>
    <col min="14083" max="14083" width="25.5703125" style="1" bestFit="1" customWidth="1"/>
    <col min="14084" max="14084" width="7.28515625" style="1" bestFit="1" customWidth="1"/>
    <col min="14085" max="14085" width="9.42578125" style="1" bestFit="1" customWidth="1"/>
    <col min="14086" max="14086" width="14.7109375" style="1" bestFit="1" customWidth="1"/>
    <col min="14087" max="14087" width="4.5703125" style="1" bestFit="1" customWidth="1"/>
    <col min="14088" max="14088" width="8" style="1" bestFit="1" customWidth="1"/>
    <col min="14089" max="14089" width="5.42578125" style="1" bestFit="1" customWidth="1"/>
    <col min="14090" max="14091" width="5.85546875" style="1" bestFit="1" customWidth="1"/>
    <col min="14092" max="14092" width="5.140625" style="1" bestFit="1" customWidth="1"/>
    <col min="14093" max="14093" width="5.42578125" style="1" bestFit="1" customWidth="1"/>
    <col min="14094" max="14094" width="4.5703125" style="1" bestFit="1" customWidth="1"/>
    <col min="14095" max="14095" width="5" style="1" bestFit="1" customWidth="1"/>
    <col min="14096" max="14096" width="4.5703125" style="1" bestFit="1" customWidth="1"/>
    <col min="14097" max="14097" width="3.7109375" style="1" bestFit="1" customWidth="1"/>
    <col min="14098" max="14098" width="6.7109375" style="1" bestFit="1" customWidth="1"/>
    <col min="14099" max="14099" width="4.7109375" style="1" bestFit="1" customWidth="1"/>
    <col min="14100" max="14100" width="4.85546875" style="1" bestFit="1" customWidth="1"/>
    <col min="14101" max="14101" width="4.7109375" style="1" bestFit="1" customWidth="1"/>
    <col min="14102" max="14102" width="2.85546875" style="1" bestFit="1" customWidth="1"/>
    <col min="14103" max="14103" width="5.85546875" style="1" bestFit="1" customWidth="1"/>
    <col min="14104" max="14104" width="3.28515625" style="1" customWidth="1"/>
    <col min="14105" max="14105" width="2.85546875" style="1" bestFit="1" customWidth="1"/>
    <col min="14106" max="14106" width="4" style="1" bestFit="1" customWidth="1"/>
    <col min="14107" max="14107" width="16.7109375" style="1" customWidth="1"/>
    <col min="14108" max="14336" width="9.140625" style="1"/>
    <col min="14337" max="14337" width="3.7109375" style="1" bestFit="1" customWidth="1"/>
    <col min="14338" max="14338" width="26.42578125" style="1" bestFit="1" customWidth="1"/>
    <col min="14339" max="14339" width="25.5703125" style="1" bestFit="1" customWidth="1"/>
    <col min="14340" max="14340" width="7.28515625" style="1" bestFit="1" customWidth="1"/>
    <col min="14341" max="14341" width="9.42578125" style="1" bestFit="1" customWidth="1"/>
    <col min="14342" max="14342" width="14.7109375" style="1" bestFit="1" customWidth="1"/>
    <col min="14343" max="14343" width="4.5703125" style="1" bestFit="1" customWidth="1"/>
    <col min="14344" max="14344" width="8" style="1" bestFit="1" customWidth="1"/>
    <col min="14345" max="14345" width="5.42578125" style="1" bestFit="1" customWidth="1"/>
    <col min="14346" max="14347" width="5.85546875" style="1" bestFit="1" customWidth="1"/>
    <col min="14348" max="14348" width="5.140625" style="1" bestFit="1" customWidth="1"/>
    <col min="14349" max="14349" width="5.42578125" style="1" bestFit="1" customWidth="1"/>
    <col min="14350" max="14350" width="4.5703125" style="1" bestFit="1" customWidth="1"/>
    <col min="14351" max="14351" width="5" style="1" bestFit="1" customWidth="1"/>
    <col min="14352" max="14352" width="4.5703125" style="1" bestFit="1" customWidth="1"/>
    <col min="14353" max="14353" width="3.7109375" style="1" bestFit="1" customWidth="1"/>
    <col min="14354" max="14354" width="6.7109375" style="1" bestFit="1" customWidth="1"/>
    <col min="14355" max="14355" width="4.7109375" style="1" bestFit="1" customWidth="1"/>
    <col min="14356" max="14356" width="4.85546875" style="1" bestFit="1" customWidth="1"/>
    <col min="14357" max="14357" width="4.7109375" style="1" bestFit="1" customWidth="1"/>
    <col min="14358" max="14358" width="2.85546875" style="1" bestFit="1" customWidth="1"/>
    <col min="14359" max="14359" width="5.85546875" style="1" bestFit="1" customWidth="1"/>
    <col min="14360" max="14360" width="3.28515625" style="1" customWidth="1"/>
    <col min="14361" max="14361" width="2.85546875" style="1" bestFit="1" customWidth="1"/>
    <col min="14362" max="14362" width="4" style="1" bestFit="1" customWidth="1"/>
    <col min="14363" max="14363" width="16.7109375" style="1" customWidth="1"/>
    <col min="14364" max="14592" width="9.140625" style="1"/>
    <col min="14593" max="14593" width="3.7109375" style="1" bestFit="1" customWidth="1"/>
    <col min="14594" max="14594" width="26.42578125" style="1" bestFit="1" customWidth="1"/>
    <col min="14595" max="14595" width="25.5703125" style="1" bestFit="1" customWidth="1"/>
    <col min="14596" max="14596" width="7.28515625" style="1" bestFit="1" customWidth="1"/>
    <col min="14597" max="14597" width="9.42578125" style="1" bestFit="1" customWidth="1"/>
    <col min="14598" max="14598" width="14.7109375" style="1" bestFit="1" customWidth="1"/>
    <col min="14599" max="14599" width="4.5703125" style="1" bestFit="1" customWidth="1"/>
    <col min="14600" max="14600" width="8" style="1" bestFit="1" customWidth="1"/>
    <col min="14601" max="14601" width="5.42578125" style="1" bestFit="1" customWidth="1"/>
    <col min="14602" max="14603" width="5.85546875" style="1" bestFit="1" customWidth="1"/>
    <col min="14604" max="14604" width="5.140625" style="1" bestFit="1" customWidth="1"/>
    <col min="14605" max="14605" width="5.42578125" style="1" bestFit="1" customWidth="1"/>
    <col min="14606" max="14606" width="4.5703125" style="1" bestFit="1" customWidth="1"/>
    <col min="14607" max="14607" width="5" style="1" bestFit="1" customWidth="1"/>
    <col min="14608" max="14608" width="4.5703125" style="1" bestFit="1" customWidth="1"/>
    <col min="14609" max="14609" width="3.7109375" style="1" bestFit="1" customWidth="1"/>
    <col min="14610" max="14610" width="6.7109375" style="1" bestFit="1" customWidth="1"/>
    <col min="14611" max="14611" width="4.7109375" style="1" bestFit="1" customWidth="1"/>
    <col min="14612" max="14612" width="4.85546875" style="1" bestFit="1" customWidth="1"/>
    <col min="14613" max="14613" width="4.7109375" style="1" bestFit="1" customWidth="1"/>
    <col min="14614" max="14614" width="2.85546875" style="1" bestFit="1" customWidth="1"/>
    <col min="14615" max="14615" width="5.85546875" style="1" bestFit="1" customWidth="1"/>
    <col min="14616" max="14616" width="3.28515625" style="1" customWidth="1"/>
    <col min="14617" max="14617" width="2.85546875" style="1" bestFit="1" customWidth="1"/>
    <col min="14618" max="14618" width="4" style="1" bestFit="1" customWidth="1"/>
    <col min="14619" max="14619" width="16.7109375" style="1" customWidth="1"/>
    <col min="14620" max="14848" width="9.140625" style="1"/>
    <col min="14849" max="14849" width="3.7109375" style="1" bestFit="1" customWidth="1"/>
    <col min="14850" max="14850" width="26.42578125" style="1" bestFit="1" customWidth="1"/>
    <col min="14851" max="14851" width="25.5703125" style="1" bestFit="1" customWidth="1"/>
    <col min="14852" max="14852" width="7.28515625" style="1" bestFit="1" customWidth="1"/>
    <col min="14853" max="14853" width="9.42578125" style="1" bestFit="1" customWidth="1"/>
    <col min="14854" max="14854" width="14.7109375" style="1" bestFit="1" customWidth="1"/>
    <col min="14855" max="14855" width="4.5703125" style="1" bestFit="1" customWidth="1"/>
    <col min="14856" max="14856" width="8" style="1" bestFit="1" customWidth="1"/>
    <col min="14857" max="14857" width="5.42578125" style="1" bestFit="1" customWidth="1"/>
    <col min="14858" max="14859" width="5.85546875" style="1" bestFit="1" customWidth="1"/>
    <col min="14860" max="14860" width="5.140625" style="1" bestFit="1" customWidth="1"/>
    <col min="14861" max="14861" width="5.42578125" style="1" bestFit="1" customWidth="1"/>
    <col min="14862" max="14862" width="4.5703125" style="1" bestFit="1" customWidth="1"/>
    <col min="14863" max="14863" width="5" style="1" bestFit="1" customWidth="1"/>
    <col min="14864" max="14864" width="4.5703125" style="1" bestFit="1" customWidth="1"/>
    <col min="14865" max="14865" width="3.7109375" style="1" bestFit="1" customWidth="1"/>
    <col min="14866" max="14866" width="6.7109375" style="1" bestFit="1" customWidth="1"/>
    <col min="14867" max="14867" width="4.7109375" style="1" bestFit="1" customWidth="1"/>
    <col min="14868" max="14868" width="4.85546875" style="1" bestFit="1" customWidth="1"/>
    <col min="14869" max="14869" width="4.7109375" style="1" bestFit="1" customWidth="1"/>
    <col min="14870" max="14870" width="2.85546875" style="1" bestFit="1" customWidth="1"/>
    <col min="14871" max="14871" width="5.85546875" style="1" bestFit="1" customWidth="1"/>
    <col min="14872" max="14872" width="3.28515625" style="1" customWidth="1"/>
    <col min="14873" max="14873" width="2.85546875" style="1" bestFit="1" customWidth="1"/>
    <col min="14874" max="14874" width="4" style="1" bestFit="1" customWidth="1"/>
    <col min="14875" max="14875" width="16.7109375" style="1" customWidth="1"/>
    <col min="14876" max="15104" width="9.140625" style="1"/>
    <col min="15105" max="15105" width="3.7109375" style="1" bestFit="1" customWidth="1"/>
    <col min="15106" max="15106" width="26.42578125" style="1" bestFit="1" customWidth="1"/>
    <col min="15107" max="15107" width="25.5703125" style="1" bestFit="1" customWidth="1"/>
    <col min="15108" max="15108" width="7.28515625" style="1" bestFit="1" customWidth="1"/>
    <col min="15109" max="15109" width="9.42578125" style="1" bestFit="1" customWidth="1"/>
    <col min="15110" max="15110" width="14.7109375" style="1" bestFit="1" customWidth="1"/>
    <col min="15111" max="15111" width="4.5703125" style="1" bestFit="1" customWidth="1"/>
    <col min="15112" max="15112" width="8" style="1" bestFit="1" customWidth="1"/>
    <col min="15113" max="15113" width="5.42578125" style="1" bestFit="1" customWidth="1"/>
    <col min="15114" max="15115" width="5.85546875" style="1" bestFit="1" customWidth="1"/>
    <col min="15116" max="15116" width="5.140625" style="1" bestFit="1" customWidth="1"/>
    <col min="15117" max="15117" width="5.42578125" style="1" bestFit="1" customWidth="1"/>
    <col min="15118" max="15118" width="4.5703125" style="1" bestFit="1" customWidth="1"/>
    <col min="15119" max="15119" width="5" style="1" bestFit="1" customWidth="1"/>
    <col min="15120" max="15120" width="4.5703125" style="1" bestFit="1" customWidth="1"/>
    <col min="15121" max="15121" width="3.7109375" style="1" bestFit="1" customWidth="1"/>
    <col min="15122" max="15122" width="6.7109375" style="1" bestFit="1" customWidth="1"/>
    <col min="15123" max="15123" width="4.7109375" style="1" bestFit="1" customWidth="1"/>
    <col min="15124" max="15124" width="4.85546875" style="1" bestFit="1" customWidth="1"/>
    <col min="15125" max="15125" width="4.7109375" style="1" bestFit="1" customWidth="1"/>
    <col min="15126" max="15126" width="2.85546875" style="1" bestFit="1" customWidth="1"/>
    <col min="15127" max="15127" width="5.85546875" style="1" bestFit="1" customWidth="1"/>
    <col min="15128" max="15128" width="3.28515625" style="1" customWidth="1"/>
    <col min="15129" max="15129" width="2.85546875" style="1" bestFit="1" customWidth="1"/>
    <col min="15130" max="15130" width="4" style="1" bestFit="1" customWidth="1"/>
    <col min="15131" max="15131" width="16.7109375" style="1" customWidth="1"/>
    <col min="15132" max="15360" width="9.140625" style="1"/>
    <col min="15361" max="15361" width="3.7109375" style="1" bestFit="1" customWidth="1"/>
    <col min="15362" max="15362" width="26.42578125" style="1" bestFit="1" customWidth="1"/>
    <col min="15363" max="15363" width="25.5703125" style="1" bestFit="1" customWidth="1"/>
    <col min="15364" max="15364" width="7.28515625" style="1" bestFit="1" customWidth="1"/>
    <col min="15365" max="15365" width="9.42578125" style="1" bestFit="1" customWidth="1"/>
    <col min="15366" max="15366" width="14.7109375" style="1" bestFit="1" customWidth="1"/>
    <col min="15367" max="15367" width="4.5703125" style="1" bestFit="1" customWidth="1"/>
    <col min="15368" max="15368" width="8" style="1" bestFit="1" customWidth="1"/>
    <col min="15369" max="15369" width="5.42578125" style="1" bestFit="1" customWidth="1"/>
    <col min="15370" max="15371" width="5.85546875" style="1" bestFit="1" customWidth="1"/>
    <col min="15372" max="15372" width="5.140625" style="1" bestFit="1" customWidth="1"/>
    <col min="15373" max="15373" width="5.42578125" style="1" bestFit="1" customWidth="1"/>
    <col min="15374" max="15374" width="4.5703125" style="1" bestFit="1" customWidth="1"/>
    <col min="15375" max="15375" width="5" style="1" bestFit="1" customWidth="1"/>
    <col min="15376" max="15376" width="4.5703125" style="1" bestFit="1" customWidth="1"/>
    <col min="15377" max="15377" width="3.7109375" style="1" bestFit="1" customWidth="1"/>
    <col min="15378" max="15378" width="6.7109375" style="1" bestFit="1" customWidth="1"/>
    <col min="15379" max="15379" width="4.7109375" style="1" bestFit="1" customWidth="1"/>
    <col min="15380" max="15380" width="4.85546875" style="1" bestFit="1" customWidth="1"/>
    <col min="15381" max="15381" width="4.7109375" style="1" bestFit="1" customWidth="1"/>
    <col min="15382" max="15382" width="2.85546875" style="1" bestFit="1" customWidth="1"/>
    <col min="15383" max="15383" width="5.85546875" style="1" bestFit="1" customWidth="1"/>
    <col min="15384" max="15384" width="3.28515625" style="1" customWidth="1"/>
    <col min="15385" max="15385" width="2.85546875" style="1" bestFit="1" customWidth="1"/>
    <col min="15386" max="15386" width="4" style="1" bestFit="1" customWidth="1"/>
    <col min="15387" max="15387" width="16.7109375" style="1" customWidth="1"/>
    <col min="15388" max="15616" width="9.140625" style="1"/>
    <col min="15617" max="15617" width="3.7109375" style="1" bestFit="1" customWidth="1"/>
    <col min="15618" max="15618" width="26.42578125" style="1" bestFit="1" customWidth="1"/>
    <col min="15619" max="15619" width="25.5703125" style="1" bestFit="1" customWidth="1"/>
    <col min="15620" max="15620" width="7.28515625" style="1" bestFit="1" customWidth="1"/>
    <col min="15621" max="15621" width="9.42578125" style="1" bestFit="1" customWidth="1"/>
    <col min="15622" max="15622" width="14.7109375" style="1" bestFit="1" customWidth="1"/>
    <col min="15623" max="15623" width="4.5703125" style="1" bestFit="1" customWidth="1"/>
    <col min="15624" max="15624" width="8" style="1" bestFit="1" customWidth="1"/>
    <col min="15625" max="15625" width="5.42578125" style="1" bestFit="1" customWidth="1"/>
    <col min="15626" max="15627" width="5.85546875" style="1" bestFit="1" customWidth="1"/>
    <col min="15628" max="15628" width="5.140625" style="1" bestFit="1" customWidth="1"/>
    <col min="15629" max="15629" width="5.42578125" style="1" bestFit="1" customWidth="1"/>
    <col min="15630" max="15630" width="4.5703125" style="1" bestFit="1" customWidth="1"/>
    <col min="15631" max="15631" width="5" style="1" bestFit="1" customWidth="1"/>
    <col min="15632" max="15632" width="4.5703125" style="1" bestFit="1" customWidth="1"/>
    <col min="15633" max="15633" width="3.7109375" style="1" bestFit="1" customWidth="1"/>
    <col min="15634" max="15634" width="6.7109375" style="1" bestFit="1" customWidth="1"/>
    <col min="15635" max="15635" width="4.7109375" style="1" bestFit="1" customWidth="1"/>
    <col min="15636" max="15636" width="4.85546875" style="1" bestFit="1" customWidth="1"/>
    <col min="15637" max="15637" width="4.7109375" style="1" bestFit="1" customWidth="1"/>
    <col min="15638" max="15638" width="2.85546875" style="1" bestFit="1" customWidth="1"/>
    <col min="15639" max="15639" width="5.85546875" style="1" bestFit="1" customWidth="1"/>
    <col min="15640" max="15640" width="3.28515625" style="1" customWidth="1"/>
    <col min="15641" max="15641" width="2.85546875" style="1" bestFit="1" customWidth="1"/>
    <col min="15642" max="15642" width="4" style="1" bestFit="1" customWidth="1"/>
    <col min="15643" max="15643" width="16.7109375" style="1" customWidth="1"/>
    <col min="15644" max="15872" width="9.140625" style="1"/>
    <col min="15873" max="15873" width="3.7109375" style="1" bestFit="1" customWidth="1"/>
    <col min="15874" max="15874" width="26.42578125" style="1" bestFit="1" customWidth="1"/>
    <col min="15875" max="15875" width="25.5703125" style="1" bestFit="1" customWidth="1"/>
    <col min="15876" max="15876" width="7.28515625" style="1" bestFit="1" customWidth="1"/>
    <col min="15877" max="15877" width="9.42578125" style="1" bestFit="1" customWidth="1"/>
    <col min="15878" max="15878" width="14.7109375" style="1" bestFit="1" customWidth="1"/>
    <col min="15879" max="15879" width="4.5703125" style="1" bestFit="1" customWidth="1"/>
    <col min="15880" max="15880" width="8" style="1" bestFit="1" customWidth="1"/>
    <col min="15881" max="15881" width="5.42578125" style="1" bestFit="1" customWidth="1"/>
    <col min="15882" max="15883" width="5.85546875" style="1" bestFit="1" customWidth="1"/>
    <col min="15884" max="15884" width="5.140625" style="1" bestFit="1" customWidth="1"/>
    <col min="15885" max="15885" width="5.42578125" style="1" bestFit="1" customWidth="1"/>
    <col min="15886" max="15886" width="4.5703125" style="1" bestFit="1" customWidth="1"/>
    <col min="15887" max="15887" width="5" style="1" bestFit="1" customWidth="1"/>
    <col min="15888" max="15888" width="4.5703125" style="1" bestFit="1" customWidth="1"/>
    <col min="15889" max="15889" width="3.7109375" style="1" bestFit="1" customWidth="1"/>
    <col min="15890" max="15890" width="6.7109375" style="1" bestFit="1" customWidth="1"/>
    <col min="15891" max="15891" width="4.7109375" style="1" bestFit="1" customWidth="1"/>
    <col min="15892" max="15892" width="4.85546875" style="1" bestFit="1" customWidth="1"/>
    <col min="15893" max="15893" width="4.7109375" style="1" bestFit="1" customWidth="1"/>
    <col min="15894" max="15894" width="2.85546875" style="1" bestFit="1" customWidth="1"/>
    <col min="15895" max="15895" width="5.85546875" style="1" bestFit="1" customWidth="1"/>
    <col min="15896" max="15896" width="3.28515625" style="1" customWidth="1"/>
    <col min="15897" max="15897" width="2.85546875" style="1" bestFit="1" customWidth="1"/>
    <col min="15898" max="15898" width="4" style="1" bestFit="1" customWidth="1"/>
    <col min="15899" max="15899" width="16.7109375" style="1" customWidth="1"/>
    <col min="15900" max="16128" width="9.140625" style="1"/>
    <col min="16129" max="16129" width="3.7109375" style="1" bestFit="1" customWidth="1"/>
    <col min="16130" max="16130" width="26.42578125" style="1" bestFit="1" customWidth="1"/>
    <col min="16131" max="16131" width="25.5703125" style="1" bestFit="1" customWidth="1"/>
    <col min="16132" max="16132" width="7.28515625" style="1" bestFit="1" customWidth="1"/>
    <col min="16133" max="16133" width="9.42578125" style="1" bestFit="1" customWidth="1"/>
    <col min="16134" max="16134" width="14.7109375" style="1" bestFit="1" customWidth="1"/>
    <col min="16135" max="16135" width="4.5703125" style="1" bestFit="1" customWidth="1"/>
    <col min="16136" max="16136" width="8" style="1" bestFit="1" customWidth="1"/>
    <col min="16137" max="16137" width="5.42578125" style="1" bestFit="1" customWidth="1"/>
    <col min="16138" max="16139" width="5.85546875" style="1" bestFit="1" customWidth="1"/>
    <col min="16140" max="16140" width="5.140625" style="1" bestFit="1" customWidth="1"/>
    <col min="16141" max="16141" width="5.42578125" style="1" bestFit="1" customWidth="1"/>
    <col min="16142" max="16142" width="4.5703125" style="1" bestFit="1" customWidth="1"/>
    <col min="16143" max="16143" width="5" style="1" bestFit="1" customWidth="1"/>
    <col min="16144" max="16144" width="4.5703125" style="1" bestFit="1" customWidth="1"/>
    <col min="16145" max="16145" width="3.7109375" style="1" bestFit="1" customWidth="1"/>
    <col min="16146" max="16146" width="6.7109375" style="1" bestFit="1" customWidth="1"/>
    <col min="16147" max="16147" width="4.7109375" style="1" bestFit="1" customWidth="1"/>
    <col min="16148" max="16148" width="4.85546875" style="1" bestFit="1" customWidth="1"/>
    <col min="16149" max="16149" width="4.7109375" style="1" bestFit="1" customWidth="1"/>
    <col min="16150" max="16150" width="2.85546875" style="1" bestFit="1" customWidth="1"/>
    <col min="16151" max="16151" width="5.85546875" style="1" bestFit="1" customWidth="1"/>
    <col min="16152" max="16152" width="3.28515625" style="1" customWidth="1"/>
    <col min="16153" max="16153" width="2.85546875" style="1" bestFit="1" customWidth="1"/>
    <col min="16154" max="16154" width="4" style="1" bestFit="1" customWidth="1"/>
    <col min="16155" max="16155" width="16.7109375" style="1" customWidth="1"/>
    <col min="16156" max="16384" width="9.140625" style="1"/>
  </cols>
  <sheetData>
    <row r="1" spans="1:57" s="358" customFormat="1" ht="15" customHeight="1" x14ac:dyDescent="0.2">
      <c r="A1" s="358" t="s">
        <v>1219</v>
      </c>
      <c r="H1" s="362"/>
      <c r="I1" s="362"/>
      <c r="J1" s="363"/>
    </row>
    <row r="2" spans="1:57" ht="12" customHeight="1" x14ac:dyDescent="0.2">
      <c r="A2" s="226"/>
      <c r="B2" s="386" t="s">
        <v>1229</v>
      </c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</row>
    <row r="3" spans="1:57" x14ac:dyDescent="0.2">
      <c r="A3" s="226"/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7"/>
      <c r="X3" s="387"/>
      <c r="Y3" s="387"/>
      <c r="Z3" s="387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</row>
    <row r="5" spans="1:57" ht="81.75" x14ac:dyDescent="0.2">
      <c r="A5" s="2" t="s">
        <v>241</v>
      </c>
      <c r="B5" s="2" t="s">
        <v>242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  <c r="H5" s="2" t="s">
        <v>5</v>
      </c>
      <c r="I5" s="2" t="s">
        <v>6</v>
      </c>
      <c r="J5" s="2" t="s">
        <v>7</v>
      </c>
      <c r="K5" s="2" t="s">
        <v>8</v>
      </c>
      <c r="L5" s="2" t="s">
        <v>9</v>
      </c>
      <c r="M5" s="2" t="s">
        <v>10</v>
      </c>
      <c r="N5" s="2" t="s">
        <v>7</v>
      </c>
      <c r="O5" s="5" t="s">
        <v>11</v>
      </c>
      <c r="P5" s="6" t="s">
        <v>12</v>
      </c>
      <c r="Q5" s="2" t="s">
        <v>13</v>
      </c>
      <c r="R5" s="2" t="s">
        <v>14</v>
      </c>
      <c r="S5" s="2" t="s">
        <v>15</v>
      </c>
      <c r="T5" s="2" t="s">
        <v>16</v>
      </c>
      <c r="U5" s="2" t="s">
        <v>17</v>
      </c>
      <c r="V5" s="7" t="s">
        <v>18</v>
      </c>
      <c r="W5" s="7" t="s">
        <v>19</v>
      </c>
      <c r="X5" s="7" t="s">
        <v>20</v>
      </c>
      <c r="Y5" s="7" t="s">
        <v>21</v>
      </c>
      <c r="Z5" s="7" t="s">
        <v>22</v>
      </c>
      <c r="AA5" s="7" t="s">
        <v>1200</v>
      </c>
    </row>
    <row r="6" spans="1:57" ht="18" customHeight="1" x14ac:dyDescent="0.2">
      <c r="A6" s="30">
        <v>1</v>
      </c>
      <c r="B6" s="9">
        <v>215</v>
      </c>
      <c r="C6" s="9" t="s">
        <v>202</v>
      </c>
      <c r="D6" s="9" t="s">
        <v>203</v>
      </c>
      <c r="E6" s="30" t="s">
        <v>24</v>
      </c>
      <c r="F6" s="193">
        <v>35802</v>
      </c>
      <c r="G6" s="40" t="s">
        <v>74</v>
      </c>
      <c r="H6" s="30">
        <v>909</v>
      </c>
      <c r="I6" s="251">
        <v>1100</v>
      </c>
      <c r="J6" s="30">
        <v>2014</v>
      </c>
      <c r="K6" s="252">
        <f t="shared" ref="K6:K37" si="0">(H6/I6)*100</f>
        <v>82.63636363636364</v>
      </c>
      <c r="L6" s="30">
        <v>900</v>
      </c>
      <c r="M6" s="251">
        <v>1100</v>
      </c>
      <c r="N6" s="251">
        <v>2016</v>
      </c>
      <c r="O6" s="365">
        <f t="shared" ref="O6:O53" si="1">IF(Z6="MI",L6-10,L6)</f>
        <v>890</v>
      </c>
      <c r="P6" s="253">
        <f t="shared" ref="P6:P69" si="2">(O6/M6)*100</f>
        <v>80.909090909090907</v>
      </c>
      <c r="Q6" s="30">
        <v>447</v>
      </c>
      <c r="R6" s="30">
        <v>800</v>
      </c>
      <c r="S6" s="252">
        <f t="shared" ref="S6:S69" si="3">(Q6/R6)*100</f>
        <v>55.875</v>
      </c>
      <c r="T6" s="252">
        <f t="shared" ref="T6:T69" si="4">(K6*0.1)</f>
        <v>8.2636363636363637</v>
      </c>
      <c r="U6" s="252">
        <f t="shared" ref="U6:U69" si="5">(P6*0.5)</f>
        <v>40.454545454545453</v>
      </c>
      <c r="V6" s="251">
        <f t="shared" ref="V6:V69" si="6">Q6*40/R6</f>
        <v>22.35</v>
      </c>
      <c r="W6" s="251"/>
      <c r="X6" s="254">
        <f>(T6+U6+V6+W6)</f>
        <v>71.068181818181813</v>
      </c>
      <c r="Y6" s="17"/>
      <c r="Z6" s="17" t="s">
        <v>26</v>
      </c>
      <c r="AA6" s="17" t="s">
        <v>1201</v>
      </c>
    </row>
    <row r="7" spans="1:57" ht="18" customHeight="1" x14ac:dyDescent="0.2">
      <c r="A7" s="30">
        <v>2</v>
      </c>
      <c r="B7" s="9">
        <v>217</v>
      </c>
      <c r="C7" s="9" t="s">
        <v>204</v>
      </c>
      <c r="D7" s="9" t="s">
        <v>205</v>
      </c>
      <c r="E7" s="30" t="s">
        <v>24</v>
      </c>
      <c r="F7" s="193">
        <v>35533</v>
      </c>
      <c r="G7" s="40" t="s">
        <v>53</v>
      </c>
      <c r="H7" s="30">
        <v>883</v>
      </c>
      <c r="I7" s="251">
        <v>1100</v>
      </c>
      <c r="J7" s="30">
        <v>2014</v>
      </c>
      <c r="K7" s="252">
        <f t="shared" si="0"/>
        <v>80.27272727272728</v>
      </c>
      <c r="L7" s="30">
        <v>920</v>
      </c>
      <c r="M7" s="251">
        <v>1100</v>
      </c>
      <c r="N7" s="251">
        <v>2017</v>
      </c>
      <c r="O7" s="365">
        <f t="shared" si="1"/>
        <v>910</v>
      </c>
      <c r="P7" s="253">
        <f t="shared" si="2"/>
        <v>82.727272727272734</v>
      </c>
      <c r="Q7" s="30">
        <v>423</v>
      </c>
      <c r="R7" s="30">
        <v>800</v>
      </c>
      <c r="S7" s="252">
        <f t="shared" si="3"/>
        <v>52.875000000000007</v>
      </c>
      <c r="T7" s="252">
        <f t="shared" si="4"/>
        <v>8.0272727272727291</v>
      </c>
      <c r="U7" s="252">
        <f t="shared" si="5"/>
        <v>41.363636363636367</v>
      </c>
      <c r="V7" s="251">
        <f t="shared" si="6"/>
        <v>21.15</v>
      </c>
      <c r="W7" s="251"/>
      <c r="X7" s="254">
        <f>(T7+U7+V7+W7)</f>
        <v>70.540909090909096</v>
      </c>
      <c r="Y7" s="17"/>
      <c r="Z7" s="17" t="s">
        <v>26</v>
      </c>
      <c r="AA7" s="17" t="s">
        <v>1201</v>
      </c>
    </row>
    <row r="8" spans="1:57" ht="18" customHeight="1" x14ac:dyDescent="0.2">
      <c r="A8" s="30">
        <v>3</v>
      </c>
      <c r="B8" s="9">
        <v>256</v>
      </c>
      <c r="C8" s="9" t="s">
        <v>89</v>
      </c>
      <c r="D8" s="9" t="s">
        <v>226</v>
      </c>
      <c r="E8" s="30" t="s">
        <v>24</v>
      </c>
      <c r="F8" s="193">
        <v>35877</v>
      </c>
      <c r="G8" s="40" t="s">
        <v>28</v>
      </c>
      <c r="H8" s="30">
        <v>903</v>
      </c>
      <c r="I8" s="30">
        <v>1050</v>
      </c>
      <c r="J8" s="30">
        <v>2013</v>
      </c>
      <c r="K8" s="252">
        <f t="shared" si="0"/>
        <v>86</v>
      </c>
      <c r="L8" s="30">
        <v>907</v>
      </c>
      <c r="M8" s="251">
        <v>1100</v>
      </c>
      <c r="N8" s="251">
        <v>2015</v>
      </c>
      <c r="O8" s="365">
        <f t="shared" si="1"/>
        <v>897</v>
      </c>
      <c r="P8" s="253">
        <f t="shared" si="2"/>
        <v>81.545454545454547</v>
      </c>
      <c r="Q8" s="30">
        <v>416</v>
      </c>
      <c r="R8" s="30">
        <v>800</v>
      </c>
      <c r="S8" s="252">
        <f t="shared" si="3"/>
        <v>52</v>
      </c>
      <c r="T8" s="252">
        <f t="shared" si="4"/>
        <v>8.6</v>
      </c>
      <c r="U8" s="252">
        <f t="shared" si="5"/>
        <v>40.772727272727273</v>
      </c>
      <c r="V8" s="251">
        <f t="shared" si="6"/>
        <v>20.8</v>
      </c>
      <c r="W8" s="251"/>
      <c r="X8" s="254">
        <f>(T8+U8+V8+W8)</f>
        <v>70.172727272727272</v>
      </c>
      <c r="Y8" s="17"/>
      <c r="Z8" s="17" t="s">
        <v>26</v>
      </c>
      <c r="AA8" s="17" t="s">
        <v>1201</v>
      </c>
    </row>
    <row r="9" spans="1:57" ht="18" customHeight="1" x14ac:dyDescent="0.2">
      <c r="A9" s="30">
        <v>4</v>
      </c>
      <c r="B9" s="8">
        <v>80</v>
      </c>
      <c r="C9" s="9" t="s">
        <v>104</v>
      </c>
      <c r="D9" s="9" t="s">
        <v>105</v>
      </c>
      <c r="E9" s="15" t="s">
        <v>24</v>
      </c>
      <c r="F9" s="194">
        <v>35455</v>
      </c>
      <c r="G9" s="11" t="s">
        <v>70</v>
      </c>
      <c r="H9" s="30">
        <v>964</v>
      </c>
      <c r="I9" s="251">
        <v>1100</v>
      </c>
      <c r="J9" s="251">
        <v>2014</v>
      </c>
      <c r="K9" s="252">
        <f t="shared" si="0"/>
        <v>87.63636363636364</v>
      </c>
      <c r="L9" s="30">
        <v>920</v>
      </c>
      <c r="M9" s="251">
        <v>1100</v>
      </c>
      <c r="N9" s="251">
        <v>2016</v>
      </c>
      <c r="O9" s="365">
        <f t="shared" si="1"/>
        <v>910</v>
      </c>
      <c r="P9" s="253">
        <f t="shared" si="2"/>
        <v>82.727272727272734</v>
      </c>
      <c r="Q9" s="30">
        <v>395</v>
      </c>
      <c r="R9" s="30">
        <v>800</v>
      </c>
      <c r="S9" s="252">
        <f t="shared" si="3"/>
        <v>49.375</v>
      </c>
      <c r="T9" s="252">
        <f t="shared" si="4"/>
        <v>8.7636363636363637</v>
      </c>
      <c r="U9" s="252">
        <f t="shared" si="5"/>
        <v>41.363636363636367</v>
      </c>
      <c r="V9" s="251">
        <f t="shared" si="6"/>
        <v>19.75</v>
      </c>
      <c r="W9" s="251"/>
      <c r="X9" s="254">
        <f t="shared" ref="X9:X72" si="7">(T9+U9+V9+W9)</f>
        <v>69.877272727272725</v>
      </c>
      <c r="Y9" s="17"/>
      <c r="Z9" s="17" t="s">
        <v>26</v>
      </c>
      <c r="AA9" s="17" t="s">
        <v>1201</v>
      </c>
    </row>
    <row r="10" spans="1:57" ht="18" customHeight="1" x14ac:dyDescent="0.2">
      <c r="A10" s="30">
        <v>5</v>
      </c>
      <c r="B10" s="8">
        <v>86</v>
      </c>
      <c r="C10" s="9" t="s">
        <v>111</v>
      </c>
      <c r="D10" s="9" t="s">
        <v>39</v>
      </c>
      <c r="E10" s="15" t="s">
        <v>68</v>
      </c>
      <c r="F10" s="194">
        <v>36217</v>
      </c>
      <c r="G10" s="11" t="s">
        <v>64</v>
      </c>
      <c r="H10" s="30">
        <v>956</v>
      </c>
      <c r="I10" s="251">
        <v>1100</v>
      </c>
      <c r="J10" s="251">
        <v>2014</v>
      </c>
      <c r="K10" s="252">
        <f t="shared" si="0"/>
        <v>86.909090909090907</v>
      </c>
      <c r="L10" s="30">
        <v>912</v>
      </c>
      <c r="M10" s="251">
        <v>1100</v>
      </c>
      <c r="N10" s="251">
        <v>2016</v>
      </c>
      <c r="O10" s="365">
        <f t="shared" si="1"/>
        <v>902</v>
      </c>
      <c r="P10" s="253">
        <f t="shared" si="2"/>
        <v>82</v>
      </c>
      <c r="Q10" s="30">
        <v>402</v>
      </c>
      <c r="R10" s="30">
        <v>800</v>
      </c>
      <c r="S10" s="252">
        <f t="shared" si="3"/>
        <v>50.249999999999993</v>
      </c>
      <c r="T10" s="252">
        <f t="shared" si="4"/>
        <v>8.6909090909090914</v>
      </c>
      <c r="U10" s="252">
        <f t="shared" si="5"/>
        <v>41</v>
      </c>
      <c r="V10" s="251">
        <f t="shared" si="6"/>
        <v>20.100000000000001</v>
      </c>
      <c r="W10" s="251"/>
      <c r="X10" s="254">
        <f t="shared" si="7"/>
        <v>69.790909090909082</v>
      </c>
      <c r="Y10" s="17"/>
      <c r="Z10" s="17" t="s">
        <v>26</v>
      </c>
      <c r="AA10" s="17" t="s">
        <v>1201</v>
      </c>
    </row>
    <row r="11" spans="1:57" ht="18" customHeight="1" x14ac:dyDescent="0.2">
      <c r="A11" s="30">
        <v>6</v>
      </c>
      <c r="B11" s="9">
        <v>198</v>
      </c>
      <c r="C11" s="9" t="s">
        <v>190</v>
      </c>
      <c r="D11" s="9" t="s">
        <v>120</v>
      </c>
      <c r="E11" s="30" t="s">
        <v>24</v>
      </c>
      <c r="F11" s="193">
        <v>35560</v>
      </c>
      <c r="G11" s="40" t="s">
        <v>73</v>
      </c>
      <c r="H11" s="30">
        <v>957</v>
      </c>
      <c r="I11" s="251">
        <v>1050</v>
      </c>
      <c r="J11" s="30">
        <v>2013</v>
      </c>
      <c r="K11" s="252">
        <f t="shared" si="0"/>
        <v>91.142857142857153</v>
      </c>
      <c r="L11" s="30">
        <v>934</v>
      </c>
      <c r="M11" s="251">
        <v>1100</v>
      </c>
      <c r="N11" s="251">
        <v>2016</v>
      </c>
      <c r="O11" s="365">
        <f t="shared" si="1"/>
        <v>924</v>
      </c>
      <c r="P11" s="253">
        <f t="shared" si="2"/>
        <v>84</v>
      </c>
      <c r="Q11" s="30">
        <v>372</v>
      </c>
      <c r="R11" s="30">
        <v>800</v>
      </c>
      <c r="S11" s="252">
        <f t="shared" si="3"/>
        <v>46.5</v>
      </c>
      <c r="T11" s="252">
        <f t="shared" si="4"/>
        <v>9.1142857142857157</v>
      </c>
      <c r="U11" s="252">
        <f t="shared" si="5"/>
        <v>42</v>
      </c>
      <c r="V11" s="251">
        <f t="shared" si="6"/>
        <v>18.600000000000001</v>
      </c>
      <c r="W11" s="251"/>
      <c r="X11" s="254">
        <f t="shared" si="7"/>
        <v>69.714285714285722</v>
      </c>
      <c r="Y11" s="17"/>
      <c r="Z11" s="17" t="s">
        <v>26</v>
      </c>
      <c r="AA11" s="17" t="s">
        <v>1201</v>
      </c>
    </row>
    <row r="12" spans="1:57" ht="18" customHeight="1" x14ac:dyDescent="0.2">
      <c r="A12" s="30">
        <v>7</v>
      </c>
      <c r="B12" s="9">
        <v>271</v>
      </c>
      <c r="C12" s="9" t="s">
        <v>234</v>
      </c>
      <c r="D12" s="9" t="s">
        <v>235</v>
      </c>
      <c r="E12" s="30" t="s">
        <v>24</v>
      </c>
      <c r="F12" s="193">
        <v>35619</v>
      </c>
      <c r="G12" s="40" t="s">
        <v>121</v>
      </c>
      <c r="H12" s="30">
        <v>849</v>
      </c>
      <c r="I12" s="30">
        <v>1050</v>
      </c>
      <c r="J12" s="30">
        <v>2013</v>
      </c>
      <c r="K12" s="252">
        <f t="shared" si="0"/>
        <v>80.857142857142861</v>
      </c>
      <c r="L12" s="30">
        <v>865</v>
      </c>
      <c r="M12" s="251">
        <v>1100</v>
      </c>
      <c r="N12" s="251">
        <v>2016</v>
      </c>
      <c r="O12" s="365">
        <f t="shared" si="1"/>
        <v>855</v>
      </c>
      <c r="P12" s="253">
        <f t="shared" si="2"/>
        <v>77.72727272727272</v>
      </c>
      <c r="Q12" s="30">
        <v>455</v>
      </c>
      <c r="R12" s="30">
        <v>800</v>
      </c>
      <c r="S12" s="252">
        <f t="shared" si="3"/>
        <v>56.875</v>
      </c>
      <c r="T12" s="252">
        <f t="shared" si="4"/>
        <v>8.0857142857142872</v>
      </c>
      <c r="U12" s="252">
        <f t="shared" si="5"/>
        <v>38.86363636363636</v>
      </c>
      <c r="V12" s="251">
        <f t="shared" si="6"/>
        <v>22.75</v>
      </c>
      <c r="W12" s="251"/>
      <c r="X12" s="254">
        <f t="shared" si="7"/>
        <v>69.699350649350649</v>
      </c>
      <c r="Y12" s="17"/>
      <c r="Z12" s="17" t="s">
        <v>26</v>
      </c>
      <c r="AA12" s="17" t="s">
        <v>1201</v>
      </c>
    </row>
    <row r="13" spans="1:57" ht="18" customHeight="1" x14ac:dyDescent="0.2">
      <c r="A13" s="30">
        <v>8</v>
      </c>
      <c r="B13" s="9">
        <v>174</v>
      </c>
      <c r="C13" s="9" t="s">
        <v>176</v>
      </c>
      <c r="D13" s="9" t="s">
        <v>90</v>
      </c>
      <c r="E13" s="30" t="s">
        <v>24</v>
      </c>
      <c r="F13" s="193">
        <v>35856</v>
      </c>
      <c r="G13" s="40" t="s">
        <v>35</v>
      </c>
      <c r="H13" s="30">
        <v>982</v>
      </c>
      <c r="I13" s="251">
        <v>1100</v>
      </c>
      <c r="J13" s="30">
        <v>2014</v>
      </c>
      <c r="K13" s="252">
        <f t="shared" si="0"/>
        <v>89.272727272727266</v>
      </c>
      <c r="L13" s="30">
        <v>926</v>
      </c>
      <c r="M13" s="251">
        <v>1100</v>
      </c>
      <c r="N13" s="251">
        <v>2017</v>
      </c>
      <c r="O13" s="365">
        <f t="shared" si="1"/>
        <v>916</v>
      </c>
      <c r="P13" s="253">
        <f t="shared" si="2"/>
        <v>83.27272727272728</v>
      </c>
      <c r="Q13" s="30">
        <v>377</v>
      </c>
      <c r="R13" s="30">
        <v>800</v>
      </c>
      <c r="S13" s="252">
        <f t="shared" si="3"/>
        <v>47.125</v>
      </c>
      <c r="T13" s="252">
        <f t="shared" si="4"/>
        <v>8.9272727272727277</v>
      </c>
      <c r="U13" s="252">
        <f t="shared" si="5"/>
        <v>41.63636363636364</v>
      </c>
      <c r="V13" s="251">
        <f t="shared" si="6"/>
        <v>18.850000000000001</v>
      </c>
      <c r="W13" s="251"/>
      <c r="X13" s="254">
        <f t="shared" si="7"/>
        <v>69.413636363636371</v>
      </c>
      <c r="Y13" s="17"/>
      <c r="Z13" s="17" t="s">
        <v>26</v>
      </c>
      <c r="AA13" s="17" t="s">
        <v>1201</v>
      </c>
    </row>
    <row r="14" spans="1:57" ht="18" customHeight="1" x14ac:dyDescent="0.2">
      <c r="A14" s="30">
        <v>9</v>
      </c>
      <c r="B14" s="9">
        <v>218</v>
      </c>
      <c r="C14" s="9" t="s">
        <v>206</v>
      </c>
      <c r="D14" s="9" t="s">
        <v>207</v>
      </c>
      <c r="E14" s="30" t="s">
        <v>24</v>
      </c>
      <c r="F14" s="193">
        <v>36072</v>
      </c>
      <c r="G14" s="40" t="s">
        <v>70</v>
      </c>
      <c r="H14" s="30">
        <v>899</v>
      </c>
      <c r="I14" s="251">
        <v>1100</v>
      </c>
      <c r="J14" s="30">
        <v>2014</v>
      </c>
      <c r="K14" s="252">
        <f t="shared" si="0"/>
        <v>81.72727272727272</v>
      </c>
      <c r="L14" s="30">
        <v>872</v>
      </c>
      <c r="M14" s="251">
        <v>1100</v>
      </c>
      <c r="N14" s="251">
        <v>2016</v>
      </c>
      <c r="O14" s="365">
        <f t="shared" si="1"/>
        <v>862</v>
      </c>
      <c r="P14" s="253">
        <f t="shared" si="2"/>
        <v>78.363636363636374</v>
      </c>
      <c r="Q14" s="30">
        <v>437</v>
      </c>
      <c r="R14" s="30">
        <v>800</v>
      </c>
      <c r="S14" s="252">
        <f t="shared" si="3"/>
        <v>54.625</v>
      </c>
      <c r="T14" s="252">
        <f t="shared" si="4"/>
        <v>8.172727272727272</v>
      </c>
      <c r="U14" s="252">
        <f t="shared" si="5"/>
        <v>39.181818181818187</v>
      </c>
      <c r="V14" s="251">
        <f t="shared" si="6"/>
        <v>21.85</v>
      </c>
      <c r="W14" s="251"/>
      <c r="X14" s="254">
        <f t="shared" si="7"/>
        <v>69.204545454545467</v>
      </c>
      <c r="Y14" s="17"/>
      <c r="Z14" s="17" t="s">
        <v>26</v>
      </c>
      <c r="AA14" s="17" t="s">
        <v>1201</v>
      </c>
    </row>
    <row r="15" spans="1:57" ht="18" customHeight="1" x14ac:dyDescent="0.2">
      <c r="A15" s="30">
        <v>10</v>
      </c>
      <c r="B15" s="9">
        <v>157</v>
      </c>
      <c r="C15" s="9" t="s">
        <v>159</v>
      </c>
      <c r="D15" s="9" t="s">
        <v>160</v>
      </c>
      <c r="E15" s="30" t="s">
        <v>24</v>
      </c>
      <c r="F15" s="193">
        <v>35691</v>
      </c>
      <c r="G15" s="40" t="s">
        <v>74</v>
      </c>
      <c r="H15" s="30">
        <v>852</v>
      </c>
      <c r="I15" s="251">
        <v>1050</v>
      </c>
      <c r="J15" s="30">
        <v>2013</v>
      </c>
      <c r="K15" s="252">
        <f t="shared" si="0"/>
        <v>81.142857142857139</v>
      </c>
      <c r="L15" s="30">
        <v>910</v>
      </c>
      <c r="M15" s="251">
        <v>1100</v>
      </c>
      <c r="N15" s="251">
        <v>2015</v>
      </c>
      <c r="O15" s="365">
        <f t="shared" si="1"/>
        <v>900</v>
      </c>
      <c r="P15" s="253">
        <f t="shared" si="2"/>
        <v>81.818181818181827</v>
      </c>
      <c r="Q15" s="30">
        <v>392</v>
      </c>
      <c r="R15" s="30">
        <v>800</v>
      </c>
      <c r="S15" s="252">
        <f t="shared" si="3"/>
        <v>49</v>
      </c>
      <c r="T15" s="252">
        <f t="shared" si="4"/>
        <v>8.1142857142857139</v>
      </c>
      <c r="U15" s="252">
        <f t="shared" si="5"/>
        <v>40.909090909090914</v>
      </c>
      <c r="V15" s="251">
        <f t="shared" si="6"/>
        <v>19.600000000000001</v>
      </c>
      <c r="W15" s="251"/>
      <c r="X15" s="254">
        <f t="shared" si="7"/>
        <v>68.623376623376629</v>
      </c>
      <c r="Y15" s="17"/>
      <c r="Z15" s="17" t="s">
        <v>26</v>
      </c>
      <c r="AA15" s="17" t="s">
        <v>1201</v>
      </c>
    </row>
    <row r="16" spans="1:57" ht="18" customHeight="1" x14ac:dyDescent="0.2">
      <c r="A16" s="30">
        <v>11</v>
      </c>
      <c r="B16" s="9">
        <v>266</v>
      </c>
      <c r="C16" s="9" t="s">
        <v>232</v>
      </c>
      <c r="D16" s="9" t="s">
        <v>233</v>
      </c>
      <c r="E16" s="30" t="s">
        <v>24</v>
      </c>
      <c r="F16" s="193">
        <v>35526</v>
      </c>
      <c r="G16" s="40" t="s">
        <v>45</v>
      </c>
      <c r="H16" s="30">
        <v>805</v>
      </c>
      <c r="I16" s="30">
        <v>1100</v>
      </c>
      <c r="J16" s="30">
        <v>2013</v>
      </c>
      <c r="K16" s="252">
        <f t="shared" si="0"/>
        <v>73.181818181818187</v>
      </c>
      <c r="L16" s="30">
        <v>889</v>
      </c>
      <c r="M16" s="251">
        <v>1100</v>
      </c>
      <c r="N16" s="251">
        <v>2015</v>
      </c>
      <c r="O16" s="365">
        <f t="shared" si="1"/>
        <v>879</v>
      </c>
      <c r="P16" s="253">
        <f t="shared" si="2"/>
        <v>79.909090909090907</v>
      </c>
      <c r="Q16" s="30">
        <v>425</v>
      </c>
      <c r="R16" s="30">
        <v>800</v>
      </c>
      <c r="S16" s="252">
        <f t="shared" si="3"/>
        <v>53.125</v>
      </c>
      <c r="T16" s="252">
        <f t="shared" si="4"/>
        <v>7.3181818181818192</v>
      </c>
      <c r="U16" s="252">
        <f t="shared" si="5"/>
        <v>39.954545454545453</v>
      </c>
      <c r="V16" s="251">
        <f t="shared" si="6"/>
        <v>21.25</v>
      </c>
      <c r="W16" s="251"/>
      <c r="X16" s="254">
        <f t="shared" si="7"/>
        <v>68.52272727272728</v>
      </c>
      <c r="Y16" s="17"/>
      <c r="Z16" s="17" t="s">
        <v>26</v>
      </c>
      <c r="AA16" s="17" t="s">
        <v>1201</v>
      </c>
    </row>
    <row r="17" spans="1:27" ht="18" customHeight="1" x14ac:dyDescent="0.2">
      <c r="A17" s="30">
        <v>12</v>
      </c>
      <c r="B17" s="9">
        <v>199</v>
      </c>
      <c r="C17" s="9" t="s">
        <v>191</v>
      </c>
      <c r="D17" s="9" t="s">
        <v>192</v>
      </c>
      <c r="E17" s="30" t="s">
        <v>24</v>
      </c>
      <c r="F17" s="193">
        <v>36244</v>
      </c>
      <c r="G17" s="40" t="s">
        <v>52</v>
      </c>
      <c r="H17" s="30">
        <v>839</v>
      </c>
      <c r="I17" s="251">
        <v>1100</v>
      </c>
      <c r="J17" s="30">
        <v>2014</v>
      </c>
      <c r="K17" s="252">
        <f t="shared" si="0"/>
        <v>76.272727272727266</v>
      </c>
      <c r="L17" s="30">
        <v>852</v>
      </c>
      <c r="M17" s="251">
        <v>1100</v>
      </c>
      <c r="N17" s="251">
        <v>2016</v>
      </c>
      <c r="O17" s="365">
        <f t="shared" si="1"/>
        <v>842</v>
      </c>
      <c r="P17" s="253">
        <f t="shared" si="2"/>
        <v>76.545454545454547</v>
      </c>
      <c r="Q17" s="30">
        <v>447</v>
      </c>
      <c r="R17" s="30">
        <v>800</v>
      </c>
      <c r="S17" s="252">
        <f t="shared" si="3"/>
        <v>55.875</v>
      </c>
      <c r="T17" s="252">
        <f t="shared" si="4"/>
        <v>7.627272727272727</v>
      </c>
      <c r="U17" s="252">
        <f t="shared" si="5"/>
        <v>38.272727272727273</v>
      </c>
      <c r="V17" s="251">
        <f t="shared" si="6"/>
        <v>22.35</v>
      </c>
      <c r="W17" s="251"/>
      <c r="X17" s="254">
        <f t="shared" si="7"/>
        <v>68.25</v>
      </c>
      <c r="Y17" s="17"/>
      <c r="Z17" s="17" t="s">
        <v>26</v>
      </c>
      <c r="AA17" s="17" t="s">
        <v>1201</v>
      </c>
    </row>
    <row r="18" spans="1:27" ht="18" customHeight="1" x14ac:dyDescent="0.2">
      <c r="A18" s="30">
        <v>13</v>
      </c>
      <c r="B18" s="8">
        <v>5</v>
      </c>
      <c r="C18" s="11" t="s">
        <v>33</v>
      </c>
      <c r="D18" s="11" t="s">
        <v>34</v>
      </c>
      <c r="E18" s="15" t="s">
        <v>24</v>
      </c>
      <c r="F18" s="195">
        <v>35878</v>
      </c>
      <c r="G18" s="11" t="s">
        <v>35</v>
      </c>
      <c r="H18" s="30">
        <v>944</v>
      </c>
      <c r="I18" s="251">
        <v>1100</v>
      </c>
      <c r="J18" s="251">
        <v>2014</v>
      </c>
      <c r="K18" s="252">
        <f t="shared" si="0"/>
        <v>85.818181818181813</v>
      </c>
      <c r="L18" s="30">
        <v>876</v>
      </c>
      <c r="M18" s="251">
        <v>1100</v>
      </c>
      <c r="N18" s="251">
        <v>2016</v>
      </c>
      <c r="O18" s="250">
        <f t="shared" si="1"/>
        <v>866</v>
      </c>
      <c r="P18" s="253">
        <f t="shared" si="2"/>
        <v>78.72727272727272</v>
      </c>
      <c r="Q18" s="30">
        <v>406</v>
      </c>
      <c r="R18" s="33">
        <v>800</v>
      </c>
      <c r="S18" s="252">
        <f t="shared" si="3"/>
        <v>50.749999999999993</v>
      </c>
      <c r="T18" s="252">
        <f t="shared" si="4"/>
        <v>8.581818181818182</v>
      </c>
      <c r="U18" s="252">
        <f t="shared" si="5"/>
        <v>39.36363636363636</v>
      </c>
      <c r="V18" s="251">
        <f t="shared" si="6"/>
        <v>20.3</v>
      </c>
      <c r="W18" s="251"/>
      <c r="X18" s="254">
        <f t="shared" si="7"/>
        <v>68.245454545454535</v>
      </c>
      <c r="Y18" s="17"/>
      <c r="Z18" s="17" t="s">
        <v>26</v>
      </c>
      <c r="AA18" s="17" t="s">
        <v>1201</v>
      </c>
    </row>
    <row r="19" spans="1:27" s="25" customFormat="1" ht="18" customHeight="1" x14ac:dyDescent="0.2">
      <c r="A19" s="30">
        <v>14</v>
      </c>
      <c r="B19" s="9">
        <v>129</v>
      </c>
      <c r="C19" s="9" t="s">
        <v>135</v>
      </c>
      <c r="D19" s="9" t="s">
        <v>49</v>
      </c>
      <c r="E19" s="30" t="s">
        <v>24</v>
      </c>
      <c r="F19" s="193">
        <v>36225</v>
      </c>
      <c r="G19" s="40" t="s">
        <v>52</v>
      </c>
      <c r="H19" s="30">
        <v>894</v>
      </c>
      <c r="I19" s="251">
        <v>1100</v>
      </c>
      <c r="J19" s="30">
        <v>2014</v>
      </c>
      <c r="K19" s="252">
        <f t="shared" si="0"/>
        <v>81.27272727272728</v>
      </c>
      <c r="L19" s="30">
        <v>920</v>
      </c>
      <c r="M19" s="251">
        <v>1100</v>
      </c>
      <c r="N19" s="251">
        <v>2016</v>
      </c>
      <c r="O19" s="365">
        <f t="shared" si="1"/>
        <v>910</v>
      </c>
      <c r="P19" s="253">
        <f t="shared" si="2"/>
        <v>82.727272727272734</v>
      </c>
      <c r="Q19" s="30">
        <v>370</v>
      </c>
      <c r="R19" s="30">
        <v>800</v>
      </c>
      <c r="S19" s="252">
        <f t="shared" si="3"/>
        <v>46.25</v>
      </c>
      <c r="T19" s="252">
        <f t="shared" si="4"/>
        <v>8.1272727272727288</v>
      </c>
      <c r="U19" s="252">
        <f t="shared" si="5"/>
        <v>41.363636363636367</v>
      </c>
      <c r="V19" s="251">
        <f t="shared" si="6"/>
        <v>18.5</v>
      </c>
      <c r="W19" s="251"/>
      <c r="X19" s="254">
        <f t="shared" si="7"/>
        <v>67.990909090909099</v>
      </c>
      <c r="Y19" s="17"/>
      <c r="Z19" s="17" t="s">
        <v>26</v>
      </c>
      <c r="AA19" s="17" t="s">
        <v>1201</v>
      </c>
    </row>
    <row r="20" spans="1:27" ht="18" customHeight="1" x14ac:dyDescent="0.2">
      <c r="A20" s="30">
        <v>15</v>
      </c>
      <c r="B20" s="9">
        <v>112</v>
      </c>
      <c r="C20" s="9" t="s">
        <v>124</v>
      </c>
      <c r="D20" s="9" t="s">
        <v>108</v>
      </c>
      <c r="E20" s="30" t="s">
        <v>24</v>
      </c>
      <c r="F20" s="193">
        <v>35647</v>
      </c>
      <c r="G20" s="40" t="s">
        <v>38</v>
      </c>
      <c r="H20" s="30">
        <v>922</v>
      </c>
      <c r="I20" s="251">
        <v>1100</v>
      </c>
      <c r="J20" s="30">
        <v>2015</v>
      </c>
      <c r="K20" s="252">
        <f t="shared" si="0"/>
        <v>83.818181818181813</v>
      </c>
      <c r="L20" s="30">
        <v>927</v>
      </c>
      <c r="M20" s="251">
        <v>1100</v>
      </c>
      <c r="N20" s="251">
        <v>2016</v>
      </c>
      <c r="O20" s="365">
        <f t="shared" si="1"/>
        <v>917</v>
      </c>
      <c r="P20" s="253">
        <f t="shared" si="2"/>
        <v>83.36363636363636</v>
      </c>
      <c r="Q20" s="30">
        <v>355</v>
      </c>
      <c r="R20" s="30">
        <v>800</v>
      </c>
      <c r="S20" s="252">
        <f t="shared" si="3"/>
        <v>44.375</v>
      </c>
      <c r="T20" s="252">
        <f t="shared" si="4"/>
        <v>8.3818181818181809</v>
      </c>
      <c r="U20" s="252">
        <f t="shared" si="5"/>
        <v>41.68181818181818</v>
      </c>
      <c r="V20" s="251">
        <f t="shared" si="6"/>
        <v>17.75</v>
      </c>
      <c r="W20" s="251"/>
      <c r="X20" s="254">
        <f t="shared" si="7"/>
        <v>67.813636363636363</v>
      </c>
      <c r="Y20" s="17"/>
      <c r="Z20" s="17" t="s">
        <v>26</v>
      </c>
      <c r="AA20" s="17" t="s">
        <v>1201</v>
      </c>
    </row>
    <row r="21" spans="1:27" ht="18" customHeight="1" x14ac:dyDescent="0.2">
      <c r="A21" s="30">
        <v>16</v>
      </c>
      <c r="B21" s="9">
        <v>261</v>
      </c>
      <c r="C21" s="9" t="s">
        <v>230</v>
      </c>
      <c r="D21" s="9" t="s">
        <v>231</v>
      </c>
      <c r="E21" s="30" t="s">
        <v>24</v>
      </c>
      <c r="F21" s="193">
        <v>36254</v>
      </c>
      <c r="G21" s="40" t="s">
        <v>32</v>
      </c>
      <c r="H21" s="30">
        <v>965</v>
      </c>
      <c r="I21" s="30">
        <v>1100</v>
      </c>
      <c r="J21" s="30">
        <v>2014</v>
      </c>
      <c r="K21" s="252">
        <f t="shared" si="0"/>
        <v>87.727272727272734</v>
      </c>
      <c r="L21" s="30">
        <v>946</v>
      </c>
      <c r="M21" s="251">
        <v>1100</v>
      </c>
      <c r="N21" s="251">
        <v>2016</v>
      </c>
      <c r="O21" s="365">
        <f t="shared" si="1"/>
        <v>936</v>
      </c>
      <c r="P21" s="253">
        <f t="shared" si="2"/>
        <v>85.090909090909093</v>
      </c>
      <c r="Q21" s="30">
        <v>317</v>
      </c>
      <c r="R21" s="30">
        <v>800</v>
      </c>
      <c r="S21" s="252">
        <f t="shared" si="3"/>
        <v>39.625</v>
      </c>
      <c r="T21" s="252">
        <f t="shared" si="4"/>
        <v>8.7727272727272734</v>
      </c>
      <c r="U21" s="252">
        <f t="shared" si="5"/>
        <v>42.545454545454547</v>
      </c>
      <c r="V21" s="251">
        <f t="shared" si="6"/>
        <v>15.85</v>
      </c>
      <c r="W21" s="251"/>
      <c r="X21" s="254">
        <f t="shared" si="7"/>
        <v>67.168181818181822</v>
      </c>
      <c r="Y21" s="17"/>
      <c r="Z21" s="17" t="s">
        <v>26</v>
      </c>
      <c r="AA21" s="17" t="s">
        <v>1201</v>
      </c>
    </row>
    <row r="22" spans="1:27" ht="18" customHeight="1" x14ac:dyDescent="0.2">
      <c r="A22" s="30">
        <v>17</v>
      </c>
      <c r="B22" s="9">
        <v>115</v>
      </c>
      <c r="C22" s="9" t="s">
        <v>125</v>
      </c>
      <c r="D22" s="9" t="s">
        <v>126</v>
      </c>
      <c r="E22" s="30" t="s">
        <v>24</v>
      </c>
      <c r="F22" s="193">
        <v>35807</v>
      </c>
      <c r="G22" s="40" t="s">
        <v>35</v>
      </c>
      <c r="H22" s="30">
        <v>952</v>
      </c>
      <c r="I22" s="251">
        <v>1100</v>
      </c>
      <c r="J22" s="30">
        <v>2014</v>
      </c>
      <c r="K22" s="252">
        <f t="shared" si="0"/>
        <v>86.545454545454547</v>
      </c>
      <c r="L22" s="30">
        <v>891</v>
      </c>
      <c r="M22" s="251">
        <v>1100</v>
      </c>
      <c r="N22" s="251">
        <v>2016</v>
      </c>
      <c r="O22" s="365">
        <f t="shared" si="1"/>
        <v>881</v>
      </c>
      <c r="P22" s="253">
        <f t="shared" si="2"/>
        <v>80.090909090909093</v>
      </c>
      <c r="Q22" s="30">
        <v>358</v>
      </c>
      <c r="R22" s="30">
        <v>800</v>
      </c>
      <c r="S22" s="252">
        <f t="shared" si="3"/>
        <v>44.75</v>
      </c>
      <c r="T22" s="252">
        <f t="shared" si="4"/>
        <v>8.6545454545454543</v>
      </c>
      <c r="U22" s="252">
        <f t="shared" si="5"/>
        <v>40.045454545454547</v>
      </c>
      <c r="V22" s="251">
        <f t="shared" si="6"/>
        <v>17.899999999999999</v>
      </c>
      <c r="W22" s="251"/>
      <c r="X22" s="254">
        <f t="shared" si="7"/>
        <v>66.599999999999994</v>
      </c>
      <c r="Y22" s="17"/>
      <c r="Z22" s="17" t="s">
        <v>26</v>
      </c>
      <c r="AA22" s="17" t="s">
        <v>1201</v>
      </c>
    </row>
    <row r="23" spans="1:27" ht="18" customHeight="1" x14ac:dyDescent="0.2">
      <c r="A23" s="30">
        <v>18</v>
      </c>
      <c r="B23" s="8">
        <v>9</v>
      </c>
      <c r="C23" s="11" t="s">
        <v>41</v>
      </c>
      <c r="D23" s="11" t="s">
        <v>42</v>
      </c>
      <c r="E23" s="15" t="s">
        <v>24</v>
      </c>
      <c r="F23" s="194">
        <v>35529</v>
      </c>
      <c r="G23" s="11" t="s">
        <v>32</v>
      </c>
      <c r="H23" s="30">
        <v>805</v>
      </c>
      <c r="I23" s="251">
        <v>1050</v>
      </c>
      <c r="J23" s="251">
        <v>2013</v>
      </c>
      <c r="K23" s="252">
        <f t="shared" si="0"/>
        <v>76.666666666666671</v>
      </c>
      <c r="L23" s="381">
        <v>891</v>
      </c>
      <c r="M23" s="251">
        <v>1100</v>
      </c>
      <c r="N23" s="251">
        <v>2015</v>
      </c>
      <c r="O23" s="365">
        <f t="shared" si="1"/>
        <v>881</v>
      </c>
      <c r="P23" s="253">
        <f t="shared" si="2"/>
        <v>80.090909090909093</v>
      </c>
      <c r="Q23" s="30">
        <v>373</v>
      </c>
      <c r="R23" s="30">
        <v>800</v>
      </c>
      <c r="S23" s="252">
        <f t="shared" si="3"/>
        <v>46.625</v>
      </c>
      <c r="T23" s="252">
        <f t="shared" si="4"/>
        <v>7.6666666666666679</v>
      </c>
      <c r="U23" s="252">
        <f t="shared" si="5"/>
        <v>40.045454545454547</v>
      </c>
      <c r="V23" s="251">
        <f t="shared" si="6"/>
        <v>18.649999999999999</v>
      </c>
      <c r="W23" s="251"/>
      <c r="X23" s="254">
        <f t="shared" si="7"/>
        <v>66.362121212121224</v>
      </c>
      <c r="Y23" s="17"/>
      <c r="Z23" s="17" t="s">
        <v>26</v>
      </c>
      <c r="AA23" s="17" t="s">
        <v>1201</v>
      </c>
    </row>
    <row r="24" spans="1:27" ht="18" customHeight="1" x14ac:dyDescent="0.2">
      <c r="A24" s="30">
        <v>19</v>
      </c>
      <c r="B24" s="8">
        <v>22</v>
      </c>
      <c r="C24" s="9" t="s">
        <v>65</v>
      </c>
      <c r="D24" s="9" t="s">
        <v>66</v>
      </c>
      <c r="E24" s="30" t="s">
        <v>24</v>
      </c>
      <c r="F24" s="194">
        <v>35856</v>
      </c>
      <c r="G24" s="11" t="s">
        <v>52</v>
      </c>
      <c r="H24" s="30">
        <v>967</v>
      </c>
      <c r="I24" s="251">
        <v>1100</v>
      </c>
      <c r="J24" s="251">
        <v>2014</v>
      </c>
      <c r="K24" s="252">
        <f t="shared" si="0"/>
        <v>87.909090909090921</v>
      </c>
      <c r="L24" s="30">
        <v>898</v>
      </c>
      <c r="M24" s="251">
        <v>1100</v>
      </c>
      <c r="N24" s="251">
        <v>2016</v>
      </c>
      <c r="O24" s="365">
        <f t="shared" si="1"/>
        <v>888</v>
      </c>
      <c r="P24" s="253">
        <f t="shared" si="2"/>
        <v>80.72727272727272</v>
      </c>
      <c r="Q24" s="30">
        <v>344</v>
      </c>
      <c r="R24" s="30">
        <v>800</v>
      </c>
      <c r="S24" s="252">
        <f t="shared" si="3"/>
        <v>43</v>
      </c>
      <c r="T24" s="252">
        <f t="shared" si="4"/>
        <v>8.7909090909090928</v>
      </c>
      <c r="U24" s="252">
        <f t="shared" si="5"/>
        <v>40.36363636363636</v>
      </c>
      <c r="V24" s="251">
        <f t="shared" si="6"/>
        <v>17.2</v>
      </c>
      <c r="W24" s="251"/>
      <c r="X24" s="254">
        <f t="shared" si="7"/>
        <v>66.354545454545459</v>
      </c>
      <c r="Y24" s="17"/>
      <c r="Z24" s="17" t="s">
        <v>26</v>
      </c>
      <c r="AA24" s="17" t="s">
        <v>1201</v>
      </c>
    </row>
    <row r="25" spans="1:27" ht="18" customHeight="1" x14ac:dyDescent="0.2">
      <c r="A25" s="30">
        <v>20</v>
      </c>
      <c r="B25" s="9">
        <v>190</v>
      </c>
      <c r="C25" s="9" t="s">
        <v>184</v>
      </c>
      <c r="D25" s="9" t="s">
        <v>185</v>
      </c>
      <c r="E25" s="30" t="s">
        <v>68</v>
      </c>
      <c r="F25" s="193">
        <v>35890</v>
      </c>
      <c r="G25" s="40" t="s">
        <v>35</v>
      </c>
      <c r="H25" s="30">
        <v>980</v>
      </c>
      <c r="I25" s="251">
        <v>1100</v>
      </c>
      <c r="J25" s="30">
        <v>2014</v>
      </c>
      <c r="K25" s="252">
        <f t="shared" si="0"/>
        <v>89.090909090909093</v>
      </c>
      <c r="L25" s="30">
        <v>903</v>
      </c>
      <c r="M25" s="251">
        <v>1100</v>
      </c>
      <c r="N25" s="251">
        <v>2016</v>
      </c>
      <c r="O25" s="365">
        <f t="shared" si="1"/>
        <v>893</v>
      </c>
      <c r="P25" s="253">
        <f t="shared" si="2"/>
        <v>81.181818181818173</v>
      </c>
      <c r="Q25" s="30">
        <v>326</v>
      </c>
      <c r="R25" s="30">
        <v>800</v>
      </c>
      <c r="S25" s="252">
        <f t="shared" si="3"/>
        <v>40.75</v>
      </c>
      <c r="T25" s="252">
        <f t="shared" si="4"/>
        <v>8.9090909090909101</v>
      </c>
      <c r="U25" s="252">
        <f t="shared" si="5"/>
        <v>40.590909090909086</v>
      </c>
      <c r="V25" s="251">
        <f t="shared" si="6"/>
        <v>16.3</v>
      </c>
      <c r="W25" s="251"/>
      <c r="X25" s="254">
        <f t="shared" si="7"/>
        <v>65.8</v>
      </c>
      <c r="Y25" s="17"/>
      <c r="Z25" s="17" t="s">
        <v>26</v>
      </c>
      <c r="AA25" s="17" t="s">
        <v>1201</v>
      </c>
    </row>
    <row r="26" spans="1:27" ht="18" customHeight="1" x14ac:dyDescent="0.2">
      <c r="A26" s="30">
        <v>21</v>
      </c>
      <c r="B26" s="9">
        <v>255</v>
      </c>
      <c r="C26" s="9" t="s">
        <v>224</v>
      </c>
      <c r="D26" s="9" t="s">
        <v>225</v>
      </c>
      <c r="E26" s="30" t="s">
        <v>24</v>
      </c>
      <c r="F26" s="193">
        <v>36166</v>
      </c>
      <c r="G26" s="40" t="s">
        <v>74</v>
      </c>
      <c r="H26" s="30">
        <v>869</v>
      </c>
      <c r="I26" s="30">
        <v>1100</v>
      </c>
      <c r="J26" s="30">
        <v>2014</v>
      </c>
      <c r="K26" s="252">
        <f t="shared" si="0"/>
        <v>79</v>
      </c>
      <c r="L26" s="30">
        <v>887</v>
      </c>
      <c r="M26" s="251">
        <v>1100</v>
      </c>
      <c r="N26" s="251">
        <v>2017</v>
      </c>
      <c r="O26" s="365">
        <f t="shared" si="1"/>
        <v>877</v>
      </c>
      <c r="P26" s="253">
        <f t="shared" si="2"/>
        <v>79.72727272727272</v>
      </c>
      <c r="Q26" s="30">
        <v>356</v>
      </c>
      <c r="R26" s="30">
        <v>800</v>
      </c>
      <c r="S26" s="252">
        <f t="shared" si="3"/>
        <v>44.5</v>
      </c>
      <c r="T26" s="252">
        <f t="shared" si="4"/>
        <v>7.9</v>
      </c>
      <c r="U26" s="252">
        <f t="shared" si="5"/>
        <v>39.86363636363636</v>
      </c>
      <c r="V26" s="251">
        <f t="shared" si="6"/>
        <v>17.8</v>
      </c>
      <c r="W26" s="251"/>
      <c r="X26" s="254">
        <f t="shared" si="7"/>
        <v>65.563636363636363</v>
      </c>
      <c r="Y26" s="17"/>
      <c r="Z26" s="17" t="s">
        <v>26</v>
      </c>
      <c r="AA26" s="17" t="s">
        <v>1201</v>
      </c>
    </row>
    <row r="27" spans="1:27" ht="18" customHeight="1" x14ac:dyDescent="0.2">
      <c r="A27" s="30">
        <v>22</v>
      </c>
      <c r="B27" s="9">
        <v>147</v>
      </c>
      <c r="C27" s="9" t="s">
        <v>151</v>
      </c>
      <c r="D27" s="9" t="s">
        <v>152</v>
      </c>
      <c r="E27" s="30" t="s">
        <v>24</v>
      </c>
      <c r="F27" s="193">
        <v>35854</v>
      </c>
      <c r="G27" s="40" t="s">
        <v>77</v>
      </c>
      <c r="H27" s="30">
        <v>934</v>
      </c>
      <c r="I27" s="251">
        <v>1100</v>
      </c>
      <c r="J27" s="30">
        <v>2014</v>
      </c>
      <c r="K27" s="252">
        <f t="shared" si="0"/>
        <v>84.909090909090907</v>
      </c>
      <c r="L27" s="30">
        <v>894</v>
      </c>
      <c r="M27" s="251">
        <v>1100</v>
      </c>
      <c r="N27" s="251">
        <v>2016</v>
      </c>
      <c r="O27" s="365">
        <f t="shared" si="1"/>
        <v>884</v>
      </c>
      <c r="P27" s="253">
        <f t="shared" si="2"/>
        <v>80.36363636363636</v>
      </c>
      <c r="Q27" s="30">
        <v>336</v>
      </c>
      <c r="R27" s="30">
        <v>800</v>
      </c>
      <c r="S27" s="252">
        <f t="shared" si="3"/>
        <v>42</v>
      </c>
      <c r="T27" s="252">
        <f t="shared" si="4"/>
        <v>8.4909090909090903</v>
      </c>
      <c r="U27" s="252">
        <f t="shared" si="5"/>
        <v>40.18181818181818</v>
      </c>
      <c r="V27" s="251">
        <f t="shared" si="6"/>
        <v>16.8</v>
      </c>
      <c r="W27" s="251"/>
      <c r="X27" s="254">
        <f t="shared" si="7"/>
        <v>65.472727272727269</v>
      </c>
      <c r="Y27" s="17"/>
      <c r="Z27" s="17" t="s">
        <v>26</v>
      </c>
      <c r="AA27" s="17" t="s">
        <v>1201</v>
      </c>
    </row>
    <row r="28" spans="1:27" ht="18" customHeight="1" x14ac:dyDescent="0.2">
      <c r="A28" s="30">
        <v>23</v>
      </c>
      <c r="B28" s="8">
        <v>40</v>
      </c>
      <c r="C28" s="9" t="s">
        <v>75</v>
      </c>
      <c r="D28" s="9" t="s">
        <v>76</v>
      </c>
      <c r="E28" s="30" t="s">
        <v>24</v>
      </c>
      <c r="F28" s="194">
        <v>35491</v>
      </c>
      <c r="G28" s="11" t="s">
        <v>70</v>
      </c>
      <c r="H28" s="30">
        <v>919</v>
      </c>
      <c r="I28" s="251">
        <v>1050</v>
      </c>
      <c r="J28" s="251">
        <v>2013</v>
      </c>
      <c r="K28" s="252">
        <f t="shared" si="0"/>
        <v>87.523809523809533</v>
      </c>
      <c r="L28" s="30">
        <v>921</v>
      </c>
      <c r="M28" s="251">
        <v>1100</v>
      </c>
      <c r="N28" s="251">
        <v>2015</v>
      </c>
      <c r="O28" s="365">
        <f t="shared" si="1"/>
        <v>911</v>
      </c>
      <c r="P28" s="253">
        <f t="shared" si="2"/>
        <v>82.818181818181813</v>
      </c>
      <c r="Q28" s="30">
        <v>301</v>
      </c>
      <c r="R28" s="30">
        <v>800</v>
      </c>
      <c r="S28" s="252">
        <f t="shared" si="3"/>
        <v>37.625</v>
      </c>
      <c r="T28" s="252">
        <f t="shared" si="4"/>
        <v>8.7523809523809533</v>
      </c>
      <c r="U28" s="252">
        <f t="shared" si="5"/>
        <v>41.409090909090907</v>
      </c>
      <c r="V28" s="251">
        <f t="shared" si="6"/>
        <v>15.05</v>
      </c>
      <c r="W28" s="251"/>
      <c r="X28" s="254">
        <f t="shared" si="7"/>
        <v>65.211471861471864</v>
      </c>
      <c r="Y28" s="17"/>
      <c r="Z28" s="17" t="s">
        <v>26</v>
      </c>
      <c r="AA28" s="17" t="s">
        <v>1201</v>
      </c>
    </row>
    <row r="29" spans="1:27" ht="18" customHeight="1" x14ac:dyDescent="0.2">
      <c r="A29" s="30">
        <v>24</v>
      </c>
      <c r="B29" s="9">
        <v>187</v>
      </c>
      <c r="C29" s="9" t="s">
        <v>181</v>
      </c>
      <c r="D29" s="9" t="s">
        <v>182</v>
      </c>
      <c r="E29" s="30" t="s">
        <v>24</v>
      </c>
      <c r="F29" s="193">
        <v>35829</v>
      </c>
      <c r="G29" s="40" t="s">
        <v>86</v>
      </c>
      <c r="H29" s="30">
        <v>860</v>
      </c>
      <c r="I29" s="251">
        <v>1050</v>
      </c>
      <c r="J29" s="30">
        <v>2013</v>
      </c>
      <c r="K29" s="252">
        <f t="shared" si="0"/>
        <v>81.904761904761898</v>
      </c>
      <c r="L29" s="30">
        <v>886</v>
      </c>
      <c r="M29" s="251">
        <v>1100</v>
      </c>
      <c r="N29" s="251">
        <v>2015</v>
      </c>
      <c r="O29" s="365">
        <f t="shared" si="1"/>
        <v>876</v>
      </c>
      <c r="P29" s="253">
        <f t="shared" si="2"/>
        <v>79.63636363636364</v>
      </c>
      <c r="Q29" s="30">
        <v>344</v>
      </c>
      <c r="R29" s="30">
        <v>800</v>
      </c>
      <c r="S29" s="252">
        <f t="shared" si="3"/>
        <v>43</v>
      </c>
      <c r="T29" s="252">
        <f t="shared" si="4"/>
        <v>8.1904761904761898</v>
      </c>
      <c r="U29" s="252">
        <f t="shared" si="5"/>
        <v>39.81818181818182</v>
      </c>
      <c r="V29" s="251">
        <f t="shared" si="6"/>
        <v>17.2</v>
      </c>
      <c r="W29" s="251"/>
      <c r="X29" s="254">
        <f t="shared" si="7"/>
        <v>65.208658008658006</v>
      </c>
      <c r="Y29" s="17"/>
      <c r="Z29" s="17" t="s">
        <v>26</v>
      </c>
      <c r="AA29" s="17" t="s">
        <v>1201</v>
      </c>
    </row>
    <row r="30" spans="1:27" ht="18" customHeight="1" x14ac:dyDescent="0.2">
      <c r="A30" s="30">
        <v>25</v>
      </c>
      <c r="B30" s="8">
        <v>48</v>
      </c>
      <c r="C30" s="11" t="s">
        <v>83</v>
      </c>
      <c r="D30" s="11" t="s">
        <v>84</v>
      </c>
      <c r="E30" s="15" t="s">
        <v>24</v>
      </c>
      <c r="F30" s="194">
        <v>36239</v>
      </c>
      <c r="G30" s="11" t="s">
        <v>52</v>
      </c>
      <c r="H30" s="30">
        <v>884</v>
      </c>
      <c r="I30" s="251">
        <v>1100</v>
      </c>
      <c r="J30" s="251">
        <v>2014</v>
      </c>
      <c r="K30" s="252">
        <f t="shared" si="0"/>
        <v>80.36363636363636</v>
      </c>
      <c r="L30" s="30">
        <v>892</v>
      </c>
      <c r="M30" s="251">
        <v>1100</v>
      </c>
      <c r="N30" s="251">
        <v>2016</v>
      </c>
      <c r="O30" s="365">
        <f t="shared" si="1"/>
        <v>882</v>
      </c>
      <c r="P30" s="253">
        <f t="shared" si="2"/>
        <v>80.181818181818173</v>
      </c>
      <c r="Q30" s="30">
        <v>336</v>
      </c>
      <c r="R30" s="30">
        <v>800</v>
      </c>
      <c r="S30" s="252">
        <f t="shared" si="3"/>
        <v>42</v>
      </c>
      <c r="T30" s="252">
        <f t="shared" si="4"/>
        <v>8.036363636363637</v>
      </c>
      <c r="U30" s="252">
        <f t="shared" si="5"/>
        <v>40.090909090909086</v>
      </c>
      <c r="V30" s="251">
        <f t="shared" si="6"/>
        <v>16.8</v>
      </c>
      <c r="W30" s="251"/>
      <c r="X30" s="254">
        <f t="shared" si="7"/>
        <v>64.927272727272722</v>
      </c>
      <c r="Y30" s="17"/>
      <c r="Z30" s="17" t="s">
        <v>26</v>
      </c>
      <c r="AA30" s="17" t="s">
        <v>1201</v>
      </c>
    </row>
    <row r="31" spans="1:27" ht="18" customHeight="1" x14ac:dyDescent="0.2">
      <c r="A31" s="30">
        <v>26</v>
      </c>
      <c r="B31" s="8">
        <v>23</v>
      </c>
      <c r="C31" s="9" t="s">
        <v>67</v>
      </c>
      <c r="D31" s="9" t="s">
        <v>66</v>
      </c>
      <c r="E31" s="15" t="s">
        <v>68</v>
      </c>
      <c r="F31" s="194">
        <v>36250</v>
      </c>
      <c r="G31" s="11" t="s">
        <v>52</v>
      </c>
      <c r="H31" s="30">
        <v>972</v>
      </c>
      <c r="I31" s="251">
        <v>1100</v>
      </c>
      <c r="J31" s="251">
        <v>2014</v>
      </c>
      <c r="K31" s="252">
        <f t="shared" si="0"/>
        <v>88.36363636363636</v>
      </c>
      <c r="L31" s="30">
        <v>913</v>
      </c>
      <c r="M31" s="251">
        <v>1100</v>
      </c>
      <c r="N31" s="251">
        <v>2016</v>
      </c>
      <c r="O31" s="365">
        <f t="shared" si="1"/>
        <v>903</v>
      </c>
      <c r="P31" s="253">
        <f t="shared" si="2"/>
        <v>82.090909090909093</v>
      </c>
      <c r="Q31" s="30">
        <v>297</v>
      </c>
      <c r="R31" s="30">
        <v>800</v>
      </c>
      <c r="S31" s="252">
        <f t="shared" si="3"/>
        <v>37.125</v>
      </c>
      <c r="T31" s="252">
        <f t="shared" si="4"/>
        <v>8.836363636363636</v>
      </c>
      <c r="U31" s="252">
        <f t="shared" si="5"/>
        <v>41.045454545454547</v>
      </c>
      <c r="V31" s="251">
        <f t="shared" si="6"/>
        <v>14.85</v>
      </c>
      <c r="W31" s="251"/>
      <c r="X31" s="254">
        <f t="shared" si="7"/>
        <v>64.731818181818184</v>
      </c>
      <c r="Y31" s="17"/>
      <c r="Z31" s="17" t="s">
        <v>26</v>
      </c>
      <c r="AA31" s="17" t="s">
        <v>1201</v>
      </c>
    </row>
    <row r="32" spans="1:27" s="25" customFormat="1" ht="18" customHeight="1" x14ac:dyDescent="0.2">
      <c r="A32" s="30">
        <v>27</v>
      </c>
      <c r="B32" s="8">
        <v>95</v>
      </c>
      <c r="C32" s="9" t="s">
        <v>89</v>
      </c>
      <c r="D32" s="9" t="s">
        <v>117</v>
      </c>
      <c r="E32" s="30" t="s">
        <v>24</v>
      </c>
      <c r="F32" s="194">
        <v>35892</v>
      </c>
      <c r="G32" s="11" t="s">
        <v>77</v>
      </c>
      <c r="H32" s="30">
        <v>938</v>
      </c>
      <c r="I32" s="251">
        <v>1100</v>
      </c>
      <c r="J32" s="251">
        <v>2014</v>
      </c>
      <c r="K32" s="252">
        <f t="shared" si="0"/>
        <v>85.27272727272728</v>
      </c>
      <c r="L32" s="30">
        <v>897</v>
      </c>
      <c r="M32" s="251">
        <v>1100</v>
      </c>
      <c r="N32" s="251">
        <v>2017</v>
      </c>
      <c r="O32" s="365">
        <f t="shared" si="1"/>
        <v>887</v>
      </c>
      <c r="P32" s="253">
        <f t="shared" si="2"/>
        <v>80.63636363636364</v>
      </c>
      <c r="Q32" s="30">
        <v>314</v>
      </c>
      <c r="R32" s="30">
        <v>800</v>
      </c>
      <c r="S32" s="252">
        <f t="shared" si="3"/>
        <v>39.25</v>
      </c>
      <c r="T32" s="252">
        <f t="shared" si="4"/>
        <v>8.5272727272727291</v>
      </c>
      <c r="U32" s="252">
        <f t="shared" si="5"/>
        <v>40.31818181818182</v>
      </c>
      <c r="V32" s="251">
        <f t="shared" si="6"/>
        <v>15.7</v>
      </c>
      <c r="W32" s="251"/>
      <c r="X32" s="254">
        <f t="shared" si="7"/>
        <v>64.545454545454547</v>
      </c>
      <c r="Y32" s="17"/>
      <c r="Z32" s="17" t="s">
        <v>26</v>
      </c>
      <c r="AA32" s="17" t="s">
        <v>1201</v>
      </c>
    </row>
    <row r="33" spans="1:27" ht="18" customHeight="1" x14ac:dyDescent="0.2">
      <c r="A33" s="30">
        <v>28</v>
      </c>
      <c r="B33" s="9">
        <v>208</v>
      </c>
      <c r="C33" s="9" t="s">
        <v>194</v>
      </c>
      <c r="D33" s="9" t="s">
        <v>195</v>
      </c>
      <c r="E33" s="30" t="s">
        <v>24</v>
      </c>
      <c r="F33" s="193">
        <v>35889</v>
      </c>
      <c r="G33" s="40" t="s">
        <v>74</v>
      </c>
      <c r="H33" s="30">
        <v>900</v>
      </c>
      <c r="I33" s="251">
        <v>1100</v>
      </c>
      <c r="J33" s="30">
        <v>2014</v>
      </c>
      <c r="K33" s="252">
        <f t="shared" si="0"/>
        <v>81.818181818181827</v>
      </c>
      <c r="L33" s="30">
        <v>897</v>
      </c>
      <c r="M33" s="251">
        <v>1100</v>
      </c>
      <c r="N33" s="251">
        <v>2017</v>
      </c>
      <c r="O33" s="365">
        <f t="shared" si="1"/>
        <v>887</v>
      </c>
      <c r="P33" s="253">
        <f t="shared" si="2"/>
        <v>80.63636363636364</v>
      </c>
      <c r="Q33" s="30">
        <v>320</v>
      </c>
      <c r="R33" s="30">
        <v>800</v>
      </c>
      <c r="S33" s="252">
        <f t="shared" si="3"/>
        <v>40</v>
      </c>
      <c r="T33" s="252">
        <f t="shared" si="4"/>
        <v>8.1818181818181834</v>
      </c>
      <c r="U33" s="252">
        <f t="shared" si="5"/>
        <v>40.31818181818182</v>
      </c>
      <c r="V33" s="251">
        <f t="shared" si="6"/>
        <v>16</v>
      </c>
      <c r="W33" s="251"/>
      <c r="X33" s="254">
        <f t="shared" si="7"/>
        <v>64.5</v>
      </c>
      <c r="Y33" s="17"/>
      <c r="Z33" s="17" t="s">
        <v>26</v>
      </c>
      <c r="AA33" s="17" t="s">
        <v>1201</v>
      </c>
    </row>
    <row r="34" spans="1:27" ht="18" customHeight="1" x14ac:dyDescent="0.2">
      <c r="A34" s="30">
        <v>29</v>
      </c>
      <c r="B34" s="8">
        <v>99</v>
      </c>
      <c r="C34" s="9" t="s">
        <v>118</v>
      </c>
      <c r="D34" s="9" t="s">
        <v>119</v>
      </c>
      <c r="E34" s="30" t="s">
        <v>24</v>
      </c>
      <c r="F34" s="194">
        <v>35521</v>
      </c>
      <c r="G34" s="11" t="s">
        <v>28</v>
      </c>
      <c r="H34" s="30">
        <v>873</v>
      </c>
      <c r="I34" s="251">
        <v>1050</v>
      </c>
      <c r="J34" s="251">
        <v>2013</v>
      </c>
      <c r="K34" s="252">
        <f t="shared" si="0"/>
        <v>83.142857142857139</v>
      </c>
      <c r="L34" s="30">
        <v>872</v>
      </c>
      <c r="M34" s="251">
        <v>1100</v>
      </c>
      <c r="N34" s="251">
        <v>2016</v>
      </c>
      <c r="O34" s="365">
        <f t="shared" si="1"/>
        <v>862</v>
      </c>
      <c r="P34" s="253">
        <f t="shared" si="2"/>
        <v>78.363636363636374</v>
      </c>
      <c r="Q34" s="30">
        <v>339</v>
      </c>
      <c r="R34" s="30">
        <v>800</v>
      </c>
      <c r="S34" s="252">
        <f t="shared" si="3"/>
        <v>42.375</v>
      </c>
      <c r="T34" s="252">
        <f t="shared" si="4"/>
        <v>8.3142857142857149</v>
      </c>
      <c r="U34" s="252">
        <f t="shared" si="5"/>
        <v>39.181818181818187</v>
      </c>
      <c r="V34" s="251">
        <f t="shared" si="6"/>
        <v>16.95</v>
      </c>
      <c r="W34" s="251"/>
      <c r="X34" s="254">
        <f t="shared" si="7"/>
        <v>64.446103896103907</v>
      </c>
      <c r="Y34" s="17"/>
      <c r="Z34" s="17" t="s">
        <v>26</v>
      </c>
      <c r="AA34" s="17" t="s">
        <v>1201</v>
      </c>
    </row>
    <row r="35" spans="1:27" s="25" customFormat="1" ht="18" customHeight="1" x14ac:dyDescent="0.2">
      <c r="A35" s="30">
        <v>30</v>
      </c>
      <c r="B35" s="8">
        <v>18</v>
      </c>
      <c r="C35" s="11" t="s">
        <v>60</v>
      </c>
      <c r="D35" s="11" t="s">
        <v>61</v>
      </c>
      <c r="E35" s="15" t="s">
        <v>24</v>
      </c>
      <c r="F35" s="194">
        <v>35877</v>
      </c>
      <c r="G35" s="11" t="s">
        <v>32</v>
      </c>
      <c r="H35" s="30">
        <v>920</v>
      </c>
      <c r="I35" s="251">
        <v>1100</v>
      </c>
      <c r="J35" s="251">
        <v>2014</v>
      </c>
      <c r="K35" s="252">
        <f t="shared" si="0"/>
        <v>83.636363636363626</v>
      </c>
      <c r="L35" s="30">
        <v>903</v>
      </c>
      <c r="M35" s="251">
        <v>1100</v>
      </c>
      <c r="N35" s="251">
        <v>2016</v>
      </c>
      <c r="O35" s="365">
        <f t="shared" si="1"/>
        <v>893</v>
      </c>
      <c r="P35" s="253">
        <f t="shared" si="2"/>
        <v>81.181818181818173</v>
      </c>
      <c r="Q35" s="30">
        <v>308</v>
      </c>
      <c r="R35" s="30">
        <v>800</v>
      </c>
      <c r="S35" s="252">
        <f t="shared" si="3"/>
        <v>38.5</v>
      </c>
      <c r="T35" s="252">
        <f t="shared" si="4"/>
        <v>8.3636363636363633</v>
      </c>
      <c r="U35" s="252">
        <f t="shared" si="5"/>
        <v>40.590909090909086</v>
      </c>
      <c r="V35" s="251">
        <f t="shared" si="6"/>
        <v>15.4</v>
      </c>
      <c r="W35" s="251"/>
      <c r="X35" s="254">
        <f t="shared" si="7"/>
        <v>64.354545454545459</v>
      </c>
      <c r="Y35" s="17"/>
      <c r="Z35" s="17" t="s">
        <v>26</v>
      </c>
      <c r="AA35" s="17" t="s">
        <v>1201</v>
      </c>
    </row>
    <row r="36" spans="1:27" s="25" customFormat="1" ht="18" customHeight="1" x14ac:dyDescent="0.2">
      <c r="A36" s="30">
        <v>31</v>
      </c>
      <c r="B36" s="8">
        <v>76</v>
      </c>
      <c r="C36" s="21" t="s">
        <v>100</v>
      </c>
      <c r="D36" s="21" t="s">
        <v>101</v>
      </c>
      <c r="E36" s="15" t="s">
        <v>68</v>
      </c>
      <c r="F36" s="194">
        <v>35608</v>
      </c>
      <c r="G36" s="11" t="s">
        <v>35</v>
      </c>
      <c r="H36" s="30">
        <v>970</v>
      </c>
      <c r="I36" s="251">
        <v>1100</v>
      </c>
      <c r="J36" s="251">
        <v>2014</v>
      </c>
      <c r="K36" s="252">
        <f t="shared" si="0"/>
        <v>88.181818181818187</v>
      </c>
      <c r="L36" s="30">
        <v>904</v>
      </c>
      <c r="M36" s="251">
        <v>1100</v>
      </c>
      <c r="N36" s="251">
        <v>2017</v>
      </c>
      <c r="O36" s="365">
        <f t="shared" si="1"/>
        <v>894</v>
      </c>
      <c r="P36" s="253">
        <f t="shared" si="2"/>
        <v>81.27272727272728</v>
      </c>
      <c r="Q36" s="30">
        <v>294</v>
      </c>
      <c r="R36" s="30">
        <v>800</v>
      </c>
      <c r="S36" s="252">
        <f t="shared" si="3"/>
        <v>36.75</v>
      </c>
      <c r="T36" s="252">
        <f t="shared" si="4"/>
        <v>8.8181818181818183</v>
      </c>
      <c r="U36" s="252">
        <f t="shared" si="5"/>
        <v>40.63636363636364</v>
      </c>
      <c r="V36" s="251">
        <f t="shared" si="6"/>
        <v>14.7</v>
      </c>
      <c r="W36" s="251"/>
      <c r="X36" s="254">
        <f t="shared" si="7"/>
        <v>64.154545454545456</v>
      </c>
      <c r="Y36" s="17"/>
      <c r="Z36" s="17" t="s">
        <v>26</v>
      </c>
      <c r="AA36" s="17" t="s">
        <v>1201</v>
      </c>
    </row>
    <row r="37" spans="1:27" s="25" customFormat="1" ht="18" customHeight="1" x14ac:dyDescent="0.2">
      <c r="A37" s="30">
        <v>32</v>
      </c>
      <c r="B37" s="9">
        <v>140</v>
      </c>
      <c r="C37" s="9" t="s">
        <v>145</v>
      </c>
      <c r="D37" s="9" t="s">
        <v>146</v>
      </c>
      <c r="E37" s="30" t="s">
        <v>24</v>
      </c>
      <c r="F37" s="193">
        <v>35910</v>
      </c>
      <c r="G37" s="40" t="s">
        <v>50</v>
      </c>
      <c r="H37" s="30">
        <v>935</v>
      </c>
      <c r="I37" s="251">
        <v>1100</v>
      </c>
      <c r="J37" s="30">
        <v>2014</v>
      </c>
      <c r="K37" s="252">
        <f t="shared" si="0"/>
        <v>85</v>
      </c>
      <c r="L37" s="30">
        <v>908</v>
      </c>
      <c r="M37" s="251">
        <v>1100</v>
      </c>
      <c r="N37" s="251">
        <v>2017</v>
      </c>
      <c r="O37" s="365">
        <f t="shared" si="1"/>
        <v>898</v>
      </c>
      <c r="P37" s="253">
        <f t="shared" si="2"/>
        <v>81.63636363636364</v>
      </c>
      <c r="Q37" s="30">
        <v>294</v>
      </c>
      <c r="R37" s="30">
        <v>800</v>
      </c>
      <c r="S37" s="252">
        <f t="shared" si="3"/>
        <v>36.75</v>
      </c>
      <c r="T37" s="252">
        <f t="shared" si="4"/>
        <v>8.5</v>
      </c>
      <c r="U37" s="252">
        <f t="shared" si="5"/>
        <v>40.81818181818182</v>
      </c>
      <c r="V37" s="251">
        <f t="shared" si="6"/>
        <v>14.7</v>
      </c>
      <c r="W37" s="251"/>
      <c r="X37" s="254">
        <f t="shared" si="7"/>
        <v>64.018181818181816</v>
      </c>
      <c r="Y37" s="17"/>
      <c r="Z37" s="17" t="s">
        <v>26</v>
      </c>
      <c r="AA37" s="17" t="s">
        <v>1201</v>
      </c>
    </row>
    <row r="38" spans="1:27" s="25" customFormat="1" ht="18" customHeight="1" x14ac:dyDescent="0.2">
      <c r="A38" s="30">
        <v>33</v>
      </c>
      <c r="B38" s="9">
        <v>149</v>
      </c>
      <c r="C38" s="9" t="s">
        <v>153</v>
      </c>
      <c r="D38" s="9" t="s">
        <v>154</v>
      </c>
      <c r="E38" s="30" t="s">
        <v>24</v>
      </c>
      <c r="F38" s="193">
        <v>36255</v>
      </c>
      <c r="G38" s="40" t="s">
        <v>50</v>
      </c>
      <c r="H38" s="30">
        <v>870</v>
      </c>
      <c r="I38" s="251">
        <v>1100</v>
      </c>
      <c r="J38" s="30">
        <v>2014</v>
      </c>
      <c r="K38" s="252">
        <f t="shared" ref="K38:K69" si="8">(H38/I38)*100</f>
        <v>79.090909090909093</v>
      </c>
      <c r="L38" s="30">
        <v>927</v>
      </c>
      <c r="M38" s="251">
        <v>1100</v>
      </c>
      <c r="N38" s="251">
        <v>2017</v>
      </c>
      <c r="O38" s="365">
        <f t="shared" si="1"/>
        <v>917</v>
      </c>
      <c r="P38" s="253">
        <f t="shared" si="2"/>
        <v>83.36363636363636</v>
      </c>
      <c r="Q38" s="30">
        <v>288</v>
      </c>
      <c r="R38" s="30">
        <v>800</v>
      </c>
      <c r="S38" s="252">
        <f t="shared" si="3"/>
        <v>36</v>
      </c>
      <c r="T38" s="252">
        <f t="shared" si="4"/>
        <v>7.9090909090909101</v>
      </c>
      <c r="U38" s="252">
        <f t="shared" si="5"/>
        <v>41.68181818181818</v>
      </c>
      <c r="V38" s="251">
        <f t="shared" si="6"/>
        <v>14.4</v>
      </c>
      <c r="W38" s="251"/>
      <c r="X38" s="254">
        <f t="shared" si="7"/>
        <v>63.990909090909092</v>
      </c>
      <c r="Y38" s="17"/>
      <c r="Z38" s="17" t="s">
        <v>26</v>
      </c>
      <c r="AA38" s="17" t="s">
        <v>1201</v>
      </c>
    </row>
    <row r="39" spans="1:27" s="25" customFormat="1" ht="18" customHeight="1" x14ac:dyDescent="0.2">
      <c r="A39" s="30">
        <v>34</v>
      </c>
      <c r="B39" s="9">
        <v>254</v>
      </c>
      <c r="C39" s="9" t="s">
        <v>222</v>
      </c>
      <c r="D39" s="9" t="s">
        <v>223</v>
      </c>
      <c r="E39" s="30" t="s">
        <v>24</v>
      </c>
      <c r="F39" s="193">
        <v>36219</v>
      </c>
      <c r="G39" s="40" t="s">
        <v>148</v>
      </c>
      <c r="H39" s="30">
        <v>910</v>
      </c>
      <c r="I39" s="30">
        <v>1100</v>
      </c>
      <c r="J39" s="30">
        <v>2014</v>
      </c>
      <c r="K39" s="252">
        <f t="shared" si="8"/>
        <v>82.727272727272734</v>
      </c>
      <c r="L39" s="30">
        <v>908</v>
      </c>
      <c r="M39" s="251">
        <v>1100</v>
      </c>
      <c r="N39" s="251">
        <v>2017</v>
      </c>
      <c r="O39" s="365">
        <f t="shared" si="1"/>
        <v>898</v>
      </c>
      <c r="P39" s="253">
        <f t="shared" si="2"/>
        <v>81.63636363636364</v>
      </c>
      <c r="Q39" s="30">
        <v>296</v>
      </c>
      <c r="R39" s="30">
        <v>800</v>
      </c>
      <c r="S39" s="252">
        <f t="shared" si="3"/>
        <v>37</v>
      </c>
      <c r="T39" s="252">
        <f t="shared" si="4"/>
        <v>8.2727272727272734</v>
      </c>
      <c r="U39" s="252">
        <f t="shared" si="5"/>
        <v>40.81818181818182</v>
      </c>
      <c r="V39" s="251">
        <f t="shared" si="6"/>
        <v>14.8</v>
      </c>
      <c r="W39" s="251"/>
      <c r="X39" s="254">
        <f t="shared" si="7"/>
        <v>63.890909090909091</v>
      </c>
      <c r="Y39" s="17"/>
      <c r="Z39" s="17" t="s">
        <v>26</v>
      </c>
      <c r="AA39" s="17" t="s">
        <v>1201</v>
      </c>
    </row>
    <row r="40" spans="1:27" s="25" customFormat="1" ht="18" customHeight="1" x14ac:dyDescent="0.2">
      <c r="A40" s="30">
        <v>35</v>
      </c>
      <c r="B40" s="9">
        <v>116</v>
      </c>
      <c r="C40" s="9" t="s">
        <v>127</v>
      </c>
      <c r="D40" s="9" t="s">
        <v>128</v>
      </c>
      <c r="E40" s="30" t="s">
        <v>24</v>
      </c>
      <c r="F40" s="193">
        <v>35069</v>
      </c>
      <c r="G40" s="40" t="s">
        <v>54</v>
      </c>
      <c r="H40" s="30">
        <v>775</v>
      </c>
      <c r="I40" s="251">
        <v>1050</v>
      </c>
      <c r="J40" s="30">
        <v>2011</v>
      </c>
      <c r="K40" s="252">
        <f t="shared" si="8"/>
        <v>73.80952380952381</v>
      </c>
      <c r="L40" s="30">
        <v>834</v>
      </c>
      <c r="M40" s="251">
        <v>1100</v>
      </c>
      <c r="N40" s="251">
        <v>2013</v>
      </c>
      <c r="O40" s="365">
        <f t="shared" si="1"/>
        <v>824</v>
      </c>
      <c r="P40" s="253">
        <f t="shared" si="2"/>
        <v>74.909090909090921</v>
      </c>
      <c r="Q40" s="30">
        <v>378</v>
      </c>
      <c r="R40" s="30">
        <v>800</v>
      </c>
      <c r="S40" s="252">
        <f t="shared" si="3"/>
        <v>47.25</v>
      </c>
      <c r="T40" s="252">
        <f t="shared" si="4"/>
        <v>7.3809523809523814</v>
      </c>
      <c r="U40" s="252">
        <f t="shared" si="5"/>
        <v>37.45454545454546</v>
      </c>
      <c r="V40" s="251">
        <f t="shared" si="6"/>
        <v>18.899999999999999</v>
      </c>
      <c r="W40" s="251"/>
      <c r="X40" s="254">
        <f t="shared" si="7"/>
        <v>63.735497835497839</v>
      </c>
      <c r="Y40" s="17"/>
      <c r="Z40" s="17" t="s">
        <v>26</v>
      </c>
      <c r="AA40" s="17" t="s">
        <v>1201</v>
      </c>
    </row>
    <row r="41" spans="1:27" ht="18" customHeight="1" x14ac:dyDescent="0.2">
      <c r="A41" s="30">
        <v>36</v>
      </c>
      <c r="B41" s="9">
        <v>273</v>
      </c>
      <c r="C41" s="9" t="s">
        <v>236</v>
      </c>
      <c r="D41" s="9" t="s">
        <v>237</v>
      </c>
      <c r="E41" s="30" t="s">
        <v>24</v>
      </c>
      <c r="F41" s="193">
        <v>35920</v>
      </c>
      <c r="G41" s="40" t="s">
        <v>71</v>
      </c>
      <c r="H41" s="30">
        <v>930</v>
      </c>
      <c r="I41" s="30">
        <v>1100</v>
      </c>
      <c r="J41" s="30">
        <v>2014</v>
      </c>
      <c r="K41" s="252">
        <f t="shared" si="8"/>
        <v>84.545454545454547</v>
      </c>
      <c r="L41" s="30">
        <v>905</v>
      </c>
      <c r="M41" s="251">
        <v>1100</v>
      </c>
      <c r="N41" s="251">
        <v>2016</v>
      </c>
      <c r="O41" s="365">
        <f t="shared" si="1"/>
        <v>895</v>
      </c>
      <c r="P41" s="253">
        <f t="shared" si="2"/>
        <v>81.36363636363636</v>
      </c>
      <c r="Q41" s="30">
        <v>291</v>
      </c>
      <c r="R41" s="30">
        <v>800</v>
      </c>
      <c r="S41" s="252">
        <f t="shared" si="3"/>
        <v>36.375</v>
      </c>
      <c r="T41" s="252">
        <f t="shared" si="4"/>
        <v>8.454545454545455</v>
      </c>
      <c r="U41" s="252">
        <f t="shared" si="5"/>
        <v>40.68181818181818</v>
      </c>
      <c r="V41" s="251">
        <f t="shared" si="6"/>
        <v>14.55</v>
      </c>
      <c r="W41" s="251"/>
      <c r="X41" s="254">
        <f t="shared" si="7"/>
        <v>63.686363636363637</v>
      </c>
      <c r="Y41" s="17"/>
      <c r="Z41" s="17" t="s">
        <v>26</v>
      </c>
      <c r="AA41" s="17" t="s">
        <v>1201</v>
      </c>
    </row>
    <row r="42" spans="1:27" ht="18" customHeight="1" x14ac:dyDescent="0.2">
      <c r="A42" s="30">
        <v>37</v>
      </c>
      <c r="B42" s="9">
        <v>233</v>
      </c>
      <c r="C42" s="9" t="s">
        <v>210</v>
      </c>
      <c r="D42" s="9" t="s">
        <v>211</v>
      </c>
      <c r="E42" s="30" t="s">
        <v>24</v>
      </c>
      <c r="F42" s="193">
        <v>35902</v>
      </c>
      <c r="G42" s="40" t="s">
        <v>54</v>
      </c>
      <c r="H42" s="30">
        <v>866</v>
      </c>
      <c r="I42" s="251">
        <v>1100</v>
      </c>
      <c r="J42" s="30">
        <v>2014</v>
      </c>
      <c r="K42" s="252">
        <f t="shared" si="8"/>
        <v>78.72727272727272</v>
      </c>
      <c r="L42" s="30">
        <v>908</v>
      </c>
      <c r="M42" s="251">
        <v>1100</v>
      </c>
      <c r="N42" s="251">
        <v>2016</v>
      </c>
      <c r="O42" s="365">
        <f t="shared" si="1"/>
        <v>898</v>
      </c>
      <c r="P42" s="253">
        <f t="shared" si="2"/>
        <v>81.63636363636364</v>
      </c>
      <c r="Q42" s="30">
        <v>298</v>
      </c>
      <c r="R42" s="30">
        <v>800</v>
      </c>
      <c r="S42" s="252">
        <f t="shared" si="3"/>
        <v>37.25</v>
      </c>
      <c r="T42" s="252">
        <f t="shared" si="4"/>
        <v>7.8727272727272721</v>
      </c>
      <c r="U42" s="252">
        <f t="shared" si="5"/>
        <v>40.81818181818182</v>
      </c>
      <c r="V42" s="251">
        <f t="shared" si="6"/>
        <v>14.9</v>
      </c>
      <c r="W42" s="251"/>
      <c r="X42" s="254">
        <f t="shared" si="7"/>
        <v>63.590909090909093</v>
      </c>
      <c r="Y42" s="17"/>
      <c r="Z42" s="17" t="s">
        <v>26</v>
      </c>
      <c r="AA42" s="17" t="s">
        <v>1202</v>
      </c>
    </row>
    <row r="43" spans="1:27" ht="18" customHeight="1" x14ac:dyDescent="0.2">
      <c r="A43" s="30">
        <v>38</v>
      </c>
      <c r="B43" s="9">
        <v>130</v>
      </c>
      <c r="C43" s="9" t="s">
        <v>136</v>
      </c>
      <c r="D43" s="9" t="s">
        <v>137</v>
      </c>
      <c r="E43" s="30" t="s">
        <v>24</v>
      </c>
      <c r="F43" s="193">
        <v>35242</v>
      </c>
      <c r="G43" s="40" t="s">
        <v>52</v>
      </c>
      <c r="H43" s="30">
        <v>845</v>
      </c>
      <c r="I43" s="251">
        <v>1050</v>
      </c>
      <c r="J43" s="30">
        <v>2012</v>
      </c>
      <c r="K43" s="252">
        <f t="shared" si="8"/>
        <v>80.476190476190482</v>
      </c>
      <c r="L43" s="30">
        <v>847</v>
      </c>
      <c r="M43" s="251">
        <v>1100</v>
      </c>
      <c r="N43" s="251">
        <v>2016</v>
      </c>
      <c r="O43" s="365">
        <f t="shared" si="1"/>
        <v>837</v>
      </c>
      <c r="P43" s="253">
        <f t="shared" si="2"/>
        <v>76.090909090909093</v>
      </c>
      <c r="Q43" s="30">
        <v>349</v>
      </c>
      <c r="R43" s="30">
        <v>800</v>
      </c>
      <c r="S43" s="252">
        <f t="shared" si="3"/>
        <v>43.625</v>
      </c>
      <c r="T43" s="252">
        <f t="shared" si="4"/>
        <v>8.0476190476190492</v>
      </c>
      <c r="U43" s="252">
        <f t="shared" si="5"/>
        <v>38.045454545454547</v>
      </c>
      <c r="V43" s="251">
        <f t="shared" si="6"/>
        <v>17.45</v>
      </c>
      <c r="W43" s="251"/>
      <c r="X43" s="254">
        <f t="shared" si="7"/>
        <v>63.543073593073601</v>
      </c>
      <c r="Y43" s="17"/>
      <c r="Z43" s="17" t="s">
        <v>26</v>
      </c>
      <c r="AA43" s="17" t="s">
        <v>1202</v>
      </c>
    </row>
    <row r="44" spans="1:27" ht="18" customHeight="1" x14ac:dyDescent="0.2">
      <c r="A44" s="30">
        <v>39</v>
      </c>
      <c r="B44" s="8">
        <v>17</v>
      </c>
      <c r="C44" s="9" t="s">
        <v>57</v>
      </c>
      <c r="D44" s="9" t="s">
        <v>58</v>
      </c>
      <c r="E44" s="15" t="s">
        <v>24</v>
      </c>
      <c r="F44" s="194">
        <v>36234</v>
      </c>
      <c r="G44" s="11" t="s">
        <v>59</v>
      </c>
      <c r="H44" s="30">
        <v>942</v>
      </c>
      <c r="I44" s="251">
        <v>1100</v>
      </c>
      <c r="J44" s="251">
        <v>2014</v>
      </c>
      <c r="K44" s="252">
        <f t="shared" si="8"/>
        <v>85.636363636363626</v>
      </c>
      <c r="L44" s="30">
        <v>829</v>
      </c>
      <c r="M44" s="251">
        <v>1100</v>
      </c>
      <c r="N44" s="251">
        <v>2016</v>
      </c>
      <c r="O44" s="365">
        <f t="shared" si="1"/>
        <v>819</v>
      </c>
      <c r="P44" s="253">
        <f t="shared" si="2"/>
        <v>74.454545454545453</v>
      </c>
      <c r="Q44" s="30">
        <v>353</v>
      </c>
      <c r="R44" s="30">
        <v>800</v>
      </c>
      <c r="S44" s="252">
        <f t="shared" si="3"/>
        <v>44.125</v>
      </c>
      <c r="T44" s="252">
        <f t="shared" si="4"/>
        <v>8.5636363636363626</v>
      </c>
      <c r="U44" s="252">
        <f t="shared" si="5"/>
        <v>37.227272727272727</v>
      </c>
      <c r="V44" s="251">
        <f t="shared" si="6"/>
        <v>17.649999999999999</v>
      </c>
      <c r="W44" s="251"/>
      <c r="X44" s="254">
        <f t="shared" si="7"/>
        <v>63.440909090909088</v>
      </c>
      <c r="Y44" s="17"/>
      <c r="Z44" s="17" t="s">
        <v>26</v>
      </c>
      <c r="AA44" s="17" t="s">
        <v>1202</v>
      </c>
    </row>
    <row r="45" spans="1:27" ht="18" customHeight="1" x14ac:dyDescent="0.2">
      <c r="A45" s="30">
        <v>40</v>
      </c>
      <c r="B45" s="8">
        <v>71</v>
      </c>
      <c r="C45" s="11" t="s">
        <v>97</v>
      </c>
      <c r="D45" s="11" t="s">
        <v>89</v>
      </c>
      <c r="E45" s="15" t="s">
        <v>24</v>
      </c>
      <c r="F45" s="194">
        <v>35829</v>
      </c>
      <c r="G45" s="11" t="s">
        <v>38</v>
      </c>
      <c r="H45" s="30">
        <v>923</v>
      </c>
      <c r="I45" s="251">
        <v>1100</v>
      </c>
      <c r="J45" s="251">
        <v>2014</v>
      </c>
      <c r="K45" s="252">
        <f t="shared" si="8"/>
        <v>83.909090909090907</v>
      </c>
      <c r="L45" s="30">
        <v>904</v>
      </c>
      <c r="M45" s="251">
        <v>1100</v>
      </c>
      <c r="N45" s="251">
        <v>2016</v>
      </c>
      <c r="O45" s="365">
        <f t="shared" si="1"/>
        <v>894</v>
      </c>
      <c r="P45" s="253">
        <f t="shared" si="2"/>
        <v>81.27272727272728</v>
      </c>
      <c r="Q45" s="30">
        <v>281</v>
      </c>
      <c r="R45" s="30">
        <v>800</v>
      </c>
      <c r="S45" s="252">
        <f t="shared" si="3"/>
        <v>35.125</v>
      </c>
      <c r="T45" s="252">
        <f t="shared" si="4"/>
        <v>8.3909090909090907</v>
      </c>
      <c r="U45" s="252">
        <f t="shared" si="5"/>
        <v>40.63636363636364</v>
      </c>
      <c r="V45" s="251">
        <f t="shared" si="6"/>
        <v>14.05</v>
      </c>
      <c r="W45" s="251"/>
      <c r="X45" s="254">
        <f t="shared" si="7"/>
        <v>63.077272727272728</v>
      </c>
      <c r="Y45" s="17"/>
      <c r="Z45" s="17" t="s">
        <v>26</v>
      </c>
      <c r="AA45" s="17" t="s">
        <v>1202</v>
      </c>
    </row>
    <row r="46" spans="1:27" ht="18" customHeight="1" x14ac:dyDescent="0.2">
      <c r="A46" s="30">
        <v>41</v>
      </c>
      <c r="B46" s="9">
        <v>252</v>
      </c>
      <c r="C46" s="9" t="s">
        <v>51</v>
      </c>
      <c r="D46" s="9" t="s">
        <v>220</v>
      </c>
      <c r="E46" s="30" t="s">
        <v>24</v>
      </c>
      <c r="F46" s="193">
        <v>35836</v>
      </c>
      <c r="G46" s="40" t="s">
        <v>35</v>
      </c>
      <c r="H46" s="30">
        <v>882</v>
      </c>
      <c r="I46" s="30">
        <v>1050</v>
      </c>
      <c r="J46" s="30">
        <v>2013</v>
      </c>
      <c r="K46" s="252">
        <f t="shared" si="8"/>
        <v>84</v>
      </c>
      <c r="L46" s="30">
        <v>867</v>
      </c>
      <c r="M46" s="251">
        <v>1100</v>
      </c>
      <c r="N46" s="251">
        <v>2016</v>
      </c>
      <c r="O46" s="365">
        <f t="shared" si="1"/>
        <v>857</v>
      </c>
      <c r="P46" s="253">
        <f t="shared" si="2"/>
        <v>77.909090909090907</v>
      </c>
      <c r="Q46" s="30">
        <v>311</v>
      </c>
      <c r="R46" s="30">
        <v>800</v>
      </c>
      <c r="S46" s="252">
        <f t="shared" si="3"/>
        <v>38.875</v>
      </c>
      <c r="T46" s="252">
        <f t="shared" si="4"/>
        <v>8.4</v>
      </c>
      <c r="U46" s="252">
        <f t="shared" si="5"/>
        <v>38.954545454545453</v>
      </c>
      <c r="V46" s="251">
        <f t="shared" si="6"/>
        <v>15.55</v>
      </c>
      <c r="W46" s="251"/>
      <c r="X46" s="254">
        <f t="shared" si="7"/>
        <v>62.904545454545456</v>
      </c>
      <c r="Y46" s="17"/>
      <c r="Z46" s="17" t="s">
        <v>26</v>
      </c>
      <c r="AA46" s="17" t="s">
        <v>1202</v>
      </c>
    </row>
    <row r="47" spans="1:27" ht="18" customHeight="1" x14ac:dyDescent="0.2">
      <c r="A47" s="30">
        <v>42</v>
      </c>
      <c r="B47" s="9">
        <v>191</v>
      </c>
      <c r="C47" s="9" t="s">
        <v>186</v>
      </c>
      <c r="D47" s="9" t="s">
        <v>187</v>
      </c>
      <c r="E47" s="30" t="s">
        <v>24</v>
      </c>
      <c r="F47" s="193">
        <v>36229</v>
      </c>
      <c r="G47" s="40" t="s">
        <v>129</v>
      </c>
      <c r="H47" s="30">
        <v>782</v>
      </c>
      <c r="I47" s="251">
        <v>1100</v>
      </c>
      <c r="J47" s="30">
        <v>2014</v>
      </c>
      <c r="K47" s="252">
        <f t="shared" si="8"/>
        <v>71.090909090909093</v>
      </c>
      <c r="L47" s="30">
        <v>912</v>
      </c>
      <c r="M47" s="251">
        <v>1100</v>
      </c>
      <c r="N47" s="251">
        <v>2017</v>
      </c>
      <c r="O47" s="365">
        <f t="shared" si="1"/>
        <v>902</v>
      </c>
      <c r="P47" s="253">
        <f t="shared" si="2"/>
        <v>82</v>
      </c>
      <c r="Q47" s="30">
        <v>295</v>
      </c>
      <c r="R47" s="30">
        <v>800</v>
      </c>
      <c r="S47" s="252">
        <f t="shared" si="3"/>
        <v>36.875</v>
      </c>
      <c r="T47" s="252">
        <f t="shared" si="4"/>
        <v>7.1090909090909093</v>
      </c>
      <c r="U47" s="252">
        <f t="shared" si="5"/>
        <v>41</v>
      </c>
      <c r="V47" s="251">
        <f t="shared" si="6"/>
        <v>14.75</v>
      </c>
      <c r="W47" s="251"/>
      <c r="X47" s="254">
        <f t="shared" si="7"/>
        <v>62.859090909090909</v>
      </c>
      <c r="Y47" s="17"/>
      <c r="Z47" s="17" t="s">
        <v>26</v>
      </c>
      <c r="AA47" s="17" t="s">
        <v>1202</v>
      </c>
    </row>
    <row r="48" spans="1:27" ht="18" customHeight="1" x14ac:dyDescent="0.2">
      <c r="A48" s="30">
        <v>43</v>
      </c>
      <c r="B48" s="9">
        <v>186</v>
      </c>
      <c r="C48" s="9" t="s">
        <v>179</v>
      </c>
      <c r="D48" s="9" t="s">
        <v>180</v>
      </c>
      <c r="E48" s="30" t="s">
        <v>24</v>
      </c>
      <c r="F48" s="193">
        <v>36544</v>
      </c>
      <c r="G48" s="40" t="s">
        <v>86</v>
      </c>
      <c r="H48" s="30">
        <v>912</v>
      </c>
      <c r="I48" s="251">
        <v>1100</v>
      </c>
      <c r="J48" s="30">
        <v>2015</v>
      </c>
      <c r="K48" s="252">
        <f t="shared" si="8"/>
        <v>82.909090909090907</v>
      </c>
      <c r="L48" s="30">
        <v>929</v>
      </c>
      <c r="M48" s="251">
        <v>1100</v>
      </c>
      <c r="N48" s="251">
        <v>2017</v>
      </c>
      <c r="O48" s="365">
        <f t="shared" si="1"/>
        <v>929</v>
      </c>
      <c r="P48" s="253">
        <f t="shared" si="2"/>
        <v>84.454545454545453</v>
      </c>
      <c r="Q48" s="30">
        <v>246</v>
      </c>
      <c r="R48" s="30">
        <v>800</v>
      </c>
      <c r="S48" s="252">
        <f t="shared" si="3"/>
        <v>30.75</v>
      </c>
      <c r="T48" s="252">
        <f t="shared" si="4"/>
        <v>8.290909090909091</v>
      </c>
      <c r="U48" s="252">
        <f t="shared" si="5"/>
        <v>42.227272727272727</v>
      </c>
      <c r="V48" s="251">
        <f t="shared" si="6"/>
        <v>12.3</v>
      </c>
      <c r="W48" s="251"/>
      <c r="X48" s="254">
        <f t="shared" si="7"/>
        <v>62.818181818181813</v>
      </c>
      <c r="Y48" s="17"/>
      <c r="Z48" s="17"/>
      <c r="AA48" s="17" t="s">
        <v>1202</v>
      </c>
    </row>
    <row r="49" spans="1:27" ht="18" customHeight="1" x14ac:dyDescent="0.2">
      <c r="A49" s="30">
        <v>44</v>
      </c>
      <c r="B49" s="8">
        <v>19</v>
      </c>
      <c r="C49" s="9" t="s">
        <v>62</v>
      </c>
      <c r="D49" s="9" t="s">
        <v>63</v>
      </c>
      <c r="E49" s="30" t="s">
        <v>24</v>
      </c>
      <c r="F49" s="194">
        <v>35810</v>
      </c>
      <c r="G49" s="11" t="s">
        <v>64</v>
      </c>
      <c r="H49" s="30">
        <v>895</v>
      </c>
      <c r="I49" s="251">
        <v>1100</v>
      </c>
      <c r="J49" s="251">
        <v>2014</v>
      </c>
      <c r="K49" s="252">
        <f t="shared" si="8"/>
        <v>81.36363636363636</v>
      </c>
      <c r="L49" s="30">
        <v>890</v>
      </c>
      <c r="M49" s="251">
        <v>1100</v>
      </c>
      <c r="N49" s="251">
        <v>2016</v>
      </c>
      <c r="O49" s="365">
        <f t="shared" si="1"/>
        <v>880</v>
      </c>
      <c r="P49" s="253">
        <f t="shared" si="2"/>
        <v>80</v>
      </c>
      <c r="Q49" s="30">
        <v>292</v>
      </c>
      <c r="R49" s="30">
        <v>800</v>
      </c>
      <c r="S49" s="252">
        <f t="shared" si="3"/>
        <v>36.5</v>
      </c>
      <c r="T49" s="252">
        <f t="shared" si="4"/>
        <v>8.1363636363636367</v>
      </c>
      <c r="U49" s="252">
        <f t="shared" si="5"/>
        <v>40</v>
      </c>
      <c r="V49" s="251">
        <f t="shared" si="6"/>
        <v>14.6</v>
      </c>
      <c r="W49" s="251"/>
      <c r="X49" s="254">
        <f t="shared" si="7"/>
        <v>62.736363636363642</v>
      </c>
      <c r="Y49" s="17"/>
      <c r="Z49" s="17" t="s">
        <v>26</v>
      </c>
      <c r="AA49" s="17" t="s">
        <v>1202</v>
      </c>
    </row>
    <row r="50" spans="1:27" ht="18" customHeight="1" x14ac:dyDescent="0.2">
      <c r="A50" s="30">
        <v>45</v>
      </c>
      <c r="B50" s="9">
        <v>131</v>
      </c>
      <c r="C50" s="9" t="s">
        <v>138</v>
      </c>
      <c r="D50" s="9" t="s">
        <v>139</v>
      </c>
      <c r="E50" s="30" t="s">
        <v>24</v>
      </c>
      <c r="F50" s="193">
        <v>36233</v>
      </c>
      <c r="G50" s="40" t="s">
        <v>52</v>
      </c>
      <c r="H50" s="30">
        <v>874</v>
      </c>
      <c r="I50" s="251">
        <v>1100</v>
      </c>
      <c r="J50" s="30">
        <v>2014</v>
      </c>
      <c r="K50" s="252">
        <f t="shared" si="8"/>
        <v>79.454545454545453</v>
      </c>
      <c r="L50" s="30">
        <v>873</v>
      </c>
      <c r="M50" s="251">
        <v>1100</v>
      </c>
      <c r="N50" s="251">
        <v>2016</v>
      </c>
      <c r="O50" s="365">
        <f t="shared" si="1"/>
        <v>863</v>
      </c>
      <c r="P50" s="253">
        <f t="shared" si="2"/>
        <v>78.454545454545453</v>
      </c>
      <c r="Q50" s="30">
        <v>311</v>
      </c>
      <c r="R50" s="30">
        <v>800</v>
      </c>
      <c r="S50" s="252">
        <f t="shared" si="3"/>
        <v>38.875</v>
      </c>
      <c r="T50" s="252">
        <f t="shared" si="4"/>
        <v>7.9454545454545453</v>
      </c>
      <c r="U50" s="252">
        <f t="shared" si="5"/>
        <v>39.227272727272727</v>
      </c>
      <c r="V50" s="251">
        <f t="shared" si="6"/>
        <v>15.55</v>
      </c>
      <c r="W50" s="251"/>
      <c r="X50" s="254">
        <f t="shared" si="7"/>
        <v>62.722727272727269</v>
      </c>
      <c r="Y50" s="17"/>
      <c r="Z50" s="17" t="s">
        <v>26</v>
      </c>
      <c r="AA50" s="17" t="s">
        <v>1202</v>
      </c>
    </row>
    <row r="51" spans="1:27" ht="18" customHeight="1" x14ac:dyDescent="0.2">
      <c r="A51" s="30">
        <v>46</v>
      </c>
      <c r="B51" s="9">
        <v>245</v>
      </c>
      <c r="C51" s="9" t="s">
        <v>216</v>
      </c>
      <c r="D51" s="9" t="s">
        <v>217</v>
      </c>
      <c r="E51" s="30" t="s">
        <v>24</v>
      </c>
      <c r="F51" s="193">
        <v>36244</v>
      </c>
      <c r="G51" s="40" t="s">
        <v>45</v>
      </c>
      <c r="H51" s="30">
        <v>881</v>
      </c>
      <c r="I51" s="30">
        <v>1100</v>
      </c>
      <c r="J51" s="30">
        <v>2015</v>
      </c>
      <c r="K51" s="252">
        <f t="shared" si="8"/>
        <v>80.090909090909093</v>
      </c>
      <c r="L51" s="30">
        <v>782</v>
      </c>
      <c r="M51" s="251">
        <v>1100</v>
      </c>
      <c r="N51" s="251">
        <v>2017</v>
      </c>
      <c r="O51" s="365">
        <f t="shared" si="1"/>
        <v>782</v>
      </c>
      <c r="P51" s="253">
        <f t="shared" si="2"/>
        <v>71.090909090909093</v>
      </c>
      <c r="Q51" s="30">
        <v>382</v>
      </c>
      <c r="R51" s="30">
        <v>800</v>
      </c>
      <c r="S51" s="252">
        <f t="shared" si="3"/>
        <v>47.75</v>
      </c>
      <c r="T51" s="252">
        <f t="shared" si="4"/>
        <v>8.0090909090909097</v>
      </c>
      <c r="U51" s="252">
        <f t="shared" si="5"/>
        <v>35.545454545454547</v>
      </c>
      <c r="V51" s="251">
        <f t="shared" si="6"/>
        <v>19.100000000000001</v>
      </c>
      <c r="W51" s="251"/>
      <c r="X51" s="254">
        <f t="shared" si="7"/>
        <v>62.654545454545456</v>
      </c>
      <c r="Y51" s="17"/>
      <c r="Z51" s="17"/>
      <c r="AA51" s="17" t="s">
        <v>1202</v>
      </c>
    </row>
    <row r="52" spans="1:27" ht="18" customHeight="1" x14ac:dyDescent="0.2">
      <c r="A52" s="30">
        <v>47</v>
      </c>
      <c r="B52" s="9">
        <v>120</v>
      </c>
      <c r="C52" s="9" t="s">
        <v>130</v>
      </c>
      <c r="D52" s="9" t="s">
        <v>131</v>
      </c>
      <c r="E52" s="30" t="s">
        <v>68</v>
      </c>
      <c r="F52" s="193">
        <v>35957</v>
      </c>
      <c r="G52" s="40" t="s">
        <v>45</v>
      </c>
      <c r="H52" s="30">
        <v>912</v>
      </c>
      <c r="I52" s="251">
        <v>1100</v>
      </c>
      <c r="J52" s="30">
        <v>2014</v>
      </c>
      <c r="K52" s="252">
        <f t="shared" si="8"/>
        <v>82.909090909090907</v>
      </c>
      <c r="L52" s="30">
        <v>913</v>
      </c>
      <c r="M52" s="251">
        <v>1100</v>
      </c>
      <c r="N52" s="251">
        <v>2016</v>
      </c>
      <c r="O52" s="365">
        <f t="shared" si="1"/>
        <v>903</v>
      </c>
      <c r="P52" s="253">
        <f t="shared" si="2"/>
        <v>82.090909090909093</v>
      </c>
      <c r="Q52" s="30">
        <v>265</v>
      </c>
      <c r="R52" s="30">
        <v>800</v>
      </c>
      <c r="S52" s="252">
        <f t="shared" si="3"/>
        <v>33.125</v>
      </c>
      <c r="T52" s="252">
        <f t="shared" si="4"/>
        <v>8.290909090909091</v>
      </c>
      <c r="U52" s="252">
        <f t="shared" si="5"/>
        <v>41.045454545454547</v>
      </c>
      <c r="V52" s="251">
        <f t="shared" si="6"/>
        <v>13.25</v>
      </c>
      <c r="W52" s="251"/>
      <c r="X52" s="254">
        <f t="shared" si="7"/>
        <v>62.586363636363636</v>
      </c>
      <c r="Y52" s="17"/>
      <c r="Z52" s="17" t="s">
        <v>26</v>
      </c>
      <c r="AA52" s="17" t="s">
        <v>1202</v>
      </c>
    </row>
    <row r="53" spans="1:27" ht="18" customHeight="1" x14ac:dyDescent="0.2">
      <c r="A53" s="30">
        <v>48</v>
      </c>
      <c r="B53" s="8">
        <v>10</v>
      </c>
      <c r="C53" s="11" t="s">
        <v>43</v>
      </c>
      <c r="D53" s="11" t="s">
        <v>44</v>
      </c>
      <c r="E53" s="15" t="s">
        <v>68</v>
      </c>
      <c r="F53" s="194">
        <v>35900</v>
      </c>
      <c r="G53" s="11" t="s">
        <v>45</v>
      </c>
      <c r="H53" s="30">
        <v>960</v>
      </c>
      <c r="I53" s="251">
        <v>1100</v>
      </c>
      <c r="J53" s="251">
        <v>2014</v>
      </c>
      <c r="K53" s="252">
        <f t="shared" si="8"/>
        <v>87.272727272727266</v>
      </c>
      <c r="L53" s="30">
        <v>917</v>
      </c>
      <c r="M53" s="251">
        <v>1100</v>
      </c>
      <c r="N53" s="251">
        <v>2016</v>
      </c>
      <c r="O53" s="365">
        <f t="shared" si="1"/>
        <v>907</v>
      </c>
      <c r="P53" s="253">
        <f t="shared" si="2"/>
        <v>82.454545454545453</v>
      </c>
      <c r="Q53" s="30">
        <v>251</v>
      </c>
      <c r="R53" s="30">
        <v>800</v>
      </c>
      <c r="S53" s="252">
        <f t="shared" si="3"/>
        <v>31.374999999999996</v>
      </c>
      <c r="T53" s="252">
        <f t="shared" si="4"/>
        <v>8.7272727272727266</v>
      </c>
      <c r="U53" s="252">
        <f t="shared" si="5"/>
        <v>41.227272727272727</v>
      </c>
      <c r="V53" s="251">
        <f t="shared" si="6"/>
        <v>12.55</v>
      </c>
      <c r="W53" s="251"/>
      <c r="X53" s="254">
        <f t="shared" si="7"/>
        <v>62.50454545454545</v>
      </c>
      <c r="Y53" s="17"/>
      <c r="Z53" s="17" t="s">
        <v>26</v>
      </c>
      <c r="AA53" s="17" t="s">
        <v>1202</v>
      </c>
    </row>
    <row r="54" spans="1:27" ht="18" customHeight="1" x14ac:dyDescent="0.2">
      <c r="A54" s="30">
        <v>49</v>
      </c>
      <c r="B54" s="8">
        <v>12</v>
      </c>
      <c r="C54" s="11" t="s">
        <v>48</v>
      </c>
      <c r="D54" s="11" t="s">
        <v>49</v>
      </c>
      <c r="E54" s="30" t="s">
        <v>24</v>
      </c>
      <c r="F54" s="193">
        <v>35877</v>
      </c>
      <c r="G54" s="40" t="s">
        <v>50</v>
      </c>
      <c r="H54" s="30">
        <v>912</v>
      </c>
      <c r="I54" s="251">
        <v>1100</v>
      </c>
      <c r="J54" s="251">
        <v>2014</v>
      </c>
      <c r="K54" s="252">
        <f t="shared" si="8"/>
        <v>82.909090909090907</v>
      </c>
      <c r="L54" s="30">
        <v>913</v>
      </c>
      <c r="M54" s="251">
        <v>1100</v>
      </c>
      <c r="N54" s="251">
        <v>2016</v>
      </c>
      <c r="O54" s="365">
        <f>IF(Z54="MI",L54-10,L54)*1</f>
        <v>903</v>
      </c>
      <c r="P54" s="253">
        <f t="shared" si="2"/>
        <v>82.090909090909093</v>
      </c>
      <c r="Q54" s="30">
        <v>262</v>
      </c>
      <c r="R54" s="30">
        <v>800</v>
      </c>
      <c r="S54" s="252">
        <f t="shared" si="3"/>
        <v>32.75</v>
      </c>
      <c r="T54" s="252">
        <f t="shared" si="4"/>
        <v>8.290909090909091</v>
      </c>
      <c r="U54" s="252">
        <f t="shared" si="5"/>
        <v>41.045454545454547</v>
      </c>
      <c r="V54" s="251">
        <f t="shared" si="6"/>
        <v>13.1</v>
      </c>
      <c r="W54" s="251"/>
      <c r="X54" s="254">
        <f t="shared" si="7"/>
        <v>62.436363636363637</v>
      </c>
      <c r="Y54" s="17"/>
      <c r="Z54" s="17" t="s">
        <v>26</v>
      </c>
      <c r="AA54" s="17" t="s">
        <v>1202</v>
      </c>
    </row>
    <row r="55" spans="1:27" ht="18" customHeight="1" x14ac:dyDescent="0.2">
      <c r="A55" s="30">
        <v>50</v>
      </c>
      <c r="B55" s="8">
        <v>90</v>
      </c>
      <c r="C55" s="21" t="s">
        <v>114</v>
      </c>
      <c r="D55" s="21" t="s">
        <v>115</v>
      </c>
      <c r="E55" s="20" t="s">
        <v>24</v>
      </c>
      <c r="F55" s="194">
        <v>36226</v>
      </c>
      <c r="G55" s="11" t="s">
        <v>35</v>
      </c>
      <c r="H55" s="30">
        <v>923</v>
      </c>
      <c r="I55" s="251">
        <v>1100</v>
      </c>
      <c r="J55" s="251">
        <v>2014</v>
      </c>
      <c r="K55" s="252">
        <f t="shared" si="8"/>
        <v>83.909090909090907</v>
      </c>
      <c r="L55" s="30">
        <v>865</v>
      </c>
      <c r="M55" s="251">
        <v>1100</v>
      </c>
      <c r="N55" s="251">
        <v>2016</v>
      </c>
      <c r="O55" s="365">
        <f t="shared" ref="O55:O63" si="9">IF(Z55="MI",L55-10,L55)</f>
        <v>855</v>
      </c>
      <c r="P55" s="253">
        <f t="shared" si="2"/>
        <v>77.72727272727272</v>
      </c>
      <c r="Q55" s="30">
        <v>302</v>
      </c>
      <c r="R55" s="30">
        <v>800</v>
      </c>
      <c r="S55" s="252">
        <f t="shared" si="3"/>
        <v>37.75</v>
      </c>
      <c r="T55" s="252">
        <f t="shared" si="4"/>
        <v>8.3909090909090907</v>
      </c>
      <c r="U55" s="252">
        <f t="shared" si="5"/>
        <v>38.86363636363636</v>
      </c>
      <c r="V55" s="251">
        <f t="shared" si="6"/>
        <v>15.1</v>
      </c>
      <c r="W55" s="251"/>
      <c r="X55" s="254">
        <f t="shared" si="7"/>
        <v>62.354545454545452</v>
      </c>
      <c r="Y55" s="17"/>
      <c r="Z55" s="17" t="s">
        <v>26</v>
      </c>
      <c r="AA55" s="17" t="s">
        <v>1202</v>
      </c>
    </row>
    <row r="56" spans="1:27" ht="18" customHeight="1" x14ac:dyDescent="0.2">
      <c r="A56" s="30">
        <v>51</v>
      </c>
      <c r="B56" s="9">
        <v>164</v>
      </c>
      <c r="C56" s="9" t="s">
        <v>166</v>
      </c>
      <c r="D56" s="9" t="s">
        <v>167</v>
      </c>
      <c r="E56" s="30" t="s">
        <v>24</v>
      </c>
      <c r="F56" s="193">
        <v>36206</v>
      </c>
      <c r="G56" s="40" t="s">
        <v>45</v>
      </c>
      <c r="H56" s="30">
        <v>897</v>
      </c>
      <c r="I56" s="251">
        <v>1100</v>
      </c>
      <c r="J56" s="30">
        <v>2015</v>
      </c>
      <c r="K56" s="252">
        <f t="shared" si="8"/>
        <v>81.545454545454547</v>
      </c>
      <c r="L56" s="30">
        <v>898</v>
      </c>
      <c r="M56" s="251">
        <v>1100</v>
      </c>
      <c r="N56" s="251">
        <v>2017</v>
      </c>
      <c r="O56" s="365">
        <f t="shared" si="9"/>
        <v>898</v>
      </c>
      <c r="P56" s="253">
        <f t="shared" si="2"/>
        <v>81.63636363636364</v>
      </c>
      <c r="Q56" s="30">
        <v>266</v>
      </c>
      <c r="R56" s="30">
        <v>800</v>
      </c>
      <c r="S56" s="252">
        <f t="shared" si="3"/>
        <v>33.25</v>
      </c>
      <c r="T56" s="252">
        <f t="shared" si="4"/>
        <v>8.1545454545454543</v>
      </c>
      <c r="U56" s="252">
        <f t="shared" si="5"/>
        <v>40.81818181818182</v>
      </c>
      <c r="V56" s="251">
        <f t="shared" si="6"/>
        <v>13.3</v>
      </c>
      <c r="W56" s="251"/>
      <c r="X56" s="254">
        <f t="shared" si="7"/>
        <v>62.27272727272728</v>
      </c>
      <c r="Y56" s="17"/>
      <c r="Z56" s="17"/>
      <c r="AA56" s="17" t="s">
        <v>1202</v>
      </c>
    </row>
    <row r="57" spans="1:27" ht="18" customHeight="1" x14ac:dyDescent="0.2">
      <c r="A57" s="30">
        <v>52</v>
      </c>
      <c r="B57" s="9">
        <v>257</v>
      </c>
      <c r="C57" s="9" t="s">
        <v>227</v>
      </c>
      <c r="D57" s="9" t="s">
        <v>228</v>
      </c>
      <c r="E57" s="30" t="s">
        <v>24</v>
      </c>
      <c r="F57" s="193">
        <v>36214</v>
      </c>
      <c r="G57" s="40" t="s">
        <v>28</v>
      </c>
      <c r="H57" s="30">
        <v>962</v>
      </c>
      <c r="I57" s="30">
        <v>1100</v>
      </c>
      <c r="J57" s="30">
        <v>2014</v>
      </c>
      <c r="K57" s="252">
        <f t="shared" si="8"/>
        <v>87.454545454545453</v>
      </c>
      <c r="L57" s="30">
        <v>855</v>
      </c>
      <c r="M57" s="251">
        <v>1100</v>
      </c>
      <c r="N57" s="251">
        <v>2016</v>
      </c>
      <c r="O57" s="365">
        <f t="shared" si="9"/>
        <v>845</v>
      </c>
      <c r="P57" s="253">
        <f t="shared" si="2"/>
        <v>76.818181818181813</v>
      </c>
      <c r="Q57" s="30">
        <v>299</v>
      </c>
      <c r="R57" s="30">
        <v>800</v>
      </c>
      <c r="S57" s="252">
        <f t="shared" si="3"/>
        <v>37.375</v>
      </c>
      <c r="T57" s="252">
        <f t="shared" si="4"/>
        <v>8.745454545454546</v>
      </c>
      <c r="U57" s="252">
        <f t="shared" si="5"/>
        <v>38.409090909090907</v>
      </c>
      <c r="V57" s="251">
        <f t="shared" si="6"/>
        <v>14.95</v>
      </c>
      <c r="W57" s="251"/>
      <c r="X57" s="254">
        <f t="shared" si="7"/>
        <v>62.104545454545459</v>
      </c>
      <c r="Y57" s="17"/>
      <c r="Z57" s="17" t="s">
        <v>26</v>
      </c>
      <c r="AA57" s="17" t="s">
        <v>1202</v>
      </c>
    </row>
    <row r="58" spans="1:27" ht="18" customHeight="1" x14ac:dyDescent="0.2">
      <c r="A58" s="30">
        <v>53</v>
      </c>
      <c r="B58" s="8">
        <v>68</v>
      </c>
      <c r="C58" s="9" t="s">
        <v>95</v>
      </c>
      <c r="D58" s="9" t="s">
        <v>96</v>
      </c>
      <c r="E58" s="30" t="s">
        <v>24</v>
      </c>
      <c r="F58" s="193">
        <v>35921</v>
      </c>
      <c r="G58" s="40" t="s">
        <v>54</v>
      </c>
      <c r="H58" s="30">
        <v>939</v>
      </c>
      <c r="I58" s="251">
        <v>1100</v>
      </c>
      <c r="J58" s="251">
        <v>2014</v>
      </c>
      <c r="K58" s="252">
        <f t="shared" si="8"/>
        <v>85.36363636363636</v>
      </c>
      <c r="L58" s="30">
        <v>860</v>
      </c>
      <c r="M58" s="251">
        <v>1100</v>
      </c>
      <c r="N58" s="251">
        <v>2016</v>
      </c>
      <c r="O58" s="365">
        <f t="shared" si="9"/>
        <v>850</v>
      </c>
      <c r="P58" s="253">
        <f t="shared" si="2"/>
        <v>77.272727272727266</v>
      </c>
      <c r="Q58" s="30">
        <v>298</v>
      </c>
      <c r="R58" s="30">
        <v>800</v>
      </c>
      <c r="S58" s="252">
        <f t="shared" si="3"/>
        <v>37.25</v>
      </c>
      <c r="T58" s="252">
        <f t="shared" si="4"/>
        <v>8.536363636363637</v>
      </c>
      <c r="U58" s="252">
        <f t="shared" si="5"/>
        <v>38.636363636363633</v>
      </c>
      <c r="V58" s="251">
        <f t="shared" si="6"/>
        <v>14.9</v>
      </c>
      <c r="W58" s="251"/>
      <c r="X58" s="254">
        <f t="shared" si="7"/>
        <v>62.072727272727271</v>
      </c>
      <c r="Y58" s="17"/>
      <c r="Z58" s="17" t="s">
        <v>26</v>
      </c>
      <c r="AA58" s="17" t="s">
        <v>1202</v>
      </c>
    </row>
    <row r="59" spans="1:27" ht="18" customHeight="1" x14ac:dyDescent="0.2">
      <c r="A59" s="30">
        <v>54</v>
      </c>
      <c r="B59" s="9">
        <v>237</v>
      </c>
      <c r="C59" s="9" t="s">
        <v>212</v>
      </c>
      <c r="D59" s="9" t="s">
        <v>213</v>
      </c>
      <c r="E59" s="30" t="s">
        <v>24</v>
      </c>
      <c r="F59" s="193">
        <v>35507</v>
      </c>
      <c r="G59" s="40" t="s">
        <v>45</v>
      </c>
      <c r="H59" s="30">
        <v>914</v>
      </c>
      <c r="I59" s="251">
        <v>1050</v>
      </c>
      <c r="J59" s="30">
        <v>2013</v>
      </c>
      <c r="K59" s="252">
        <f t="shared" si="8"/>
        <v>87.047619047619051</v>
      </c>
      <c r="L59" s="30">
        <v>878</v>
      </c>
      <c r="M59" s="251">
        <v>1100</v>
      </c>
      <c r="N59" s="251">
        <v>2015</v>
      </c>
      <c r="O59" s="365">
        <f t="shared" si="9"/>
        <v>868</v>
      </c>
      <c r="P59" s="253">
        <f t="shared" si="2"/>
        <v>78.909090909090907</v>
      </c>
      <c r="Q59" s="30">
        <v>276</v>
      </c>
      <c r="R59" s="30">
        <v>800</v>
      </c>
      <c r="S59" s="252">
        <f t="shared" si="3"/>
        <v>34.5</v>
      </c>
      <c r="T59" s="252">
        <f t="shared" si="4"/>
        <v>8.7047619047619058</v>
      </c>
      <c r="U59" s="252">
        <f t="shared" si="5"/>
        <v>39.454545454545453</v>
      </c>
      <c r="V59" s="251">
        <f t="shared" si="6"/>
        <v>13.8</v>
      </c>
      <c r="W59" s="251"/>
      <c r="X59" s="254">
        <f t="shared" si="7"/>
        <v>61.95930735930736</v>
      </c>
      <c r="Y59" s="17"/>
      <c r="Z59" s="17" t="s">
        <v>26</v>
      </c>
      <c r="AA59" s="17" t="s">
        <v>1202</v>
      </c>
    </row>
    <row r="60" spans="1:27" ht="18" customHeight="1" x14ac:dyDescent="0.2">
      <c r="A60" s="30">
        <v>55</v>
      </c>
      <c r="B60" s="9">
        <v>167</v>
      </c>
      <c r="C60" s="9" t="s">
        <v>172</v>
      </c>
      <c r="D60" s="9" t="s">
        <v>173</v>
      </c>
      <c r="E60" s="30" t="s">
        <v>24</v>
      </c>
      <c r="F60" s="30" t="s">
        <v>174</v>
      </c>
      <c r="G60" s="40" t="s">
        <v>175</v>
      </c>
      <c r="H60" s="30">
        <v>917</v>
      </c>
      <c r="I60" s="251">
        <v>1100</v>
      </c>
      <c r="J60" s="30">
        <v>2015</v>
      </c>
      <c r="K60" s="252">
        <f t="shared" si="8"/>
        <v>83.36363636363636</v>
      </c>
      <c r="L60" s="30">
        <v>865</v>
      </c>
      <c r="M60" s="251">
        <v>1100</v>
      </c>
      <c r="N60" s="251">
        <v>2017</v>
      </c>
      <c r="O60" s="365">
        <f t="shared" si="9"/>
        <v>865</v>
      </c>
      <c r="P60" s="253">
        <f t="shared" si="2"/>
        <v>78.63636363636364</v>
      </c>
      <c r="Q60" s="30">
        <v>282</v>
      </c>
      <c r="R60" s="30">
        <v>800</v>
      </c>
      <c r="S60" s="252">
        <f t="shared" si="3"/>
        <v>35.25</v>
      </c>
      <c r="T60" s="252">
        <f t="shared" si="4"/>
        <v>8.336363636363636</v>
      </c>
      <c r="U60" s="252">
        <f t="shared" si="5"/>
        <v>39.31818181818182</v>
      </c>
      <c r="V60" s="251">
        <f t="shared" si="6"/>
        <v>14.1</v>
      </c>
      <c r="W60" s="251"/>
      <c r="X60" s="254">
        <f t="shared" si="7"/>
        <v>61.754545454545458</v>
      </c>
      <c r="Y60" s="17"/>
      <c r="Z60" s="17"/>
      <c r="AA60" s="17" t="s">
        <v>1202</v>
      </c>
    </row>
    <row r="61" spans="1:27" ht="18" customHeight="1" x14ac:dyDescent="0.2">
      <c r="A61" s="30">
        <v>56</v>
      </c>
      <c r="B61" s="9">
        <v>109</v>
      </c>
      <c r="C61" s="9" t="s">
        <v>122</v>
      </c>
      <c r="D61" s="9" t="s">
        <v>123</v>
      </c>
      <c r="E61" s="30" t="s">
        <v>68</v>
      </c>
      <c r="F61" s="193">
        <v>36696</v>
      </c>
      <c r="G61" s="40" t="s">
        <v>35</v>
      </c>
      <c r="H61" s="30">
        <v>754</v>
      </c>
      <c r="I61" s="251">
        <v>1100</v>
      </c>
      <c r="J61" s="30">
        <v>2015</v>
      </c>
      <c r="K61" s="252">
        <f t="shared" si="8"/>
        <v>68.545454545454547</v>
      </c>
      <c r="L61" s="30">
        <v>878</v>
      </c>
      <c r="M61" s="251">
        <v>1100</v>
      </c>
      <c r="N61" s="251">
        <v>2017</v>
      </c>
      <c r="O61" s="365">
        <f t="shared" si="9"/>
        <v>878</v>
      </c>
      <c r="P61" s="253">
        <f t="shared" si="2"/>
        <v>79.818181818181827</v>
      </c>
      <c r="Q61" s="30">
        <v>297</v>
      </c>
      <c r="R61" s="30">
        <v>800</v>
      </c>
      <c r="S61" s="252">
        <f t="shared" si="3"/>
        <v>37.125</v>
      </c>
      <c r="T61" s="252">
        <f t="shared" si="4"/>
        <v>6.8545454545454554</v>
      </c>
      <c r="U61" s="252">
        <f t="shared" si="5"/>
        <v>39.909090909090914</v>
      </c>
      <c r="V61" s="251">
        <f t="shared" si="6"/>
        <v>14.85</v>
      </c>
      <c r="W61" s="251"/>
      <c r="X61" s="254">
        <f t="shared" si="7"/>
        <v>61.613636363636367</v>
      </c>
      <c r="Y61" s="17"/>
      <c r="Z61" s="17"/>
      <c r="AA61" s="17" t="s">
        <v>1202</v>
      </c>
    </row>
    <row r="62" spans="1:27" ht="18" customHeight="1" x14ac:dyDescent="0.2">
      <c r="A62" s="30">
        <v>57</v>
      </c>
      <c r="B62" s="8">
        <v>57</v>
      </c>
      <c r="C62" s="11" t="s">
        <v>87</v>
      </c>
      <c r="D62" s="11" t="s">
        <v>88</v>
      </c>
      <c r="E62" s="15" t="s">
        <v>24</v>
      </c>
      <c r="F62" s="194">
        <v>36083</v>
      </c>
      <c r="G62" s="11" t="s">
        <v>86</v>
      </c>
      <c r="H62" s="30">
        <v>967</v>
      </c>
      <c r="I62" s="251">
        <v>1100</v>
      </c>
      <c r="J62" s="251">
        <v>2014</v>
      </c>
      <c r="K62" s="252">
        <f t="shared" si="8"/>
        <v>87.909090909090921</v>
      </c>
      <c r="L62" s="30">
        <v>888</v>
      </c>
      <c r="M62" s="251">
        <v>1100</v>
      </c>
      <c r="N62" s="251">
        <v>2017</v>
      </c>
      <c r="O62" s="365">
        <f t="shared" si="9"/>
        <v>878</v>
      </c>
      <c r="P62" s="253">
        <f t="shared" si="2"/>
        <v>79.818181818181827</v>
      </c>
      <c r="Q62" s="30">
        <v>246</v>
      </c>
      <c r="R62" s="30">
        <v>800</v>
      </c>
      <c r="S62" s="252">
        <f t="shared" si="3"/>
        <v>30.75</v>
      </c>
      <c r="T62" s="252">
        <f t="shared" si="4"/>
        <v>8.7909090909090928</v>
      </c>
      <c r="U62" s="252">
        <f t="shared" si="5"/>
        <v>39.909090909090914</v>
      </c>
      <c r="V62" s="251">
        <f t="shared" si="6"/>
        <v>12.3</v>
      </c>
      <c r="W62" s="251"/>
      <c r="X62" s="254">
        <f t="shared" si="7"/>
        <v>61</v>
      </c>
      <c r="Y62" s="17"/>
      <c r="Z62" s="17" t="s">
        <v>26</v>
      </c>
      <c r="AA62" s="17" t="s">
        <v>1202</v>
      </c>
    </row>
    <row r="63" spans="1:27" ht="18" customHeight="1" x14ac:dyDescent="0.2">
      <c r="A63" s="30">
        <v>58</v>
      </c>
      <c r="B63" s="9">
        <v>213</v>
      </c>
      <c r="C63" s="9" t="s">
        <v>201</v>
      </c>
      <c r="D63" s="9" t="s">
        <v>116</v>
      </c>
      <c r="E63" s="30" t="s">
        <v>24</v>
      </c>
      <c r="F63" s="193">
        <v>35704</v>
      </c>
      <c r="G63" s="40" t="s">
        <v>70</v>
      </c>
      <c r="H63" s="30">
        <v>910</v>
      </c>
      <c r="I63" s="251">
        <v>1100</v>
      </c>
      <c r="J63" s="30">
        <v>2015</v>
      </c>
      <c r="K63" s="252">
        <f t="shared" si="8"/>
        <v>82.727272727272734</v>
      </c>
      <c r="L63" s="30">
        <v>876</v>
      </c>
      <c r="M63" s="251">
        <v>1100</v>
      </c>
      <c r="N63" s="251">
        <v>2017</v>
      </c>
      <c r="O63" s="365">
        <f t="shared" si="9"/>
        <v>876</v>
      </c>
      <c r="P63" s="253">
        <f t="shared" si="2"/>
        <v>79.63636363636364</v>
      </c>
      <c r="Q63" s="30">
        <v>257</v>
      </c>
      <c r="R63" s="30">
        <v>800</v>
      </c>
      <c r="S63" s="252">
        <f t="shared" si="3"/>
        <v>32.125</v>
      </c>
      <c r="T63" s="252">
        <f t="shared" si="4"/>
        <v>8.2727272727272734</v>
      </c>
      <c r="U63" s="252">
        <f t="shared" si="5"/>
        <v>39.81818181818182</v>
      </c>
      <c r="V63" s="251">
        <f t="shared" si="6"/>
        <v>12.85</v>
      </c>
      <c r="W63" s="251"/>
      <c r="X63" s="254">
        <f t="shared" si="7"/>
        <v>60.940909090909095</v>
      </c>
      <c r="Y63" s="17"/>
      <c r="Z63" s="17"/>
      <c r="AA63" s="17" t="s">
        <v>1202</v>
      </c>
    </row>
    <row r="64" spans="1:27" ht="18" customHeight="1" x14ac:dyDescent="0.2">
      <c r="A64" s="30">
        <v>59</v>
      </c>
      <c r="B64" s="8">
        <v>3</v>
      </c>
      <c r="C64" s="9" t="s">
        <v>29</v>
      </c>
      <c r="D64" s="11" t="s">
        <v>30</v>
      </c>
      <c r="E64" s="15" t="s">
        <v>24</v>
      </c>
      <c r="F64" s="195">
        <v>35905</v>
      </c>
      <c r="G64" s="11" t="s">
        <v>31</v>
      </c>
      <c r="H64" s="30">
        <v>920</v>
      </c>
      <c r="I64" s="251">
        <v>1100</v>
      </c>
      <c r="J64" s="251">
        <v>2014</v>
      </c>
      <c r="K64" s="252">
        <f t="shared" si="8"/>
        <v>83.636363636363626</v>
      </c>
      <c r="L64" s="30">
        <v>849</v>
      </c>
      <c r="M64" s="251">
        <v>1100</v>
      </c>
      <c r="N64" s="251">
        <v>2016</v>
      </c>
      <c r="O64" s="365">
        <f>IF(Y64="MI",L64-10,L64)*1</f>
        <v>849</v>
      </c>
      <c r="P64" s="253">
        <f t="shared" si="2"/>
        <v>77.181818181818187</v>
      </c>
      <c r="Q64" s="30">
        <v>279</v>
      </c>
      <c r="R64" s="30">
        <v>800</v>
      </c>
      <c r="S64" s="252">
        <f t="shared" si="3"/>
        <v>34.875</v>
      </c>
      <c r="T64" s="252">
        <f t="shared" si="4"/>
        <v>8.3636363636363633</v>
      </c>
      <c r="U64" s="252">
        <f t="shared" si="5"/>
        <v>38.590909090909093</v>
      </c>
      <c r="V64" s="251">
        <f t="shared" si="6"/>
        <v>13.95</v>
      </c>
      <c r="W64" s="251"/>
      <c r="X64" s="254">
        <f t="shared" si="7"/>
        <v>60.904545454545456</v>
      </c>
      <c r="Y64" s="17"/>
      <c r="Z64" s="17" t="s">
        <v>26</v>
      </c>
      <c r="AA64" s="17" t="s">
        <v>1202</v>
      </c>
    </row>
    <row r="65" spans="1:27" ht="18" customHeight="1" x14ac:dyDescent="0.2">
      <c r="A65" s="30">
        <v>60</v>
      </c>
      <c r="B65" s="9">
        <v>225</v>
      </c>
      <c r="C65" s="9" t="s">
        <v>208</v>
      </c>
      <c r="D65" s="9" t="s">
        <v>209</v>
      </c>
      <c r="E65" s="30" t="s">
        <v>24</v>
      </c>
      <c r="F65" s="193">
        <v>35563</v>
      </c>
      <c r="G65" s="40" t="s">
        <v>70</v>
      </c>
      <c r="H65" s="30">
        <v>936</v>
      </c>
      <c r="I65" s="251">
        <v>1100</v>
      </c>
      <c r="J65" s="30">
        <v>2013</v>
      </c>
      <c r="K65" s="252">
        <f t="shared" si="8"/>
        <v>85.090909090909093</v>
      </c>
      <c r="L65" s="30">
        <v>902</v>
      </c>
      <c r="M65" s="251">
        <v>1100</v>
      </c>
      <c r="N65" s="251">
        <v>2015</v>
      </c>
      <c r="O65" s="365">
        <f t="shared" ref="O65:O85" si="10">IF(Z65="MI",L65-10,L65)</f>
        <v>892</v>
      </c>
      <c r="P65" s="253">
        <f t="shared" si="2"/>
        <v>81.090909090909093</v>
      </c>
      <c r="Q65" s="30">
        <v>237</v>
      </c>
      <c r="R65" s="30">
        <v>800</v>
      </c>
      <c r="S65" s="252">
        <f t="shared" si="3"/>
        <v>29.625</v>
      </c>
      <c r="T65" s="252">
        <f t="shared" si="4"/>
        <v>8.5090909090909097</v>
      </c>
      <c r="U65" s="252">
        <f t="shared" si="5"/>
        <v>40.545454545454547</v>
      </c>
      <c r="V65" s="251">
        <f t="shared" si="6"/>
        <v>11.85</v>
      </c>
      <c r="W65" s="251"/>
      <c r="X65" s="254">
        <f t="shared" si="7"/>
        <v>60.904545454545456</v>
      </c>
      <c r="Y65" s="17"/>
      <c r="Z65" s="17" t="s">
        <v>26</v>
      </c>
      <c r="AA65" s="17" t="s">
        <v>1202</v>
      </c>
    </row>
    <row r="66" spans="1:27" ht="18" customHeight="1" x14ac:dyDescent="0.2">
      <c r="A66" s="30">
        <v>61</v>
      </c>
      <c r="B66" s="9">
        <v>209</v>
      </c>
      <c r="C66" s="9" t="s">
        <v>196</v>
      </c>
      <c r="D66" s="9" t="s">
        <v>197</v>
      </c>
      <c r="E66" s="30" t="s">
        <v>24</v>
      </c>
      <c r="F66" s="193">
        <v>36237</v>
      </c>
      <c r="G66" s="40" t="s">
        <v>32</v>
      </c>
      <c r="H66" s="30">
        <v>968</v>
      </c>
      <c r="I66" s="251">
        <v>1100</v>
      </c>
      <c r="J66" s="30">
        <v>2015</v>
      </c>
      <c r="K66" s="252">
        <f t="shared" si="8"/>
        <v>88</v>
      </c>
      <c r="L66" s="30">
        <v>922</v>
      </c>
      <c r="M66" s="251">
        <v>1100</v>
      </c>
      <c r="N66" s="251">
        <v>2017</v>
      </c>
      <c r="O66" s="365">
        <f t="shared" si="10"/>
        <v>922</v>
      </c>
      <c r="P66" s="253">
        <f t="shared" si="2"/>
        <v>83.818181818181813</v>
      </c>
      <c r="Q66" s="30">
        <v>203</v>
      </c>
      <c r="R66" s="30">
        <v>800</v>
      </c>
      <c r="S66" s="252">
        <f t="shared" si="3"/>
        <v>25.374999999999996</v>
      </c>
      <c r="T66" s="252">
        <f t="shared" si="4"/>
        <v>8.8000000000000007</v>
      </c>
      <c r="U66" s="252">
        <f t="shared" si="5"/>
        <v>41.909090909090907</v>
      </c>
      <c r="V66" s="251">
        <f t="shared" si="6"/>
        <v>10.15</v>
      </c>
      <c r="W66" s="251"/>
      <c r="X66" s="254">
        <f t="shared" si="7"/>
        <v>60.859090909090902</v>
      </c>
      <c r="Y66" s="17"/>
      <c r="Z66" s="17"/>
      <c r="AA66" s="17" t="s">
        <v>1202</v>
      </c>
    </row>
    <row r="67" spans="1:27" ht="18" customHeight="1" x14ac:dyDescent="0.2">
      <c r="A67" s="30">
        <v>62</v>
      </c>
      <c r="B67" s="8">
        <v>11</v>
      </c>
      <c r="C67" s="11" t="s">
        <v>46</v>
      </c>
      <c r="D67" s="11" t="s">
        <v>47</v>
      </c>
      <c r="E67" s="15" t="s">
        <v>24</v>
      </c>
      <c r="F67" s="194">
        <v>34960</v>
      </c>
      <c r="G67" s="11" t="s">
        <v>35</v>
      </c>
      <c r="H67" s="30">
        <v>815</v>
      </c>
      <c r="I67" s="251">
        <v>1050</v>
      </c>
      <c r="J67" s="251">
        <v>2013</v>
      </c>
      <c r="K67" s="252">
        <f t="shared" si="8"/>
        <v>77.61904761904762</v>
      </c>
      <c r="L67" s="30">
        <v>813</v>
      </c>
      <c r="M67" s="251">
        <v>1100</v>
      </c>
      <c r="N67" s="251">
        <v>2015</v>
      </c>
      <c r="O67" s="365">
        <f t="shared" si="10"/>
        <v>803</v>
      </c>
      <c r="P67" s="253">
        <f t="shared" si="2"/>
        <v>73</v>
      </c>
      <c r="Q67" s="30">
        <v>330</v>
      </c>
      <c r="R67" s="30">
        <v>800</v>
      </c>
      <c r="S67" s="252">
        <f t="shared" si="3"/>
        <v>41.25</v>
      </c>
      <c r="T67" s="252">
        <f t="shared" si="4"/>
        <v>7.7619047619047628</v>
      </c>
      <c r="U67" s="252">
        <f t="shared" si="5"/>
        <v>36.5</v>
      </c>
      <c r="V67" s="251">
        <f t="shared" si="6"/>
        <v>16.5</v>
      </c>
      <c r="W67" s="251"/>
      <c r="X67" s="254">
        <f t="shared" si="7"/>
        <v>60.761904761904759</v>
      </c>
      <c r="Y67" s="17"/>
      <c r="Z67" s="17" t="s">
        <v>26</v>
      </c>
      <c r="AA67" s="17" t="s">
        <v>1202</v>
      </c>
    </row>
    <row r="68" spans="1:27" ht="18" customHeight="1" x14ac:dyDescent="0.2">
      <c r="A68" s="30">
        <v>63</v>
      </c>
      <c r="B68" s="8">
        <v>47</v>
      </c>
      <c r="C68" s="11" t="s">
        <v>81</v>
      </c>
      <c r="D68" s="11" t="s">
        <v>82</v>
      </c>
      <c r="E68" s="15" t="s">
        <v>68</v>
      </c>
      <c r="F68" s="195">
        <v>36392</v>
      </c>
      <c r="G68" s="11" t="s">
        <v>35</v>
      </c>
      <c r="H68" s="30">
        <v>943</v>
      </c>
      <c r="I68" s="251">
        <v>1100</v>
      </c>
      <c r="J68" s="251">
        <v>2015</v>
      </c>
      <c r="K68" s="252">
        <f t="shared" si="8"/>
        <v>85.727272727272734</v>
      </c>
      <c r="L68" s="30">
        <v>924</v>
      </c>
      <c r="M68" s="251">
        <v>1100</v>
      </c>
      <c r="N68" s="251">
        <v>2017</v>
      </c>
      <c r="O68" s="365">
        <f t="shared" si="10"/>
        <v>924</v>
      </c>
      <c r="P68" s="253">
        <f t="shared" si="2"/>
        <v>84</v>
      </c>
      <c r="Q68" s="30">
        <v>202</v>
      </c>
      <c r="R68" s="30">
        <v>800</v>
      </c>
      <c r="S68" s="252">
        <f t="shared" si="3"/>
        <v>25.25</v>
      </c>
      <c r="T68" s="252">
        <f t="shared" si="4"/>
        <v>8.5727272727272741</v>
      </c>
      <c r="U68" s="252">
        <f t="shared" si="5"/>
        <v>42</v>
      </c>
      <c r="V68" s="251">
        <f t="shared" si="6"/>
        <v>10.1</v>
      </c>
      <c r="W68" s="251"/>
      <c r="X68" s="254">
        <f t="shared" si="7"/>
        <v>60.672727272727279</v>
      </c>
      <c r="Y68" s="17"/>
      <c r="Z68" s="17"/>
      <c r="AA68" s="17" t="s">
        <v>1202</v>
      </c>
    </row>
    <row r="69" spans="1:27" ht="18" customHeight="1" x14ac:dyDescent="0.2">
      <c r="A69" s="30">
        <v>64</v>
      </c>
      <c r="B69" s="9">
        <v>165</v>
      </c>
      <c r="C69" s="9" t="s">
        <v>168</v>
      </c>
      <c r="D69" s="9" t="s">
        <v>169</v>
      </c>
      <c r="E69" s="30" t="s">
        <v>24</v>
      </c>
      <c r="F69" s="193">
        <v>35839</v>
      </c>
      <c r="G69" s="40" t="s">
        <v>25</v>
      </c>
      <c r="H69" s="30">
        <v>952</v>
      </c>
      <c r="I69" s="251">
        <v>1100</v>
      </c>
      <c r="J69" s="30">
        <v>2015</v>
      </c>
      <c r="K69" s="252">
        <f t="shared" si="8"/>
        <v>86.545454545454547</v>
      </c>
      <c r="L69" s="30">
        <v>904</v>
      </c>
      <c r="M69" s="251">
        <v>1100</v>
      </c>
      <c r="N69" s="251">
        <v>2017</v>
      </c>
      <c r="O69" s="365">
        <f t="shared" si="10"/>
        <v>904</v>
      </c>
      <c r="P69" s="253">
        <f t="shared" si="2"/>
        <v>82.181818181818173</v>
      </c>
      <c r="Q69" s="30">
        <v>212</v>
      </c>
      <c r="R69" s="30">
        <v>800</v>
      </c>
      <c r="S69" s="252">
        <f t="shared" si="3"/>
        <v>26.5</v>
      </c>
      <c r="T69" s="252">
        <f t="shared" si="4"/>
        <v>8.6545454545454543</v>
      </c>
      <c r="U69" s="252">
        <f t="shared" si="5"/>
        <v>41.090909090909086</v>
      </c>
      <c r="V69" s="251">
        <f t="shared" si="6"/>
        <v>10.6</v>
      </c>
      <c r="W69" s="251"/>
      <c r="X69" s="254">
        <f t="shared" si="7"/>
        <v>60.345454545454544</v>
      </c>
      <c r="Y69" s="17"/>
      <c r="Z69" s="17"/>
      <c r="AA69" s="17" t="s">
        <v>1202</v>
      </c>
    </row>
    <row r="70" spans="1:27" ht="18" customHeight="1" x14ac:dyDescent="0.2">
      <c r="A70" s="30">
        <v>65</v>
      </c>
      <c r="B70" s="9">
        <v>146</v>
      </c>
      <c r="C70" s="9" t="s">
        <v>149</v>
      </c>
      <c r="D70" s="9" t="s">
        <v>150</v>
      </c>
      <c r="E70" s="30" t="s">
        <v>24</v>
      </c>
      <c r="F70" s="193">
        <v>36255</v>
      </c>
      <c r="G70" s="40" t="s">
        <v>32</v>
      </c>
      <c r="H70" s="30">
        <v>890</v>
      </c>
      <c r="I70" s="251">
        <v>1100</v>
      </c>
      <c r="J70" s="30">
        <v>2015</v>
      </c>
      <c r="K70" s="252">
        <f t="shared" ref="K70:K85" si="11">(H70/I70)*100</f>
        <v>80.909090909090907</v>
      </c>
      <c r="L70" s="30">
        <v>880</v>
      </c>
      <c r="M70" s="251">
        <v>1100</v>
      </c>
      <c r="N70" s="251">
        <v>2017</v>
      </c>
      <c r="O70" s="365">
        <f t="shared" si="10"/>
        <v>880</v>
      </c>
      <c r="P70" s="253">
        <f t="shared" ref="P70:P85" si="12">(O70/M70)*100</f>
        <v>80</v>
      </c>
      <c r="Q70" s="30">
        <v>245</v>
      </c>
      <c r="R70" s="30">
        <v>800</v>
      </c>
      <c r="S70" s="252">
        <f t="shared" ref="S70:S85" si="13">(Q70/R70)*100</f>
        <v>30.625000000000004</v>
      </c>
      <c r="T70" s="252">
        <f t="shared" ref="T70:T85" si="14">(K70*0.1)</f>
        <v>8.0909090909090917</v>
      </c>
      <c r="U70" s="252">
        <f t="shared" ref="U70:U85" si="15">(P70*0.5)</f>
        <v>40</v>
      </c>
      <c r="V70" s="251">
        <f t="shared" ref="V70:V85" si="16">Q70*40/R70</f>
        <v>12.25</v>
      </c>
      <c r="W70" s="251"/>
      <c r="X70" s="254">
        <f t="shared" si="7"/>
        <v>60.340909090909093</v>
      </c>
      <c r="Y70" s="17"/>
      <c r="Z70" s="17"/>
      <c r="AA70" s="17" t="s">
        <v>1202</v>
      </c>
    </row>
    <row r="71" spans="1:27" ht="18" customHeight="1" x14ac:dyDescent="0.2">
      <c r="A71" s="30">
        <v>66</v>
      </c>
      <c r="B71" s="9">
        <v>211</v>
      </c>
      <c r="C71" s="9" t="s">
        <v>199</v>
      </c>
      <c r="D71" s="9" t="s">
        <v>200</v>
      </c>
      <c r="E71" s="30" t="s">
        <v>24</v>
      </c>
      <c r="F71" s="193">
        <v>36253</v>
      </c>
      <c r="G71" s="40" t="s">
        <v>35</v>
      </c>
      <c r="H71" s="30">
        <v>901</v>
      </c>
      <c r="I71" s="251">
        <v>1100</v>
      </c>
      <c r="J71" s="30">
        <v>2015</v>
      </c>
      <c r="K71" s="252">
        <f t="shared" si="11"/>
        <v>81.909090909090907</v>
      </c>
      <c r="L71" s="30">
        <v>807</v>
      </c>
      <c r="M71" s="251">
        <v>1100</v>
      </c>
      <c r="N71" s="251">
        <v>2017</v>
      </c>
      <c r="O71" s="365">
        <f t="shared" si="10"/>
        <v>807</v>
      </c>
      <c r="P71" s="253">
        <f t="shared" si="12"/>
        <v>73.36363636363636</v>
      </c>
      <c r="Q71" s="30">
        <v>309</v>
      </c>
      <c r="R71" s="30">
        <v>800</v>
      </c>
      <c r="S71" s="252">
        <f t="shared" si="13"/>
        <v>38.625</v>
      </c>
      <c r="T71" s="252">
        <f t="shared" si="14"/>
        <v>8.1909090909090914</v>
      </c>
      <c r="U71" s="252">
        <f t="shared" si="15"/>
        <v>36.68181818181818</v>
      </c>
      <c r="V71" s="251">
        <f t="shared" si="16"/>
        <v>15.45</v>
      </c>
      <c r="W71" s="251"/>
      <c r="X71" s="254">
        <f t="shared" si="7"/>
        <v>60.322727272727278</v>
      </c>
      <c r="Y71" s="17"/>
      <c r="Z71" s="17"/>
      <c r="AA71" s="17" t="s">
        <v>1202</v>
      </c>
    </row>
    <row r="72" spans="1:27" ht="18" customHeight="1" x14ac:dyDescent="0.2">
      <c r="A72" s="30">
        <v>67</v>
      </c>
      <c r="B72" s="8">
        <v>63</v>
      </c>
      <c r="C72" s="9" t="s">
        <v>91</v>
      </c>
      <c r="D72" s="9" t="s">
        <v>92</v>
      </c>
      <c r="E72" s="15" t="s">
        <v>68</v>
      </c>
      <c r="F72" s="194">
        <v>35884</v>
      </c>
      <c r="G72" s="11" t="s">
        <v>93</v>
      </c>
      <c r="H72" s="30">
        <v>959</v>
      </c>
      <c r="I72" s="251">
        <v>1100</v>
      </c>
      <c r="J72" s="251">
        <v>2014</v>
      </c>
      <c r="K72" s="252">
        <f t="shared" si="11"/>
        <v>87.181818181818187</v>
      </c>
      <c r="L72" s="30">
        <v>918</v>
      </c>
      <c r="M72" s="251">
        <v>1100</v>
      </c>
      <c r="N72" s="251">
        <v>2016</v>
      </c>
      <c r="O72" s="365">
        <f t="shared" si="10"/>
        <v>908</v>
      </c>
      <c r="P72" s="253">
        <f t="shared" si="12"/>
        <v>82.545454545454547</v>
      </c>
      <c r="Q72" s="30">
        <v>205</v>
      </c>
      <c r="R72" s="30">
        <v>800</v>
      </c>
      <c r="S72" s="252">
        <f t="shared" si="13"/>
        <v>25.624999999999996</v>
      </c>
      <c r="T72" s="252">
        <f t="shared" si="14"/>
        <v>8.7181818181818187</v>
      </c>
      <c r="U72" s="252">
        <f t="shared" si="15"/>
        <v>41.272727272727273</v>
      </c>
      <c r="V72" s="251">
        <f t="shared" si="16"/>
        <v>10.25</v>
      </c>
      <c r="W72" s="251"/>
      <c r="X72" s="254">
        <f t="shared" si="7"/>
        <v>60.240909090909092</v>
      </c>
      <c r="Y72" s="17"/>
      <c r="Z72" s="17" t="s">
        <v>26</v>
      </c>
      <c r="AA72" s="17" t="s">
        <v>1202</v>
      </c>
    </row>
    <row r="73" spans="1:27" ht="18" customHeight="1" x14ac:dyDescent="0.2">
      <c r="A73" s="30">
        <v>68</v>
      </c>
      <c r="B73" s="9">
        <v>194</v>
      </c>
      <c r="C73" s="9" t="s">
        <v>188</v>
      </c>
      <c r="D73" s="9" t="s">
        <v>189</v>
      </c>
      <c r="E73" s="30" t="s">
        <v>24</v>
      </c>
      <c r="F73" s="193">
        <v>35982</v>
      </c>
      <c r="G73" s="40" t="s">
        <v>121</v>
      </c>
      <c r="H73" s="30">
        <v>909</v>
      </c>
      <c r="I73" s="251">
        <v>1100</v>
      </c>
      <c r="J73" s="30">
        <v>2014</v>
      </c>
      <c r="K73" s="252">
        <f t="shared" si="11"/>
        <v>82.63636363636364</v>
      </c>
      <c r="L73" s="30">
        <v>880</v>
      </c>
      <c r="M73" s="251">
        <v>1100</v>
      </c>
      <c r="N73" s="251">
        <v>2017</v>
      </c>
      <c r="O73" s="365">
        <f t="shared" si="10"/>
        <v>870</v>
      </c>
      <c r="P73" s="253">
        <f t="shared" si="12"/>
        <v>79.090909090909093</v>
      </c>
      <c r="Q73" s="30">
        <v>248</v>
      </c>
      <c r="R73" s="30">
        <v>800</v>
      </c>
      <c r="S73" s="252">
        <f t="shared" si="13"/>
        <v>31</v>
      </c>
      <c r="T73" s="252">
        <f t="shared" si="14"/>
        <v>8.2636363636363637</v>
      </c>
      <c r="U73" s="252">
        <f t="shared" si="15"/>
        <v>39.545454545454547</v>
      </c>
      <c r="V73" s="251">
        <f t="shared" si="16"/>
        <v>12.4</v>
      </c>
      <c r="W73" s="251"/>
      <c r="X73" s="254">
        <f t="shared" ref="X73:X85" si="17">(T73+U73+V73+W73)</f>
        <v>60.209090909090911</v>
      </c>
      <c r="Y73" s="17"/>
      <c r="Z73" s="17" t="s">
        <v>26</v>
      </c>
      <c r="AA73" s="17" t="s">
        <v>1202</v>
      </c>
    </row>
    <row r="74" spans="1:27" ht="18" customHeight="1" x14ac:dyDescent="0.2">
      <c r="A74" s="30">
        <v>69</v>
      </c>
      <c r="B74" s="9">
        <v>163</v>
      </c>
      <c r="C74" s="9" t="s">
        <v>164</v>
      </c>
      <c r="D74" s="9" t="s">
        <v>165</v>
      </c>
      <c r="E74" s="30" t="s">
        <v>24</v>
      </c>
      <c r="F74" s="193">
        <v>35438</v>
      </c>
      <c r="G74" s="40" t="s">
        <v>70</v>
      </c>
      <c r="H74" s="30">
        <v>962</v>
      </c>
      <c r="I74" s="251">
        <v>1050</v>
      </c>
      <c r="J74" s="30">
        <v>2013</v>
      </c>
      <c r="K74" s="252">
        <f t="shared" si="11"/>
        <v>91.61904761904762</v>
      </c>
      <c r="L74" s="30">
        <v>880</v>
      </c>
      <c r="M74" s="251">
        <v>1100</v>
      </c>
      <c r="N74" s="251">
        <v>2016</v>
      </c>
      <c r="O74" s="365">
        <f t="shared" si="10"/>
        <v>870</v>
      </c>
      <c r="P74" s="253">
        <f t="shared" si="12"/>
        <v>79.090909090909093</v>
      </c>
      <c r="Q74" s="30">
        <v>224</v>
      </c>
      <c r="R74" s="30">
        <v>800</v>
      </c>
      <c r="S74" s="252">
        <f t="shared" si="13"/>
        <v>28.000000000000004</v>
      </c>
      <c r="T74" s="252">
        <f t="shared" si="14"/>
        <v>9.1619047619047631</v>
      </c>
      <c r="U74" s="252">
        <f t="shared" si="15"/>
        <v>39.545454545454547</v>
      </c>
      <c r="V74" s="251">
        <f t="shared" si="16"/>
        <v>11.2</v>
      </c>
      <c r="W74" s="251"/>
      <c r="X74" s="254">
        <f t="shared" si="17"/>
        <v>59.907359307359314</v>
      </c>
      <c r="Y74" s="17"/>
      <c r="Z74" s="17" t="s">
        <v>26</v>
      </c>
      <c r="AA74" s="17" t="s">
        <v>1202</v>
      </c>
    </row>
    <row r="75" spans="1:27" ht="18" customHeight="1" x14ac:dyDescent="0.2">
      <c r="A75" s="30">
        <v>70</v>
      </c>
      <c r="B75" s="8">
        <v>89</v>
      </c>
      <c r="C75" s="9" t="s">
        <v>112</v>
      </c>
      <c r="D75" s="9" t="s">
        <v>113</v>
      </c>
      <c r="E75" s="30" t="s">
        <v>24</v>
      </c>
      <c r="F75" s="194">
        <v>35917</v>
      </c>
      <c r="G75" s="11" t="s">
        <v>35</v>
      </c>
      <c r="H75" s="30">
        <v>933</v>
      </c>
      <c r="I75" s="251">
        <v>1100</v>
      </c>
      <c r="J75" s="251">
        <v>2014</v>
      </c>
      <c r="K75" s="252">
        <f t="shared" si="11"/>
        <v>84.818181818181813</v>
      </c>
      <c r="L75" s="30">
        <v>888</v>
      </c>
      <c r="M75" s="251">
        <v>1100</v>
      </c>
      <c r="N75" s="251">
        <v>2016</v>
      </c>
      <c r="O75" s="365">
        <f t="shared" si="10"/>
        <v>878</v>
      </c>
      <c r="P75" s="253">
        <f t="shared" si="12"/>
        <v>79.818181818181827</v>
      </c>
      <c r="Q75" s="30">
        <v>230</v>
      </c>
      <c r="R75" s="30">
        <v>800</v>
      </c>
      <c r="S75" s="252">
        <f t="shared" si="13"/>
        <v>28.749999999999996</v>
      </c>
      <c r="T75" s="252">
        <f t="shared" si="14"/>
        <v>8.4818181818181824</v>
      </c>
      <c r="U75" s="252">
        <f t="shared" si="15"/>
        <v>39.909090909090914</v>
      </c>
      <c r="V75" s="251">
        <f t="shared" si="16"/>
        <v>11.5</v>
      </c>
      <c r="W75" s="251"/>
      <c r="X75" s="254">
        <f t="shared" si="17"/>
        <v>59.890909090909098</v>
      </c>
      <c r="Y75" s="17"/>
      <c r="Z75" s="17" t="s">
        <v>26</v>
      </c>
      <c r="AA75" s="17" t="s">
        <v>1202</v>
      </c>
    </row>
    <row r="76" spans="1:27" ht="18" customHeight="1" x14ac:dyDescent="0.2">
      <c r="A76" s="30">
        <v>71</v>
      </c>
      <c r="B76" s="9">
        <v>154</v>
      </c>
      <c r="C76" s="9" t="s">
        <v>155</v>
      </c>
      <c r="D76" s="9" t="s">
        <v>156</v>
      </c>
      <c r="E76" s="30" t="s">
        <v>24</v>
      </c>
      <c r="F76" s="193">
        <v>35442</v>
      </c>
      <c r="G76" s="40" t="s">
        <v>35</v>
      </c>
      <c r="H76" s="30">
        <v>930</v>
      </c>
      <c r="I76" s="251">
        <v>1100</v>
      </c>
      <c r="J76" s="30">
        <v>2015</v>
      </c>
      <c r="K76" s="252">
        <f t="shared" si="11"/>
        <v>84.545454545454547</v>
      </c>
      <c r="L76" s="30">
        <v>932</v>
      </c>
      <c r="M76" s="251">
        <v>1100</v>
      </c>
      <c r="N76" s="251">
        <v>2017</v>
      </c>
      <c r="O76" s="365">
        <f t="shared" si="10"/>
        <v>932</v>
      </c>
      <c r="P76" s="253">
        <f t="shared" si="12"/>
        <v>84.727272727272734</v>
      </c>
      <c r="Q76" s="30">
        <v>179</v>
      </c>
      <c r="R76" s="30">
        <v>800</v>
      </c>
      <c r="S76" s="252">
        <f t="shared" si="13"/>
        <v>22.375</v>
      </c>
      <c r="T76" s="252">
        <f t="shared" si="14"/>
        <v>8.454545454545455</v>
      </c>
      <c r="U76" s="252">
        <f t="shared" si="15"/>
        <v>42.363636363636367</v>
      </c>
      <c r="V76" s="251">
        <f t="shared" si="16"/>
        <v>8.9499999999999993</v>
      </c>
      <c r="W76" s="251"/>
      <c r="X76" s="254">
        <f t="shared" si="17"/>
        <v>59.768181818181816</v>
      </c>
      <c r="Y76" s="17"/>
      <c r="Z76" s="17"/>
      <c r="AA76" s="17" t="s">
        <v>1202</v>
      </c>
    </row>
    <row r="77" spans="1:27" ht="18" customHeight="1" x14ac:dyDescent="0.2">
      <c r="A77" s="30">
        <v>72</v>
      </c>
      <c r="B77" s="9">
        <v>155</v>
      </c>
      <c r="C77" s="9" t="s">
        <v>157</v>
      </c>
      <c r="D77" s="9" t="s">
        <v>158</v>
      </c>
      <c r="E77" s="30" t="s">
        <v>24</v>
      </c>
      <c r="F77" s="193">
        <v>35495</v>
      </c>
      <c r="G77" s="40" t="s">
        <v>28</v>
      </c>
      <c r="H77" s="30">
        <v>917</v>
      </c>
      <c r="I77" s="251">
        <v>1100</v>
      </c>
      <c r="J77" s="30">
        <v>2014</v>
      </c>
      <c r="K77" s="252">
        <f t="shared" si="11"/>
        <v>83.36363636363636</v>
      </c>
      <c r="L77" s="30">
        <v>894</v>
      </c>
      <c r="M77" s="251">
        <v>1100</v>
      </c>
      <c r="N77" s="251">
        <v>2017</v>
      </c>
      <c r="O77" s="365">
        <f t="shared" si="10"/>
        <v>884</v>
      </c>
      <c r="P77" s="253">
        <f t="shared" si="12"/>
        <v>80.36363636363636</v>
      </c>
      <c r="Q77" s="30">
        <v>220</v>
      </c>
      <c r="R77" s="30">
        <v>800</v>
      </c>
      <c r="S77" s="252">
        <f t="shared" si="13"/>
        <v>27.500000000000004</v>
      </c>
      <c r="T77" s="252">
        <f t="shared" si="14"/>
        <v>8.336363636363636</v>
      </c>
      <c r="U77" s="252">
        <f t="shared" si="15"/>
        <v>40.18181818181818</v>
      </c>
      <c r="V77" s="251">
        <f t="shared" si="16"/>
        <v>11</v>
      </c>
      <c r="W77" s="251"/>
      <c r="X77" s="254">
        <f t="shared" si="17"/>
        <v>59.518181818181816</v>
      </c>
      <c r="Y77" s="17"/>
      <c r="Z77" s="17" t="s">
        <v>26</v>
      </c>
      <c r="AA77" s="17" t="s">
        <v>1202</v>
      </c>
    </row>
    <row r="78" spans="1:27" ht="18" customHeight="1" x14ac:dyDescent="0.2">
      <c r="A78" s="30">
        <v>73</v>
      </c>
      <c r="B78" s="9">
        <v>239</v>
      </c>
      <c r="C78" s="9" t="s">
        <v>214</v>
      </c>
      <c r="D78" s="9" t="s">
        <v>215</v>
      </c>
      <c r="E78" s="30" t="s">
        <v>68</v>
      </c>
      <c r="F78" s="193">
        <v>35976</v>
      </c>
      <c r="G78" s="40" t="s">
        <v>129</v>
      </c>
      <c r="H78" s="30">
        <v>937</v>
      </c>
      <c r="I78" s="30">
        <v>1100</v>
      </c>
      <c r="J78" s="30">
        <v>2014</v>
      </c>
      <c r="K78" s="252">
        <f t="shared" si="11"/>
        <v>85.181818181818187</v>
      </c>
      <c r="L78" s="30">
        <v>855</v>
      </c>
      <c r="M78" s="251">
        <v>1100</v>
      </c>
      <c r="N78" s="251">
        <v>2016</v>
      </c>
      <c r="O78" s="365">
        <f t="shared" si="10"/>
        <v>845</v>
      </c>
      <c r="P78" s="253">
        <f t="shared" si="12"/>
        <v>76.818181818181813</v>
      </c>
      <c r="Q78" s="30">
        <v>248</v>
      </c>
      <c r="R78" s="30">
        <v>800</v>
      </c>
      <c r="S78" s="252">
        <f t="shared" si="13"/>
        <v>31</v>
      </c>
      <c r="T78" s="252">
        <f t="shared" si="14"/>
        <v>8.5181818181818194</v>
      </c>
      <c r="U78" s="252">
        <f t="shared" si="15"/>
        <v>38.409090909090907</v>
      </c>
      <c r="V78" s="251">
        <f t="shared" si="16"/>
        <v>12.4</v>
      </c>
      <c r="W78" s="251"/>
      <c r="X78" s="254">
        <f t="shared" si="17"/>
        <v>59.327272727272721</v>
      </c>
      <c r="Y78" s="17"/>
      <c r="Z78" s="17" t="s">
        <v>26</v>
      </c>
      <c r="AA78" s="17" t="s">
        <v>1202</v>
      </c>
    </row>
    <row r="79" spans="1:27" ht="18" customHeight="1" x14ac:dyDescent="0.2">
      <c r="A79" s="30">
        <v>74</v>
      </c>
      <c r="B79" s="9">
        <v>210</v>
      </c>
      <c r="C79" s="9" t="s">
        <v>97</v>
      </c>
      <c r="D79" s="9" t="s">
        <v>198</v>
      </c>
      <c r="E79" s="30" t="s">
        <v>24</v>
      </c>
      <c r="F79" s="193">
        <v>36266</v>
      </c>
      <c r="G79" s="40" t="s">
        <v>45</v>
      </c>
      <c r="H79" s="30">
        <v>933</v>
      </c>
      <c r="I79" s="251">
        <v>1100</v>
      </c>
      <c r="J79" s="30">
        <v>2015</v>
      </c>
      <c r="K79" s="252">
        <f t="shared" si="11"/>
        <v>84.818181818181813</v>
      </c>
      <c r="L79" s="30">
        <v>917</v>
      </c>
      <c r="M79" s="251">
        <v>1100</v>
      </c>
      <c r="N79" s="251">
        <v>2017</v>
      </c>
      <c r="O79" s="365">
        <f t="shared" si="10"/>
        <v>917</v>
      </c>
      <c r="P79" s="253">
        <f t="shared" si="12"/>
        <v>83.36363636363636</v>
      </c>
      <c r="Q79" s="30">
        <v>183</v>
      </c>
      <c r="R79" s="30">
        <v>800</v>
      </c>
      <c r="S79" s="252">
        <f t="shared" si="13"/>
        <v>22.875</v>
      </c>
      <c r="T79" s="252">
        <f t="shared" si="14"/>
        <v>8.4818181818181824</v>
      </c>
      <c r="U79" s="252">
        <f t="shared" si="15"/>
        <v>41.68181818181818</v>
      </c>
      <c r="V79" s="251">
        <f t="shared" si="16"/>
        <v>9.15</v>
      </c>
      <c r="W79" s="251"/>
      <c r="X79" s="254">
        <f t="shared" si="17"/>
        <v>59.313636363636363</v>
      </c>
      <c r="Y79" s="17"/>
      <c r="Z79" s="17"/>
      <c r="AA79" s="17" t="s">
        <v>1202</v>
      </c>
    </row>
    <row r="80" spans="1:27" ht="18" customHeight="1" x14ac:dyDescent="0.2">
      <c r="A80" s="30">
        <v>75</v>
      </c>
      <c r="B80" s="8">
        <v>81</v>
      </c>
      <c r="C80" s="11" t="s">
        <v>106</v>
      </c>
      <c r="D80" s="11" t="s">
        <v>107</v>
      </c>
      <c r="E80" s="15" t="s">
        <v>24</v>
      </c>
      <c r="F80" s="194">
        <v>36587</v>
      </c>
      <c r="G80" s="11" t="s">
        <v>50</v>
      </c>
      <c r="H80" s="30">
        <v>903</v>
      </c>
      <c r="I80" s="251">
        <v>1100</v>
      </c>
      <c r="J80" s="251">
        <v>2015</v>
      </c>
      <c r="K80" s="252">
        <f t="shared" si="11"/>
        <v>82.090909090909093</v>
      </c>
      <c r="L80" s="30">
        <v>895</v>
      </c>
      <c r="M80" s="251">
        <v>1100</v>
      </c>
      <c r="N80" s="251">
        <v>2017</v>
      </c>
      <c r="O80" s="365">
        <f t="shared" si="10"/>
        <v>895</v>
      </c>
      <c r="P80" s="253">
        <f t="shared" si="12"/>
        <v>81.36363636363636</v>
      </c>
      <c r="Q80" s="30">
        <v>206</v>
      </c>
      <c r="R80" s="30">
        <v>800</v>
      </c>
      <c r="S80" s="252">
        <f t="shared" si="13"/>
        <v>25.75</v>
      </c>
      <c r="T80" s="252">
        <f t="shared" si="14"/>
        <v>8.209090909090909</v>
      </c>
      <c r="U80" s="252">
        <f t="shared" si="15"/>
        <v>40.68181818181818</v>
      </c>
      <c r="V80" s="251">
        <f t="shared" si="16"/>
        <v>10.3</v>
      </c>
      <c r="W80" s="251"/>
      <c r="X80" s="254">
        <f t="shared" si="17"/>
        <v>59.190909090909088</v>
      </c>
      <c r="Y80" s="17"/>
      <c r="Z80" s="17"/>
      <c r="AA80" s="17" t="s">
        <v>1202</v>
      </c>
    </row>
    <row r="81" spans="1:27" ht="18" customHeight="1" x14ac:dyDescent="0.2">
      <c r="A81" s="30">
        <v>76</v>
      </c>
      <c r="B81" s="9">
        <v>133</v>
      </c>
      <c r="C81" s="9" t="s">
        <v>141</v>
      </c>
      <c r="D81" s="9" t="s">
        <v>142</v>
      </c>
      <c r="E81" s="30" t="s">
        <v>68</v>
      </c>
      <c r="F81" s="193">
        <v>36346</v>
      </c>
      <c r="G81" s="40" t="s">
        <v>70</v>
      </c>
      <c r="H81" s="30">
        <v>900</v>
      </c>
      <c r="I81" s="251">
        <v>1100</v>
      </c>
      <c r="J81" s="30">
        <v>2014</v>
      </c>
      <c r="K81" s="252">
        <f t="shared" si="11"/>
        <v>81.818181818181827</v>
      </c>
      <c r="L81" s="30">
        <v>907</v>
      </c>
      <c r="M81" s="251">
        <v>1100</v>
      </c>
      <c r="N81" s="251">
        <v>2016</v>
      </c>
      <c r="O81" s="365">
        <f t="shared" si="10"/>
        <v>897</v>
      </c>
      <c r="P81" s="253">
        <f t="shared" si="12"/>
        <v>81.545454545454547</v>
      </c>
      <c r="Q81" s="30">
        <v>203</v>
      </c>
      <c r="R81" s="30">
        <v>800</v>
      </c>
      <c r="S81" s="252">
        <f t="shared" si="13"/>
        <v>25.374999999999996</v>
      </c>
      <c r="T81" s="252">
        <f t="shared" si="14"/>
        <v>8.1818181818181834</v>
      </c>
      <c r="U81" s="252">
        <f t="shared" si="15"/>
        <v>40.772727272727273</v>
      </c>
      <c r="V81" s="251">
        <f t="shared" si="16"/>
        <v>10.15</v>
      </c>
      <c r="W81" s="251"/>
      <c r="X81" s="254">
        <f t="shared" si="17"/>
        <v>59.104545454545452</v>
      </c>
      <c r="Y81" s="17"/>
      <c r="Z81" s="17" t="s">
        <v>26</v>
      </c>
      <c r="AA81" s="17" t="s">
        <v>1202</v>
      </c>
    </row>
    <row r="82" spans="1:27" ht="18" customHeight="1" x14ac:dyDescent="0.2">
      <c r="A82" s="30">
        <v>77</v>
      </c>
      <c r="B82" s="9">
        <v>142</v>
      </c>
      <c r="C82" s="9" t="s">
        <v>27</v>
      </c>
      <c r="D82" s="9" t="s">
        <v>147</v>
      </c>
      <c r="E82" s="30" t="s">
        <v>24</v>
      </c>
      <c r="F82" s="193">
        <v>35640</v>
      </c>
      <c r="G82" s="40" t="s">
        <v>109</v>
      </c>
      <c r="H82" s="30">
        <v>772</v>
      </c>
      <c r="I82" s="251">
        <v>1050</v>
      </c>
      <c r="J82" s="30">
        <v>2013</v>
      </c>
      <c r="K82" s="252">
        <f t="shared" si="11"/>
        <v>73.523809523809518</v>
      </c>
      <c r="L82" s="30">
        <v>868</v>
      </c>
      <c r="M82" s="251">
        <v>1100</v>
      </c>
      <c r="N82" s="251">
        <v>2015</v>
      </c>
      <c r="O82" s="365">
        <f t="shared" si="10"/>
        <v>858</v>
      </c>
      <c r="P82" s="253">
        <f t="shared" si="12"/>
        <v>78</v>
      </c>
      <c r="Q82" s="30">
        <v>255</v>
      </c>
      <c r="R82" s="30">
        <v>800</v>
      </c>
      <c r="S82" s="252">
        <f t="shared" si="13"/>
        <v>31.874999999999996</v>
      </c>
      <c r="T82" s="252">
        <f t="shared" si="14"/>
        <v>7.352380952380952</v>
      </c>
      <c r="U82" s="252">
        <f t="shared" si="15"/>
        <v>39</v>
      </c>
      <c r="V82" s="251">
        <f t="shared" si="16"/>
        <v>12.75</v>
      </c>
      <c r="W82" s="251"/>
      <c r="X82" s="254">
        <f t="shared" si="17"/>
        <v>59.102380952380955</v>
      </c>
      <c r="Y82" s="17"/>
      <c r="Z82" s="17" t="s">
        <v>26</v>
      </c>
      <c r="AA82" s="17" t="s">
        <v>1202</v>
      </c>
    </row>
    <row r="83" spans="1:27" ht="18" customHeight="1" x14ac:dyDescent="0.2">
      <c r="A83" s="30">
        <v>78</v>
      </c>
      <c r="B83" s="9">
        <v>132</v>
      </c>
      <c r="C83" s="9" t="s">
        <v>72</v>
      </c>
      <c r="D83" s="9" t="s">
        <v>140</v>
      </c>
      <c r="E83" s="30" t="s">
        <v>24</v>
      </c>
      <c r="F83" s="193">
        <v>36557</v>
      </c>
      <c r="G83" s="40" t="s">
        <v>52</v>
      </c>
      <c r="H83" s="30">
        <v>929</v>
      </c>
      <c r="I83" s="251">
        <v>1100</v>
      </c>
      <c r="J83" s="30">
        <v>2015</v>
      </c>
      <c r="K83" s="252">
        <f t="shared" si="11"/>
        <v>84.454545454545453</v>
      </c>
      <c r="L83" s="30">
        <v>811</v>
      </c>
      <c r="M83" s="251">
        <v>1100</v>
      </c>
      <c r="N83" s="251">
        <v>2017</v>
      </c>
      <c r="O83" s="365">
        <f t="shared" si="10"/>
        <v>811</v>
      </c>
      <c r="P83" s="253">
        <f t="shared" si="12"/>
        <v>73.727272727272734</v>
      </c>
      <c r="Q83" s="30">
        <v>272</v>
      </c>
      <c r="R83" s="30">
        <v>800</v>
      </c>
      <c r="S83" s="252">
        <f t="shared" si="13"/>
        <v>34</v>
      </c>
      <c r="T83" s="252">
        <f t="shared" si="14"/>
        <v>8.4454545454545453</v>
      </c>
      <c r="U83" s="252">
        <f t="shared" si="15"/>
        <v>36.863636363636367</v>
      </c>
      <c r="V83" s="251">
        <f t="shared" si="16"/>
        <v>13.6</v>
      </c>
      <c r="W83" s="251"/>
      <c r="X83" s="254">
        <f t="shared" si="17"/>
        <v>58.909090909090914</v>
      </c>
      <c r="Y83" s="17"/>
      <c r="Z83" s="17"/>
      <c r="AA83" s="17" t="s">
        <v>1202</v>
      </c>
    </row>
    <row r="84" spans="1:27" ht="18" customHeight="1" x14ac:dyDescent="0.2">
      <c r="A84" s="30">
        <v>79</v>
      </c>
      <c r="B84" s="9">
        <v>166</v>
      </c>
      <c r="C84" s="9" t="s">
        <v>170</v>
      </c>
      <c r="D84" s="9" t="s">
        <v>171</v>
      </c>
      <c r="E84" s="30" t="s">
        <v>24</v>
      </c>
      <c r="F84" s="193">
        <v>36552</v>
      </c>
      <c r="G84" s="40" t="s">
        <v>45</v>
      </c>
      <c r="H84" s="30">
        <v>866</v>
      </c>
      <c r="I84" s="251">
        <v>1100</v>
      </c>
      <c r="J84" s="30">
        <v>2015</v>
      </c>
      <c r="K84" s="252">
        <f t="shared" si="11"/>
        <v>78.72727272727272</v>
      </c>
      <c r="L84" s="30">
        <v>863</v>
      </c>
      <c r="M84" s="251">
        <v>1100</v>
      </c>
      <c r="N84" s="251">
        <v>2017</v>
      </c>
      <c r="O84" s="365">
        <f t="shared" si="10"/>
        <v>863</v>
      </c>
      <c r="P84" s="253">
        <f t="shared" si="12"/>
        <v>78.454545454545453</v>
      </c>
      <c r="Q84" s="30">
        <v>232</v>
      </c>
      <c r="R84" s="30">
        <v>800</v>
      </c>
      <c r="S84" s="252">
        <f t="shared" si="13"/>
        <v>28.999999999999996</v>
      </c>
      <c r="T84" s="252">
        <f t="shared" si="14"/>
        <v>7.8727272727272721</v>
      </c>
      <c r="U84" s="252">
        <f t="shared" si="15"/>
        <v>39.227272727272727</v>
      </c>
      <c r="V84" s="251">
        <f t="shared" si="16"/>
        <v>11.6</v>
      </c>
      <c r="W84" s="251"/>
      <c r="X84" s="254">
        <f t="shared" si="17"/>
        <v>58.7</v>
      </c>
      <c r="Y84" s="17"/>
      <c r="Z84" s="17"/>
      <c r="AA84" s="17" t="s">
        <v>1202</v>
      </c>
    </row>
    <row r="85" spans="1:27" ht="18" customHeight="1" x14ac:dyDescent="0.2">
      <c r="A85" s="30">
        <v>80</v>
      </c>
      <c r="B85" s="9">
        <v>177</v>
      </c>
      <c r="C85" s="9" t="s">
        <v>177</v>
      </c>
      <c r="D85" s="9" t="s">
        <v>178</v>
      </c>
      <c r="E85" s="30" t="s">
        <v>24</v>
      </c>
      <c r="F85" s="193">
        <v>36226</v>
      </c>
      <c r="G85" s="40" t="s">
        <v>70</v>
      </c>
      <c r="H85" s="30">
        <v>917</v>
      </c>
      <c r="I85" s="251">
        <v>1100</v>
      </c>
      <c r="J85" s="30">
        <v>2014</v>
      </c>
      <c r="K85" s="252">
        <f t="shared" si="11"/>
        <v>83.36363636363636</v>
      </c>
      <c r="L85" s="30">
        <v>866</v>
      </c>
      <c r="M85" s="251">
        <v>1100</v>
      </c>
      <c r="N85" s="251">
        <v>2017</v>
      </c>
      <c r="O85" s="365">
        <f t="shared" si="10"/>
        <v>856</v>
      </c>
      <c r="P85" s="253">
        <f t="shared" si="12"/>
        <v>77.818181818181813</v>
      </c>
      <c r="Q85" s="30">
        <v>228</v>
      </c>
      <c r="R85" s="30">
        <v>800</v>
      </c>
      <c r="S85" s="252">
        <f t="shared" si="13"/>
        <v>28.499999999999996</v>
      </c>
      <c r="T85" s="252">
        <f t="shared" si="14"/>
        <v>8.336363636363636</v>
      </c>
      <c r="U85" s="252">
        <f t="shared" si="15"/>
        <v>38.909090909090907</v>
      </c>
      <c r="V85" s="251">
        <f t="shared" si="16"/>
        <v>11.4</v>
      </c>
      <c r="W85" s="251"/>
      <c r="X85" s="254">
        <f t="shared" si="17"/>
        <v>58.645454545454541</v>
      </c>
      <c r="Y85" s="17"/>
      <c r="Z85" s="17" t="s">
        <v>26</v>
      </c>
      <c r="AA85" s="17" t="s">
        <v>1202</v>
      </c>
    </row>
    <row r="86" spans="1:27" s="29" customFormat="1" ht="15" customHeight="1" x14ac:dyDescent="0.2">
      <c r="A86" s="32"/>
      <c r="B86" s="44"/>
      <c r="C86" s="35"/>
      <c r="D86" s="35"/>
      <c r="E86" s="50"/>
      <c r="F86" s="375"/>
      <c r="G86" s="35"/>
      <c r="H86" s="50"/>
      <c r="I86" s="38"/>
      <c r="J86" s="38"/>
      <c r="K86" s="47"/>
      <c r="L86" s="50"/>
      <c r="M86" s="38"/>
      <c r="N86" s="38"/>
      <c r="O86" s="48"/>
      <c r="P86" s="49"/>
      <c r="Q86" s="50"/>
      <c r="R86" s="50"/>
      <c r="S86" s="47"/>
      <c r="T86" s="47"/>
      <c r="U86" s="47"/>
      <c r="V86" s="38"/>
      <c r="W86" s="38"/>
      <c r="X86" s="51"/>
      <c r="Y86" s="50"/>
      <c r="Z86" s="50"/>
      <c r="AA86" s="50"/>
    </row>
    <row r="87" spans="1:27" s="29" customFormat="1" ht="15" customHeight="1" x14ac:dyDescent="0.2">
      <c r="A87" s="32"/>
      <c r="C87" s="384" t="s">
        <v>1203</v>
      </c>
      <c r="D87" s="384"/>
      <c r="E87" s="384"/>
      <c r="F87" s="384"/>
      <c r="G87" s="384"/>
      <c r="H87" s="384"/>
      <c r="I87" s="38"/>
      <c r="J87" s="32"/>
      <c r="K87" s="47"/>
      <c r="L87" s="50"/>
      <c r="M87" s="38"/>
      <c r="N87" s="38"/>
      <c r="O87" s="48"/>
      <c r="P87" s="49"/>
      <c r="Q87" s="50"/>
      <c r="R87" s="50"/>
      <c r="S87" s="47"/>
      <c r="T87" s="47"/>
      <c r="U87" s="47"/>
      <c r="V87" s="38"/>
      <c r="W87" s="38"/>
      <c r="X87" s="51"/>
      <c r="Y87" s="50"/>
      <c r="Z87" s="50"/>
      <c r="AA87" s="50"/>
    </row>
    <row r="88" spans="1:27" s="29" customFormat="1" ht="15" customHeight="1" x14ac:dyDescent="0.2">
      <c r="A88" s="32"/>
      <c r="B88" s="44"/>
      <c r="C88" s="35"/>
      <c r="D88" s="35"/>
      <c r="E88" s="48"/>
      <c r="F88" s="375"/>
      <c r="G88" s="35"/>
      <c r="H88" s="50"/>
      <c r="I88" s="38"/>
      <c r="J88" s="38"/>
      <c r="K88" s="47"/>
      <c r="L88" s="50"/>
      <c r="M88" s="38"/>
      <c r="N88" s="38"/>
      <c r="O88" s="48"/>
      <c r="P88" s="49"/>
      <c r="Q88" s="50"/>
      <c r="R88" s="50"/>
      <c r="S88" s="47"/>
      <c r="T88" s="47"/>
      <c r="U88" s="47"/>
      <c r="V88" s="38"/>
      <c r="W88" s="38"/>
      <c r="X88" s="51"/>
      <c r="Y88" s="50"/>
      <c r="Z88" s="50"/>
      <c r="AA88" s="50"/>
    </row>
    <row r="89" spans="1:27" s="29" customFormat="1" ht="15" customHeight="1" x14ac:dyDescent="0.2">
      <c r="A89" s="32"/>
      <c r="B89" s="44"/>
      <c r="C89" s="35"/>
      <c r="D89" s="35"/>
      <c r="E89" s="48"/>
      <c r="F89" s="376"/>
      <c r="G89" s="35"/>
      <c r="H89" s="50"/>
      <c r="I89" s="38"/>
      <c r="J89" s="38"/>
      <c r="K89" s="47"/>
      <c r="L89" s="50"/>
      <c r="M89" s="38"/>
      <c r="N89" s="38"/>
      <c r="O89" s="48"/>
      <c r="P89" s="49"/>
      <c r="Q89" s="50"/>
      <c r="R89" s="50"/>
      <c r="S89" s="47"/>
      <c r="T89" s="47"/>
      <c r="U89" s="47"/>
      <c r="V89" s="38"/>
      <c r="W89" s="38"/>
      <c r="X89" s="51"/>
      <c r="Y89" s="50"/>
      <c r="Z89" s="50"/>
      <c r="AA89" s="50"/>
    </row>
    <row r="90" spans="1:27" s="29" customFormat="1" ht="15" customHeight="1" x14ac:dyDescent="0.2">
      <c r="A90" s="32"/>
      <c r="E90" s="32"/>
      <c r="F90" s="229"/>
      <c r="G90" s="46"/>
      <c r="H90" s="32"/>
      <c r="I90" s="32"/>
      <c r="J90" s="32"/>
      <c r="K90" s="47"/>
      <c r="L90" s="50"/>
      <c r="M90" s="38"/>
      <c r="N90" s="38"/>
      <c r="O90" s="48"/>
      <c r="P90" s="49"/>
      <c r="Q90" s="50"/>
      <c r="R90" s="50"/>
      <c r="S90" s="47"/>
      <c r="T90" s="47"/>
      <c r="U90" s="47"/>
      <c r="V90" s="38"/>
      <c r="W90" s="38"/>
      <c r="X90" s="51"/>
      <c r="Y90" s="50"/>
      <c r="Z90" s="50"/>
      <c r="AA90" s="50"/>
    </row>
    <row r="91" spans="1:27" s="29" customFormat="1" ht="15" customHeight="1" x14ac:dyDescent="0.2">
      <c r="A91" s="32"/>
      <c r="B91" s="44"/>
      <c r="E91" s="48"/>
      <c r="F91" s="375"/>
      <c r="G91" s="35"/>
      <c r="H91" s="50"/>
      <c r="I91" s="38"/>
      <c r="J91" s="38"/>
      <c r="K91" s="47"/>
      <c r="L91" s="50"/>
      <c r="M91" s="38"/>
      <c r="N91" s="38"/>
      <c r="O91" s="48"/>
      <c r="P91" s="49"/>
      <c r="Q91" s="50"/>
      <c r="R91" s="50"/>
      <c r="S91" s="47"/>
      <c r="T91" s="47"/>
      <c r="U91" s="47"/>
      <c r="V91" s="38"/>
      <c r="W91" s="38"/>
      <c r="X91" s="51"/>
      <c r="Y91" s="50"/>
      <c r="Z91" s="50"/>
      <c r="AA91" s="50"/>
    </row>
    <row r="92" spans="1:27" s="29" customFormat="1" ht="15" customHeight="1" x14ac:dyDescent="0.2">
      <c r="A92" s="32"/>
      <c r="E92" s="32"/>
      <c r="F92" s="229"/>
      <c r="G92" s="46"/>
      <c r="H92" s="32"/>
      <c r="I92" s="38"/>
      <c r="J92" s="32"/>
      <c r="K92" s="47"/>
      <c r="L92" s="50"/>
      <c r="M92" s="38"/>
      <c r="N92" s="38"/>
      <c r="O92" s="48"/>
      <c r="P92" s="49"/>
      <c r="Q92" s="50"/>
      <c r="R92" s="50"/>
      <c r="S92" s="47"/>
      <c r="T92" s="47"/>
      <c r="U92" s="47"/>
      <c r="V92" s="38"/>
      <c r="W92" s="38"/>
      <c r="X92" s="51"/>
      <c r="Y92" s="50"/>
      <c r="Z92" s="50"/>
      <c r="AA92" s="50"/>
    </row>
    <row r="93" spans="1:27" s="29" customFormat="1" ht="15" customHeight="1" x14ac:dyDescent="0.2">
      <c r="A93" s="32"/>
      <c r="B93" s="44"/>
      <c r="E93" s="48"/>
      <c r="F93" s="375"/>
      <c r="G93" s="35"/>
      <c r="H93" s="50"/>
      <c r="I93" s="38"/>
      <c r="J93" s="38"/>
      <c r="K93" s="47"/>
      <c r="L93" s="50"/>
      <c r="M93" s="38"/>
      <c r="N93" s="38"/>
      <c r="O93" s="48"/>
      <c r="P93" s="49"/>
      <c r="Q93" s="50"/>
      <c r="R93" s="50"/>
      <c r="S93" s="47"/>
      <c r="T93" s="47"/>
      <c r="U93" s="47"/>
      <c r="V93" s="38"/>
      <c r="W93" s="38"/>
      <c r="X93" s="51"/>
      <c r="Y93" s="50"/>
      <c r="Z93" s="50"/>
      <c r="AA93" s="50"/>
    </row>
    <row r="94" spans="1:27" s="29" customFormat="1" ht="15" customHeight="1" x14ac:dyDescent="0.2">
      <c r="A94" s="32"/>
      <c r="E94" s="32"/>
      <c r="F94" s="229"/>
      <c r="G94" s="46"/>
      <c r="H94" s="32"/>
      <c r="I94" s="38"/>
      <c r="J94" s="32"/>
      <c r="K94" s="47"/>
      <c r="L94" s="50"/>
      <c r="M94" s="38"/>
      <c r="N94" s="38"/>
      <c r="O94" s="48"/>
      <c r="P94" s="49"/>
      <c r="Q94" s="50"/>
      <c r="R94" s="50"/>
      <c r="S94" s="47"/>
      <c r="T94" s="47"/>
      <c r="U94" s="47"/>
      <c r="V94" s="38"/>
      <c r="W94" s="38"/>
      <c r="X94" s="51"/>
      <c r="Y94" s="50"/>
      <c r="Z94" s="50"/>
      <c r="AA94" s="50"/>
    </row>
    <row r="95" spans="1:27" s="29" customFormat="1" x14ac:dyDescent="0.2">
      <c r="A95" s="32"/>
      <c r="E95" s="32"/>
      <c r="F95" s="229"/>
      <c r="G95" s="46"/>
      <c r="H95" s="32"/>
      <c r="I95" s="38"/>
      <c r="J95" s="32"/>
      <c r="K95" s="47"/>
      <c r="L95" s="50"/>
      <c r="M95" s="38"/>
      <c r="N95" s="38"/>
      <c r="O95" s="48"/>
      <c r="P95" s="49"/>
      <c r="Q95" s="50"/>
      <c r="R95" s="50"/>
      <c r="S95" s="47"/>
      <c r="T95" s="47"/>
      <c r="U95" s="47"/>
      <c r="V95" s="38"/>
      <c r="W95" s="38"/>
      <c r="X95" s="51"/>
      <c r="Y95" s="50"/>
      <c r="Z95" s="50"/>
      <c r="AA95" s="50"/>
    </row>
    <row r="96" spans="1:27" s="29" customFormat="1" x14ac:dyDescent="0.2">
      <c r="A96" s="32"/>
      <c r="B96" s="44"/>
      <c r="E96" s="32"/>
      <c r="F96" s="229"/>
      <c r="G96" s="35"/>
      <c r="H96" s="50"/>
      <c r="I96" s="38"/>
      <c r="J96" s="38"/>
      <c r="K96" s="47"/>
      <c r="L96" s="50"/>
      <c r="M96" s="38"/>
      <c r="N96" s="38"/>
      <c r="O96" s="48"/>
      <c r="P96" s="49"/>
      <c r="Q96" s="50"/>
      <c r="R96" s="50"/>
      <c r="S96" s="47"/>
      <c r="T96" s="47"/>
      <c r="U96" s="47"/>
      <c r="V96" s="38"/>
      <c r="W96" s="38"/>
      <c r="X96" s="51"/>
      <c r="Y96" s="50"/>
      <c r="Z96" s="50"/>
      <c r="AA96" s="50"/>
    </row>
    <row r="97" spans="1:27" s="29" customFormat="1" x14ac:dyDescent="0.2">
      <c r="A97" s="32"/>
      <c r="E97" s="32"/>
      <c r="F97" s="229"/>
      <c r="G97" s="46"/>
      <c r="H97" s="32"/>
      <c r="I97" s="38"/>
      <c r="J97" s="32"/>
      <c r="K97" s="47"/>
      <c r="L97" s="50"/>
      <c r="M97" s="38"/>
      <c r="N97" s="38"/>
      <c r="O97" s="48"/>
      <c r="P97" s="49"/>
      <c r="Q97" s="50"/>
      <c r="R97" s="50"/>
      <c r="S97" s="47"/>
      <c r="T97" s="47"/>
      <c r="U97" s="47"/>
      <c r="V97" s="38"/>
      <c r="W97" s="38"/>
      <c r="X97" s="51"/>
      <c r="Y97" s="50"/>
      <c r="Z97" s="50"/>
      <c r="AA97" s="50"/>
    </row>
    <row r="98" spans="1:27" s="29" customFormat="1" x14ac:dyDescent="0.2">
      <c r="A98" s="32"/>
      <c r="E98" s="32"/>
      <c r="F98" s="229"/>
      <c r="G98" s="46"/>
      <c r="H98" s="32"/>
      <c r="I98" s="38"/>
      <c r="J98" s="32"/>
      <c r="K98" s="47"/>
      <c r="L98" s="50"/>
      <c r="M98" s="38"/>
      <c r="N98" s="38"/>
      <c r="O98" s="48"/>
      <c r="P98" s="49"/>
      <c r="Q98" s="50"/>
      <c r="R98" s="50"/>
      <c r="S98" s="47"/>
      <c r="T98" s="47"/>
      <c r="U98" s="47"/>
      <c r="V98" s="38"/>
      <c r="W98" s="38"/>
      <c r="X98" s="51"/>
      <c r="Y98" s="50"/>
      <c r="Z98" s="50"/>
      <c r="AA98" s="50"/>
    </row>
    <row r="99" spans="1:27" s="29" customFormat="1" x14ac:dyDescent="0.2">
      <c r="A99" s="32"/>
      <c r="B99" s="44"/>
      <c r="E99" s="48"/>
      <c r="F99" s="375"/>
      <c r="G99" s="35"/>
      <c r="H99" s="50"/>
      <c r="I99" s="38"/>
      <c r="J99" s="38"/>
      <c r="K99" s="47"/>
      <c r="L99" s="50"/>
      <c r="M99" s="38"/>
      <c r="N99" s="38"/>
      <c r="O99" s="48"/>
      <c r="P99" s="49"/>
      <c r="Q99" s="50"/>
      <c r="R99" s="50"/>
      <c r="S99" s="47"/>
      <c r="T99" s="47"/>
      <c r="U99" s="47"/>
      <c r="V99" s="38"/>
      <c r="W99" s="38"/>
      <c r="X99" s="51"/>
      <c r="Y99" s="50"/>
      <c r="Z99" s="50"/>
      <c r="AA99" s="50"/>
    </row>
    <row r="100" spans="1:27" s="29" customFormat="1" x14ac:dyDescent="0.2">
      <c r="A100" s="32"/>
      <c r="B100" s="44"/>
      <c r="E100" s="32"/>
      <c r="F100" s="229"/>
      <c r="G100" s="46"/>
      <c r="H100" s="50"/>
      <c r="I100" s="38"/>
      <c r="J100" s="38"/>
      <c r="K100" s="47"/>
      <c r="L100" s="50"/>
      <c r="M100" s="38"/>
      <c r="N100" s="38"/>
      <c r="O100" s="48"/>
      <c r="P100" s="49"/>
      <c r="Q100" s="50"/>
      <c r="R100" s="50"/>
      <c r="S100" s="47"/>
      <c r="T100" s="47"/>
      <c r="U100" s="47"/>
      <c r="V100" s="38"/>
      <c r="W100" s="38"/>
      <c r="X100" s="51"/>
      <c r="Y100" s="50"/>
      <c r="Z100" s="50"/>
      <c r="AA100" s="50"/>
    </row>
    <row r="101" spans="1:27" s="29" customFormat="1" x14ac:dyDescent="0.2">
      <c r="A101" s="32"/>
      <c r="E101" s="32"/>
      <c r="F101" s="229"/>
      <c r="G101" s="46"/>
      <c r="H101" s="32"/>
      <c r="I101" s="32"/>
      <c r="J101" s="32"/>
      <c r="K101" s="47"/>
      <c r="L101" s="50"/>
      <c r="M101" s="38"/>
      <c r="N101" s="38"/>
      <c r="O101" s="48"/>
      <c r="P101" s="49"/>
      <c r="Q101" s="50"/>
      <c r="R101" s="50"/>
      <c r="S101" s="47"/>
      <c r="T101" s="47"/>
      <c r="U101" s="47"/>
      <c r="V101" s="38"/>
      <c r="W101" s="38"/>
      <c r="X101" s="51"/>
      <c r="Y101" s="50"/>
      <c r="Z101" s="50"/>
      <c r="AA101" s="50"/>
    </row>
    <row r="102" spans="1:27" s="29" customFormat="1" x14ac:dyDescent="0.2">
      <c r="A102" s="32"/>
      <c r="B102" s="44"/>
      <c r="C102" s="35"/>
      <c r="D102" s="35"/>
      <c r="E102" s="48"/>
      <c r="F102" s="375"/>
      <c r="G102" s="35"/>
      <c r="H102" s="50"/>
      <c r="I102" s="38"/>
      <c r="J102" s="38"/>
      <c r="K102" s="47"/>
      <c r="L102" s="50"/>
      <c r="M102" s="38"/>
      <c r="N102" s="38"/>
      <c r="O102" s="48"/>
      <c r="P102" s="49"/>
      <c r="Q102" s="50"/>
      <c r="R102" s="50"/>
      <c r="S102" s="47"/>
      <c r="T102" s="47"/>
      <c r="U102" s="47"/>
      <c r="V102" s="38"/>
      <c r="W102" s="38"/>
      <c r="X102" s="51"/>
      <c r="Y102" s="50"/>
      <c r="Z102" s="50"/>
      <c r="AA102" s="50"/>
    </row>
    <row r="103" spans="1:27" s="29" customFormat="1" x14ac:dyDescent="0.2">
      <c r="A103" s="32"/>
      <c r="E103" s="32"/>
      <c r="F103" s="229"/>
      <c r="G103" s="46"/>
      <c r="H103" s="32"/>
      <c r="I103" s="38"/>
      <c r="J103" s="32"/>
      <c r="K103" s="47"/>
      <c r="L103" s="50"/>
      <c r="M103" s="38"/>
      <c r="N103" s="38"/>
      <c r="O103" s="48"/>
      <c r="P103" s="49"/>
      <c r="Q103" s="50"/>
      <c r="R103" s="50"/>
      <c r="S103" s="47"/>
      <c r="T103" s="47"/>
      <c r="U103" s="47"/>
      <c r="V103" s="38"/>
      <c r="W103" s="38"/>
      <c r="X103" s="51"/>
      <c r="Y103" s="50"/>
      <c r="Z103" s="50"/>
      <c r="AA103" s="50"/>
    </row>
    <row r="104" spans="1:27" s="29" customFormat="1" x14ac:dyDescent="0.2">
      <c r="A104" s="32"/>
      <c r="E104" s="32"/>
      <c r="F104" s="229"/>
      <c r="G104" s="46"/>
      <c r="H104" s="32"/>
      <c r="I104" s="38"/>
      <c r="J104" s="32"/>
      <c r="K104" s="47"/>
      <c r="L104" s="50"/>
      <c r="M104" s="38"/>
      <c r="N104" s="38"/>
      <c r="O104" s="48"/>
      <c r="P104" s="49"/>
      <c r="Q104" s="50"/>
      <c r="R104" s="50"/>
      <c r="S104" s="47"/>
      <c r="T104" s="47"/>
      <c r="U104" s="47"/>
      <c r="V104" s="38"/>
      <c r="W104" s="38"/>
      <c r="X104" s="51"/>
      <c r="Y104" s="50"/>
      <c r="Z104" s="50"/>
      <c r="AA104" s="50"/>
    </row>
    <row r="105" spans="1:27" s="29" customFormat="1" x14ac:dyDescent="0.2">
      <c r="A105" s="32"/>
      <c r="E105" s="32"/>
      <c r="F105" s="229"/>
      <c r="G105" s="46"/>
      <c r="H105" s="32"/>
      <c r="I105" s="38"/>
      <c r="J105" s="32"/>
      <c r="K105" s="47"/>
      <c r="L105" s="50"/>
      <c r="M105" s="38"/>
      <c r="N105" s="38"/>
      <c r="O105" s="48"/>
      <c r="P105" s="49"/>
      <c r="Q105" s="50"/>
      <c r="R105" s="50"/>
      <c r="S105" s="47"/>
      <c r="T105" s="47"/>
      <c r="U105" s="47"/>
      <c r="V105" s="38"/>
      <c r="W105" s="38"/>
      <c r="X105" s="51"/>
      <c r="Y105" s="50"/>
      <c r="Z105" s="50"/>
      <c r="AA105" s="50"/>
    </row>
    <row r="106" spans="1:27" s="29" customFormat="1" x14ac:dyDescent="0.2">
      <c r="A106" s="32"/>
      <c r="E106" s="32"/>
      <c r="F106" s="229"/>
      <c r="G106" s="46"/>
      <c r="H106" s="32"/>
      <c r="I106" s="38"/>
      <c r="J106" s="32"/>
      <c r="K106" s="47"/>
      <c r="L106" s="50"/>
      <c r="M106" s="38"/>
      <c r="N106" s="38"/>
      <c r="O106" s="48"/>
      <c r="P106" s="49"/>
      <c r="Q106" s="50"/>
      <c r="R106" s="50"/>
      <c r="S106" s="47"/>
      <c r="T106" s="47"/>
      <c r="U106" s="47"/>
      <c r="V106" s="38"/>
      <c r="W106" s="38"/>
      <c r="X106" s="51"/>
      <c r="Y106" s="50"/>
      <c r="Z106" s="50"/>
      <c r="AA106" s="50"/>
    </row>
    <row r="107" spans="1:27" s="29" customFormat="1" x14ac:dyDescent="0.2">
      <c r="A107" s="32"/>
      <c r="E107" s="32"/>
      <c r="F107" s="32"/>
      <c r="G107" s="46"/>
      <c r="H107" s="32"/>
      <c r="I107" s="38"/>
      <c r="J107" s="32"/>
      <c r="K107" s="47"/>
      <c r="L107" s="50"/>
      <c r="M107" s="38"/>
      <c r="N107" s="38"/>
      <c r="O107" s="48"/>
      <c r="P107" s="49"/>
      <c r="Q107" s="50"/>
      <c r="R107" s="50"/>
      <c r="S107" s="47"/>
      <c r="T107" s="47"/>
      <c r="U107" s="47"/>
      <c r="V107" s="38"/>
      <c r="W107" s="38"/>
      <c r="X107" s="51"/>
      <c r="Y107" s="50"/>
      <c r="Z107" s="50"/>
      <c r="AA107" s="50"/>
    </row>
    <row r="108" spans="1:27" s="29" customFormat="1" x14ac:dyDescent="0.2">
      <c r="A108" s="32"/>
      <c r="E108" s="32"/>
      <c r="F108" s="229"/>
      <c r="G108" s="46"/>
      <c r="H108" s="32"/>
      <c r="I108" s="38"/>
      <c r="J108" s="32"/>
      <c r="K108" s="47"/>
      <c r="L108" s="50"/>
      <c r="M108" s="38"/>
      <c r="N108" s="38"/>
      <c r="O108" s="48"/>
      <c r="P108" s="49"/>
      <c r="Q108" s="50"/>
      <c r="R108" s="50"/>
      <c r="S108" s="47"/>
      <c r="T108" s="47"/>
      <c r="U108" s="47"/>
      <c r="V108" s="38"/>
      <c r="W108" s="38"/>
      <c r="X108" s="51"/>
      <c r="Y108" s="50"/>
      <c r="Z108" s="50"/>
      <c r="AA108" s="50"/>
    </row>
    <row r="109" spans="1:27" s="29" customFormat="1" x14ac:dyDescent="0.2">
      <c r="A109" s="32"/>
      <c r="E109" s="32"/>
      <c r="F109" s="229"/>
      <c r="G109" s="46"/>
      <c r="H109" s="32"/>
      <c r="I109" s="38"/>
      <c r="J109" s="32"/>
      <c r="K109" s="47"/>
      <c r="L109" s="50"/>
      <c r="M109" s="38"/>
      <c r="N109" s="38"/>
      <c r="O109" s="48"/>
      <c r="P109" s="49"/>
      <c r="Q109" s="50"/>
      <c r="R109" s="50"/>
      <c r="S109" s="47"/>
      <c r="T109" s="47"/>
      <c r="U109" s="47"/>
      <c r="V109" s="38"/>
      <c r="W109" s="38"/>
      <c r="X109" s="51"/>
      <c r="Y109" s="50"/>
      <c r="Z109" s="50"/>
      <c r="AA109" s="50"/>
    </row>
    <row r="110" spans="1:27" s="92" customFormat="1" x14ac:dyDescent="0.2">
      <c r="A110" s="32"/>
      <c r="B110" s="44"/>
      <c r="C110" s="29"/>
      <c r="D110" s="29"/>
      <c r="E110" s="32"/>
      <c r="F110" s="375"/>
      <c r="G110" s="35"/>
      <c r="H110" s="50"/>
      <c r="I110" s="38"/>
      <c r="J110" s="38"/>
      <c r="K110" s="47"/>
      <c r="L110" s="50"/>
      <c r="M110" s="38"/>
      <c r="N110" s="38"/>
      <c r="O110" s="48"/>
      <c r="P110" s="49"/>
      <c r="Q110" s="50"/>
      <c r="R110" s="50"/>
      <c r="S110" s="47"/>
      <c r="T110" s="47"/>
      <c r="U110" s="47"/>
      <c r="V110" s="38"/>
      <c r="W110" s="38"/>
      <c r="X110" s="51"/>
      <c r="Y110" s="50"/>
      <c r="Z110" s="50"/>
      <c r="AA110" s="50"/>
    </row>
    <row r="111" spans="1:27" s="29" customFormat="1" x14ac:dyDescent="0.2">
      <c r="A111" s="32"/>
      <c r="E111" s="32"/>
      <c r="F111" s="229"/>
      <c r="G111" s="46"/>
      <c r="H111" s="32"/>
      <c r="I111" s="38"/>
      <c r="J111" s="32"/>
      <c r="K111" s="47"/>
      <c r="L111" s="50"/>
      <c r="M111" s="38"/>
      <c r="N111" s="38"/>
      <c r="O111" s="48"/>
      <c r="P111" s="49"/>
      <c r="Q111" s="50"/>
      <c r="R111" s="50"/>
      <c r="S111" s="47"/>
      <c r="T111" s="47"/>
      <c r="U111" s="47"/>
      <c r="V111" s="38"/>
      <c r="W111" s="38"/>
      <c r="X111" s="51"/>
      <c r="Y111" s="50"/>
      <c r="Z111" s="50"/>
      <c r="AA111" s="50"/>
    </row>
    <row r="112" spans="1:27" s="29" customFormat="1" x14ac:dyDescent="0.2">
      <c r="A112" s="32"/>
      <c r="B112" s="44"/>
      <c r="E112" s="32"/>
      <c r="F112" s="375"/>
      <c r="G112" s="35"/>
      <c r="H112" s="50"/>
      <c r="I112" s="38"/>
      <c r="J112" s="38"/>
      <c r="K112" s="47"/>
      <c r="L112" s="50"/>
      <c r="M112" s="38"/>
      <c r="N112" s="38"/>
      <c r="O112" s="48"/>
      <c r="P112" s="49"/>
      <c r="Q112" s="50"/>
      <c r="R112" s="50"/>
      <c r="S112" s="47"/>
      <c r="T112" s="47"/>
      <c r="U112" s="47"/>
      <c r="V112" s="38"/>
      <c r="W112" s="38"/>
      <c r="X112" s="51"/>
      <c r="Y112" s="50"/>
      <c r="Z112" s="50"/>
      <c r="AA112" s="50"/>
    </row>
    <row r="113" spans="1:27" s="29" customFormat="1" x14ac:dyDescent="0.2">
      <c r="A113" s="32"/>
      <c r="E113" s="32"/>
      <c r="F113" s="229"/>
      <c r="G113" s="46"/>
      <c r="H113" s="32"/>
      <c r="I113" s="38"/>
      <c r="J113" s="32"/>
      <c r="K113" s="47"/>
      <c r="L113" s="50"/>
      <c r="M113" s="38"/>
      <c r="N113" s="38"/>
      <c r="O113" s="48"/>
      <c r="P113" s="49"/>
      <c r="Q113" s="50"/>
      <c r="R113" s="50"/>
      <c r="S113" s="47"/>
      <c r="T113" s="47"/>
      <c r="U113" s="47"/>
      <c r="V113" s="38"/>
      <c r="W113" s="38"/>
      <c r="X113" s="51"/>
      <c r="Y113" s="50"/>
      <c r="Z113" s="50"/>
      <c r="AA113" s="50"/>
    </row>
    <row r="114" spans="1:27" s="29" customFormat="1" x14ac:dyDescent="0.2">
      <c r="A114" s="32"/>
      <c r="B114" s="44"/>
      <c r="E114" s="32"/>
      <c r="F114" s="375"/>
      <c r="G114" s="35"/>
      <c r="H114" s="50"/>
      <c r="I114" s="38"/>
      <c r="J114" s="38"/>
      <c r="K114" s="47"/>
      <c r="L114" s="50"/>
      <c r="M114" s="38"/>
      <c r="N114" s="38"/>
      <c r="O114" s="48"/>
      <c r="P114" s="49"/>
      <c r="Q114" s="50"/>
      <c r="R114" s="50"/>
      <c r="S114" s="47"/>
      <c r="T114" s="47"/>
      <c r="U114" s="47"/>
      <c r="V114" s="38"/>
      <c r="W114" s="38"/>
      <c r="X114" s="51"/>
      <c r="Y114" s="50"/>
      <c r="Z114" s="50"/>
      <c r="AA114" s="50"/>
    </row>
    <row r="115" spans="1:27" s="29" customFormat="1" x14ac:dyDescent="0.2">
      <c r="A115" s="32"/>
      <c r="B115" s="44"/>
      <c r="E115" s="32"/>
      <c r="F115" s="375"/>
      <c r="G115" s="35"/>
      <c r="H115" s="50"/>
      <c r="I115" s="38"/>
      <c r="J115" s="38"/>
      <c r="K115" s="47"/>
      <c r="L115" s="50"/>
      <c r="M115" s="38"/>
      <c r="N115" s="38"/>
      <c r="O115" s="48"/>
      <c r="P115" s="49"/>
      <c r="Q115" s="50"/>
      <c r="R115" s="50"/>
      <c r="S115" s="47"/>
      <c r="T115" s="47"/>
      <c r="U115" s="47"/>
      <c r="V115" s="38"/>
      <c r="W115" s="38"/>
      <c r="X115" s="51"/>
      <c r="Y115" s="50"/>
      <c r="Z115" s="50"/>
      <c r="AA115" s="50"/>
    </row>
    <row r="116" spans="1:27" s="29" customFormat="1" x14ac:dyDescent="0.2">
      <c r="A116" s="32"/>
      <c r="B116" s="44"/>
      <c r="E116" s="48"/>
      <c r="F116" s="375"/>
      <c r="G116" s="35"/>
      <c r="H116" s="50"/>
      <c r="I116" s="38"/>
      <c r="J116" s="38"/>
      <c r="K116" s="47"/>
      <c r="L116" s="50"/>
      <c r="M116" s="38"/>
      <c r="N116" s="38"/>
      <c r="O116" s="48"/>
      <c r="P116" s="49"/>
      <c r="Q116" s="50"/>
      <c r="R116" s="50"/>
      <c r="S116" s="47"/>
      <c r="T116" s="47"/>
      <c r="U116" s="47"/>
      <c r="V116" s="38"/>
      <c r="W116" s="38"/>
      <c r="X116" s="51"/>
      <c r="Y116" s="50"/>
      <c r="Z116" s="50"/>
      <c r="AA116" s="50"/>
    </row>
    <row r="117" spans="1:27" s="29" customFormat="1" x14ac:dyDescent="0.2">
      <c r="A117" s="32"/>
      <c r="E117" s="32"/>
      <c r="F117" s="229"/>
      <c r="G117" s="46"/>
      <c r="H117" s="32"/>
      <c r="I117" s="38"/>
      <c r="J117" s="32"/>
      <c r="K117" s="47"/>
      <c r="L117" s="50"/>
      <c r="M117" s="38"/>
      <c r="N117" s="38"/>
      <c r="O117" s="48"/>
      <c r="P117" s="49"/>
      <c r="Q117" s="50"/>
      <c r="R117" s="50"/>
      <c r="S117" s="47"/>
      <c r="T117" s="47"/>
      <c r="U117" s="47"/>
      <c r="V117" s="38"/>
      <c r="W117" s="38"/>
      <c r="X117" s="51"/>
      <c r="Y117" s="50"/>
      <c r="Z117" s="50"/>
      <c r="AA117" s="50"/>
    </row>
    <row r="118" spans="1:27" s="29" customFormat="1" x14ac:dyDescent="0.2">
      <c r="A118" s="32"/>
      <c r="B118" s="44"/>
      <c r="C118" s="35"/>
      <c r="D118" s="35"/>
      <c r="E118" s="48"/>
      <c r="F118" s="375"/>
      <c r="G118" s="35"/>
      <c r="H118" s="50"/>
      <c r="I118" s="38"/>
      <c r="J118" s="38"/>
      <c r="K118" s="47"/>
      <c r="L118" s="50"/>
      <c r="M118" s="38"/>
      <c r="N118" s="38"/>
      <c r="O118" s="48"/>
      <c r="P118" s="49"/>
      <c r="Q118" s="50"/>
      <c r="R118" s="50"/>
      <c r="S118" s="47"/>
      <c r="T118" s="47"/>
      <c r="U118" s="47"/>
      <c r="V118" s="38"/>
      <c r="W118" s="38"/>
      <c r="X118" s="51"/>
      <c r="Y118" s="50"/>
      <c r="Z118" s="50"/>
      <c r="AA118" s="50"/>
    </row>
    <row r="119" spans="1:27" s="29" customFormat="1" x14ac:dyDescent="0.2">
      <c r="A119" s="32"/>
      <c r="E119" s="32"/>
      <c r="F119" s="229"/>
      <c r="G119" s="46"/>
      <c r="H119" s="32"/>
      <c r="I119" s="32"/>
      <c r="J119" s="32"/>
      <c r="K119" s="47"/>
      <c r="L119" s="50"/>
      <c r="M119" s="38"/>
      <c r="N119" s="38"/>
      <c r="O119" s="48"/>
      <c r="P119" s="49"/>
      <c r="Q119" s="50"/>
      <c r="R119" s="50"/>
      <c r="S119" s="47"/>
      <c r="T119" s="47"/>
      <c r="U119" s="47"/>
      <c r="V119" s="38"/>
      <c r="W119" s="38"/>
      <c r="X119" s="51"/>
      <c r="Y119" s="50"/>
      <c r="Z119" s="50"/>
      <c r="AA119" s="50"/>
    </row>
    <row r="120" spans="1:27" s="29" customFormat="1" x14ac:dyDescent="0.2">
      <c r="A120" s="32"/>
      <c r="B120" s="44"/>
      <c r="E120" s="32"/>
      <c r="F120" s="375"/>
      <c r="G120" s="35"/>
      <c r="H120" s="50"/>
      <c r="I120" s="38"/>
      <c r="J120" s="38"/>
      <c r="K120" s="47"/>
      <c r="L120" s="50"/>
      <c r="M120" s="38"/>
      <c r="N120" s="38"/>
      <c r="O120" s="48"/>
      <c r="P120" s="49"/>
      <c r="Q120" s="50"/>
      <c r="R120" s="50"/>
      <c r="S120" s="47"/>
      <c r="T120" s="47"/>
      <c r="U120" s="47"/>
      <c r="V120" s="38"/>
      <c r="W120" s="38"/>
      <c r="X120" s="51"/>
      <c r="Y120" s="50"/>
      <c r="Z120" s="50"/>
      <c r="AA120" s="50"/>
    </row>
    <row r="121" spans="1:27" s="29" customFormat="1" x14ac:dyDescent="0.2">
      <c r="A121" s="32"/>
      <c r="E121" s="32"/>
      <c r="F121" s="229"/>
      <c r="G121" s="46"/>
      <c r="H121" s="32"/>
      <c r="I121" s="38"/>
      <c r="J121" s="32"/>
      <c r="K121" s="47"/>
      <c r="L121" s="50"/>
      <c r="M121" s="38"/>
      <c r="N121" s="38"/>
      <c r="O121" s="48"/>
      <c r="P121" s="49"/>
      <c r="Q121" s="50"/>
      <c r="R121" s="50"/>
      <c r="S121" s="47"/>
      <c r="T121" s="47"/>
      <c r="U121" s="47"/>
      <c r="V121" s="38"/>
      <c r="W121" s="38"/>
      <c r="X121" s="51"/>
      <c r="Y121" s="50"/>
      <c r="Z121" s="50"/>
      <c r="AA121" s="50"/>
    </row>
    <row r="122" spans="1:27" s="29" customFormat="1" x14ac:dyDescent="0.2">
      <c r="A122" s="32"/>
      <c r="B122" s="44"/>
      <c r="E122" s="32"/>
      <c r="F122" s="375"/>
      <c r="G122" s="35"/>
      <c r="H122" s="50"/>
      <c r="I122" s="38"/>
      <c r="J122" s="38"/>
      <c r="K122" s="47"/>
      <c r="L122" s="50"/>
      <c r="M122" s="38"/>
      <c r="N122" s="38"/>
      <c r="O122" s="48"/>
      <c r="P122" s="49"/>
      <c r="Q122" s="50"/>
      <c r="R122" s="50"/>
      <c r="S122" s="47"/>
      <c r="T122" s="47"/>
      <c r="U122" s="47"/>
      <c r="V122" s="38"/>
      <c r="W122" s="38"/>
      <c r="X122" s="51"/>
      <c r="Y122" s="50"/>
      <c r="Z122" s="50"/>
      <c r="AA122" s="50"/>
    </row>
    <row r="123" spans="1:27" s="29" customFormat="1" x14ac:dyDescent="0.2">
      <c r="A123" s="32"/>
      <c r="E123" s="32"/>
      <c r="F123" s="229"/>
      <c r="G123" s="46"/>
      <c r="H123" s="32"/>
      <c r="I123" s="38"/>
      <c r="J123" s="32"/>
      <c r="K123" s="47"/>
      <c r="L123" s="50"/>
      <c r="M123" s="38"/>
      <c r="N123" s="38"/>
      <c r="O123" s="48"/>
      <c r="P123" s="49"/>
      <c r="Q123" s="50"/>
      <c r="R123" s="50"/>
      <c r="S123" s="47"/>
      <c r="T123" s="47"/>
      <c r="U123" s="47"/>
      <c r="V123" s="38"/>
      <c r="W123" s="38"/>
      <c r="X123" s="51"/>
      <c r="Y123" s="50"/>
      <c r="Z123" s="50"/>
      <c r="AA123" s="50"/>
    </row>
    <row r="124" spans="1:27" s="29" customFormat="1" x14ac:dyDescent="0.2">
      <c r="A124" s="32"/>
      <c r="E124" s="32"/>
      <c r="F124" s="229"/>
      <c r="G124" s="46"/>
      <c r="H124" s="32"/>
      <c r="I124" s="32"/>
      <c r="J124" s="32"/>
      <c r="K124" s="47"/>
      <c r="L124" s="50"/>
      <c r="M124" s="38"/>
      <c r="N124" s="38"/>
      <c r="O124" s="48"/>
      <c r="P124" s="49"/>
      <c r="Q124" s="50"/>
      <c r="R124" s="50"/>
      <c r="S124" s="47"/>
      <c r="T124" s="47"/>
      <c r="U124" s="47"/>
      <c r="V124" s="38"/>
      <c r="W124" s="38"/>
      <c r="X124" s="51"/>
      <c r="Y124" s="50"/>
      <c r="Z124" s="50"/>
      <c r="AA124" s="50"/>
    </row>
    <row r="125" spans="1:27" s="29" customFormat="1" x14ac:dyDescent="0.2">
      <c r="A125" s="32"/>
      <c r="E125" s="32"/>
      <c r="F125" s="229"/>
      <c r="G125" s="46"/>
      <c r="H125" s="32"/>
      <c r="I125" s="38"/>
      <c r="J125" s="32"/>
      <c r="K125" s="47"/>
      <c r="L125" s="50"/>
      <c r="M125" s="38"/>
      <c r="N125" s="38"/>
      <c r="O125" s="48"/>
      <c r="P125" s="49"/>
      <c r="Q125" s="50"/>
      <c r="R125" s="50"/>
      <c r="S125" s="47"/>
      <c r="T125" s="47"/>
      <c r="U125" s="47"/>
      <c r="V125" s="38"/>
      <c r="W125" s="38"/>
      <c r="X125" s="51"/>
      <c r="Y125" s="50"/>
      <c r="Z125" s="50"/>
      <c r="AA125" s="50"/>
    </row>
    <row r="126" spans="1:27" s="29" customFormat="1" x14ac:dyDescent="0.2">
      <c r="A126" s="32"/>
      <c r="E126" s="32"/>
      <c r="F126" s="229"/>
      <c r="G126" s="46"/>
      <c r="H126" s="32"/>
      <c r="I126" s="38"/>
      <c r="J126" s="32"/>
      <c r="K126" s="47"/>
      <c r="L126" s="50"/>
      <c r="M126" s="38"/>
      <c r="N126" s="38"/>
      <c r="O126" s="48"/>
      <c r="P126" s="49"/>
      <c r="Q126" s="50"/>
      <c r="R126" s="50"/>
      <c r="S126" s="47"/>
      <c r="T126" s="47"/>
      <c r="U126" s="47"/>
      <c r="V126" s="38"/>
      <c r="W126" s="38"/>
      <c r="X126" s="51"/>
      <c r="Y126" s="50"/>
      <c r="Z126" s="50"/>
      <c r="AA126" s="50"/>
    </row>
    <row r="127" spans="1:27" s="29" customFormat="1" x14ac:dyDescent="0.2">
      <c r="A127" s="32"/>
      <c r="B127" s="44"/>
      <c r="E127" s="48"/>
      <c r="F127" s="375"/>
      <c r="G127" s="35"/>
      <c r="H127" s="50"/>
      <c r="I127" s="38"/>
      <c r="J127" s="38"/>
      <c r="K127" s="47"/>
      <c r="L127" s="50"/>
      <c r="M127" s="38"/>
      <c r="N127" s="38"/>
      <c r="O127" s="48"/>
      <c r="P127" s="49"/>
      <c r="Q127" s="50"/>
      <c r="R127" s="50"/>
      <c r="S127" s="47"/>
      <c r="T127" s="47"/>
      <c r="U127" s="47"/>
      <c r="V127" s="38"/>
      <c r="W127" s="38"/>
      <c r="X127" s="51"/>
      <c r="Y127" s="50"/>
      <c r="Z127" s="50"/>
      <c r="AA127" s="50"/>
    </row>
    <row r="128" spans="1:27" s="29" customFormat="1" x14ac:dyDescent="0.2">
      <c r="A128" s="32"/>
      <c r="E128" s="32"/>
      <c r="F128" s="229"/>
      <c r="G128" s="46"/>
      <c r="H128" s="32"/>
      <c r="I128" s="32"/>
      <c r="J128" s="32"/>
      <c r="K128" s="47"/>
      <c r="L128" s="50"/>
      <c r="M128" s="38"/>
      <c r="N128" s="38"/>
      <c r="O128" s="48"/>
      <c r="P128" s="49"/>
      <c r="Q128" s="50"/>
      <c r="R128" s="50"/>
      <c r="S128" s="47"/>
      <c r="T128" s="47"/>
      <c r="U128" s="47"/>
      <c r="V128" s="38"/>
      <c r="W128" s="38"/>
      <c r="X128" s="51"/>
      <c r="Y128" s="50"/>
      <c r="Z128" s="50"/>
      <c r="AA128" s="50"/>
    </row>
    <row r="129" spans="1:27" s="29" customFormat="1" x14ac:dyDescent="0.2">
      <c r="A129" s="32"/>
      <c r="B129" s="44"/>
      <c r="C129" s="35"/>
      <c r="D129" s="35"/>
      <c r="E129" s="48"/>
      <c r="F129" s="375"/>
      <c r="G129" s="35"/>
      <c r="H129" s="50"/>
      <c r="I129" s="38"/>
      <c r="J129" s="38"/>
      <c r="K129" s="47"/>
      <c r="L129" s="50"/>
      <c r="M129" s="38"/>
      <c r="N129" s="38"/>
      <c r="O129" s="48"/>
      <c r="P129" s="49"/>
      <c r="Q129" s="50"/>
      <c r="R129" s="50"/>
      <c r="S129" s="47"/>
      <c r="T129" s="47"/>
      <c r="U129" s="47"/>
      <c r="V129" s="38"/>
      <c r="W129" s="38"/>
      <c r="X129" s="51"/>
      <c r="Y129" s="50"/>
      <c r="Z129" s="50"/>
      <c r="AA129" s="50"/>
    </row>
    <row r="130" spans="1:27" s="29" customFormat="1" x14ac:dyDescent="0.2">
      <c r="A130" s="32"/>
      <c r="E130" s="32"/>
      <c r="F130" s="229"/>
      <c r="G130" s="46"/>
      <c r="H130" s="32"/>
      <c r="I130" s="32"/>
      <c r="J130" s="32"/>
      <c r="K130" s="47"/>
      <c r="L130" s="50"/>
      <c r="M130" s="38"/>
      <c r="N130" s="38"/>
      <c r="O130" s="48"/>
      <c r="P130" s="49"/>
      <c r="Q130" s="50"/>
      <c r="R130" s="50"/>
      <c r="S130" s="47"/>
      <c r="T130" s="47"/>
      <c r="U130" s="47"/>
      <c r="V130" s="38"/>
      <c r="W130" s="38"/>
      <c r="X130" s="51"/>
      <c r="Y130" s="50"/>
      <c r="Z130" s="50"/>
      <c r="AA130" s="50"/>
    </row>
    <row r="131" spans="1:27" s="29" customFormat="1" x14ac:dyDescent="0.2">
      <c r="A131" s="32"/>
      <c r="E131" s="32"/>
      <c r="F131" s="229"/>
      <c r="G131" s="46"/>
      <c r="H131" s="32"/>
      <c r="I131" s="38"/>
      <c r="J131" s="32"/>
      <c r="K131" s="47"/>
      <c r="L131" s="50"/>
      <c r="M131" s="38"/>
      <c r="N131" s="38"/>
      <c r="O131" s="48"/>
      <c r="P131" s="49"/>
      <c r="Q131" s="50"/>
      <c r="R131" s="50"/>
      <c r="S131" s="47"/>
      <c r="T131" s="47"/>
      <c r="U131" s="47"/>
      <c r="V131" s="38"/>
      <c r="W131" s="38"/>
      <c r="X131" s="51"/>
      <c r="Y131" s="50"/>
      <c r="Z131" s="50"/>
      <c r="AA131" s="50"/>
    </row>
    <row r="132" spans="1:27" s="29" customFormat="1" x14ac:dyDescent="0.2">
      <c r="A132" s="32"/>
      <c r="E132" s="32"/>
      <c r="F132" s="229"/>
      <c r="G132" s="46"/>
      <c r="H132" s="32"/>
      <c r="I132" s="32"/>
      <c r="J132" s="32"/>
      <c r="K132" s="47"/>
      <c r="L132" s="50"/>
      <c r="M132" s="38"/>
      <c r="N132" s="38"/>
      <c r="O132" s="48"/>
      <c r="P132" s="49"/>
      <c r="Q132" s="50"/>
      <c r="R132" s="50"/>
      <c r="S132" s="47"/>
      <c r="T132" s="47"/>
      <c r="U132" s="47"/>
      <c r="V132" s="38"/>
      <c r="W132" s="38"/>
      <c r="X132" s="51"/>
      <c r="Y132" s="50"/>
      <c r="Z132" s="50"/>
      <c r="AA132" s="50"/>
    </row>
    <row r="133" spans="1:27" s="29" customFormat="1" x14ac:dyDescent="0.2">
      <c r="A133" s="32"/>
      <c r="B133" s="44"/>
      <c r="E133" s="32"/>
      <c r="F133" s="375"/>
      <c r="G133" s="35"/>
      <c r="H133" s="50"/>
      <c r="I133" s="38"/>
      <c r="J133" s="38"/>
      <c r="K133" s="47"/>
      <c r="L133" s="50"/>
      <c r="M133" s="38"/>
      <c r="N133" s="38"/>
      <c r="O133" s="48"/>
      <c r="P133" s="49"/>
      <c r="Q133" s="50"/>
      <c r="R133" s="50"/>
      <c r="S133" s="47"/>
      <c r="T133" s="47"/>
      <c r="U133" s="47"/>
      <c r="V133" s="38"/>
      <c r="W133" s="38"/>
      <c r="X133" s="51"/>
      <c r="Y133" s="50"/>
      <c r="Z133" s="50"/>
      <c r="AA133" s="50"/>
    </row>
    <row r="134" spans="1:27" s="29" customFormat="1" x14ac:dyDescent="0.2">
      <c r="A134" s="32"/>
      <c r="E134" s="32"/>
      <c r="F134" s="229"/>
      <c r="G134" s="46"/>
      <c r="H134" s="32"/>
      <c r="I134" s="32"/>
      <c r="J134" s="32"/>
      <c r="K134" s="47"/>
      <c r="L134" s="50"/>
      <c r="M134" s="38"/>
      <c r="N134" s="38"/>
      <c r="O134" s="48"/>
      <c r="P134" s="49"/>
      <c r="Q134" s="50"/>
      <c r="R134" s="50"/>
      <c r="S134" s="47"/>
      <c r="T134" s="47"/>
      <c r="U134" s="47"/>
      <c r="V134" s="38"/>
      <c r="W134" s="38"/>
      <c r="X134" s="51"/>
      <c r="Y134" s="50"/>
      <c r="Z134" s="50"/>
      <c r="AA134" s="50"/>
    </row>
    <row r="135" spans="1:27" s="29" customFormat="1" x14ac:dyDescent="0.2">
      <c r="A135" s="32"/>
      <c r="E135" s="32"/>
      <c r="F135" s="229"/>
      <c r="G135" s="46"/>
      <c r="H135" s="32"/>
      <c r="I135" s="38"/>
      <c r="J135" s="32"/>
      <c r="K135" s="47"/>
      <c r="L135" s="50"/>
      <c r="M135" s="38"/>
      <c r="N135" s="38"/>
      <c r="O135" s="48"/>
      <c r="P135" s="49"/>
      <c r="Q135" s="50"/>
      <c r="R135" s="50"/>
      <c r="S135" s="47"/>
      <c r="T135" s="47"/>
      <c r="U135" s="47"/>
      <c r="V135" s="38"/>
      <c r="W135" s="38"/>
      <c r="X135" s="51"/>
      <c r="Y135" s="50"/>
      <c r="Z135" s="50"/>
      <c r="AA135" s="50"/>
    </row>
    <row r="136" spans="1:27" s="29" customFormat="1" x14ac:dyDescent="0.2">
      <c r="A136" s="32"/>
      <c r="B136" s="44"/>
      <c r="C136" s="95"/>
      <c r="D136" s="95"/>
      <c r="E136" s="271"/>
      <c r="F136" s="375"/>
      <c r="G136" s="35"/>
      <c r="H136" s="50"/>
      <c r="I136" s="38"/>
      <c r="J136" s="38"/>
      <c r="K136" s="47"/>
      <c r="L136" s="50"/>
      <c r="M136" s="38"/>
      <c r="N136" s="38"/>
      <c r="O136" s="48"/>
      <c r="P136" s="49"/>
      <c r="Q136" s="50"/>
      <c r="R136" s="50"/>
      <c r="S136" s="47"/>
      <c r="T136" s="47"/>
      <c r="U136" s="47"/>
      <c r="V136" s="38"/>
      <c r="W136" s="38"/>
      <c r="X136" s="51"/>
      <c r="Y136" s="50"/>
      <c r="Z136" s="50"/>
      <c r="AA136" s="50"/>
    </row>
    <row r="137" spans="1:27" s="29" customFormat="1" x14ac:dyDescent="0.2">
      <c r="A137" s="32"/>
      <c r="B137" s="44"/>
      <c r="E137" s="32"/>
      <c r="F137" s="375"/>
      <c r="G137" s="35"/>
      <c r="H137" s="50"/>
      <c r="I137" s="38"/>
      <c r="J137" s="38"/>
      <c r="K137" s="47"/>
      <c r="L137" s="50"/>
      <c r="M137" s="38"/>
      <c r="N137" s="38"/>
      <c r="O137" s="48"/>
      <c r="P137" s="49"/>
      <c r="Q137" s="50"/>
      <c r="R137" s="50"/>
      <c r="S137" s="47"/>
      <c r="T137" s="47"/>
      <c r="U137" s="47"/>
      <c r="V137" s="38"/>
      <c r="W137" s="38"/>
      <c r="X137" s="51"/>
      <c r="Y137" s="50"/>
      <c r="Z137" s="50"/>
      <c r="AA137" s="50"/>
    </row>
    <row r="138" spans="1:27" s="29" customFormat="1" x14ac:dyDescent="0.2">
      <c r="A138" s="32"/>
      <c r="E138" s="32"/>
      <c r="F138" s="229"/>
      <c r="G138" s="46"/>
      <c r="H138" s="32"/>
      <c r="I138" s="38"/>
      <c r="J138" s="32"/>
      <c r="K138" s="47"/>
      <c r="L138" s="50"/>
      <c r="M138" s="38"/>
      <c r="N138" s="38"/>
      <c r="O138" s="48"/>
      <c r="P138" s="49"/>
      <c r="Q138" s="50"/>
      <c r="R138" s="50"/>
      <c r="S138" s="47"/>
      <c r="T138" s="47"/>
      <c r="U138" s="47"/>
      <c r="V138" s="38"/>
      <c r="W138" s="38"/>
      <c r="X138" s="51"/>
      <c r="Y138" s="50"/>
      <c r="Z138" s="50"/>
      <c r="AA138" s="50"/>
    </row>
    <row r="139" spans="1:27" s="29" customFormat="1" x14ac:dyDescent="0.2">
      <c r="A139" s="32"/>
      <c r="E139" s="32"/>
      <c r="F139" s="229"/>
      <c r="G139" s="46"/>
      <c r="H139" s="32"/>
      <c r="I139" s="38"/>
      <c r="J139" s="32"/>
      <c r="K139" s="47"/>
      <c r="L139" s="50"/>
      <c r="M139" s="38"/>
      <c r="N139" s="38"/>
      <c r="O139" s="48"/>
      <c r="P139" s="49"/>
      <c r="Q139" s="50"/>
      <c r="R139" s="50"/>
      <c r="S139" s="47"/>
      <c r="T139" s="47"/>
      <c r="U139" s="47"/>
      <c r="V139" s="38"/>
      <c r="W139" s="38"/>
      <c r="X139" s="51"/>
      <c r="Y139" s="50"/>
      <c r="Z139" s="50"/>
      <c r="AA139" s="50"/>
    </row>
    <row r="140" spans="1:27" s="29" customFormat="1" x14ac:dyDescent="0.2">
      <c r="A140" s="32"/>
      <c r="B140" s="44"/>
      <c r="C140" s="95"/>
      <c r="D140" s="95"/>
      <c r="E140" s="48"/>
      <c r="F140" s="375"/>
      <c r="G140" s="35"/>
      <c r="H140" s="50"/>
      <c r="I140" s="38"/>
      <c r="J140" s="38"/>
      <c r="K140" s="47"/>
      <c r="L140" s="50"/>
      <c r="M140" s="38"/>
      <c r="N140" s="38"/>
      <c r="O140" s="48"/>
      <c r="P140" s="49"/>
      <c r="Q140" s="50"/>
      <c r="R140" s="50"/>
      <c r="S140" s="47"/>
      <c r="T140" s="47"/>
      <c r="U140" s="47"/>
      <c r="V140" s="38"/>
      <c r="W140" s="38"/>
      <c r="X140" s="51"/>
      <c r="Y140" s="50"/>
      <c r="Z140" s="50"/>
      <c r="AA140" s="50"/>
    </row>
    <row r="141" spans="1:27" s="29" customFormat="1" x14ac:dyDescent="0.2">
      <c r="A141" s="32"/>
      <c r="E141" s="32"/>
      <c r="F141" s="229"/>
      <c r="G141" s="46"/>
      <c r="H141" s="32"/>
      <c r="I141" s="38"/>
      <c r="J141" s="32"/>
      <c r="K141" s="47"/>
      <c r="L141" s="50"/>
      <c r="M141" s="38"/>
      <c r="N141" s="38"/>
      <c r="O141" s="48"/>
      <c r="P141" s="49"/>
      <c r="Q141" s="50"/>
      <c r="R141" s="50"/>
      <c r="S141" s="47"/>
      <c r="T141" s="47"/>
      <c r="U141" s="47"/>
      <c r="V141" s="38"/>
      <c r="W141" s="38"/>
      <c r="X141" s="51"/>
      <c r="Y141" s="50"/>
      <c r="Z141" s="50"/>
      <c r="AA141" s="50"/>
    </row>
    <row r="142" spans="1:27" s="29" customFormat="1" x14ac:dyDescent="0.2">
      <c r="A142" s="32"/>
      <c r="B142" s="44"/>
      <c r="E142" s="32"/>
      <c r="F142" s="375"/>
      <c r="G142" s="35"/>
      <c r="H142" s="50"/>
      <c r="I142" s="38"/>
      <c r="J142" s="38"/>
      <c r="K142" s="47"/>
      <c r="L142" s="50"/>
      <c r="M142" s="38"/>
      <c r="N142" s="38"/>
      <c r="O142" s="48"/>
      <c r="P142" s="49"/>
      <c r="Q142" s="50"/>
      <c r="R142" s="50"/>
      <c r="S142" s="47"/>
      <c r="T142" s="47"/>
      <c r="U142" s="47"/>
      <c r="V142" s="38"/>
      <c r="W142" s="38"/>
      <c r="X142" s="51"/>
      <c r="Y142" s="50"/>
      <c r="Z142" s="50"/>
      <c r="AA142" s="50"/>
    </row>
    <row r="143" spans="1:27" s="29" customFormat="1" x14ac:dyDescent="0.2">
      <c r="A143" s="32"/>
      <c r="E143" s="32"/>
      <c r="F143" s="229"/>
      <c r="G143" s="46"/>
      <c r="H143" s="32"/>
      <c r="I143" s="32"/>
      <c r="J143" s="32"/>
      <c r="K143" s="47"/>
      <c r="L143" s="50"/>
      <c r="M143" s="38"/>
      <c r="N143" s="38"/>
      <c r="O143" s="48"/>
      <c r="P143" s="49"/>
      <c r="Q143" s="50"/>
      <c r="R143" s="50"/>
      <c r="S143" s="47"/>
      <c r="T143" s="47"/>
      <c r="U143" s="47"/>
      <c r="V143" s="38"/>
      <c r="W143" s="38"/>
      <c r="X143" s="51"/>
      <c r="Y143" s="50"/>
      <c r="Z143" s="50"/>
      <c r="AA143" s="50"/>
    </row>
    <row r="144" spans="1:27" s="29" customFormat="1" x14ac:dyDescent="0.2">
      <c r="A144" s="32"/>
      <c r="E144" s="32"/>
      <c r="F144" s="229"/>
      <c r="G144" s="46"/>
      <c r="H144" s="32"/>
      <c r="I144" s="32"/>
      <c r="J144" s="32"/>
      <c r="K144" s="47"/>
      <c r="L144" s="50"/>
      <c r="M144" s="38"/>
      <c r="N144" s="38"/>
      <c r="O144" s="48"/>
      <c r="P144" s="49"/>
      <c r="Q144" s="50"/>
      <c r="R144" s="50"/>
      <c r="S144" s="47"/>
      <c r="T144" s="47"/>
      <c r="U144" s="47"/>
      <c r="V144" s="38"/>
      <c r="W144" s="38"/>
      <c r="X144" s="51"/>
      <c r="Y144" s="50"/>
      <c r="Z144" s="50"/>
      <c r="AA144" s="50"/>
    </row>
    <row r="145" spans="1:27" s="29" customFormat="1" x14ac:dyDescent="0.2">
      <c r="A145" s="32"/>
      <c r="E145" s="32"/>
      <c r="F145" s="229"/>
      <c r="G145" s="46"/>
      <c r="H145" s="32"/>
      <c r="I145" s="38"/>
      <c r="J145" s="32"/>
      <c r="K145" s="47"/>
      <c r="L145" s="50"/>
      <c r="M145" s="38"/>
      <c r="N145" s="38"/>
      <c r="O145" s="48"/>
      <c r="P145" s="49"/>
      <c r="Q145" s="50"/>
      <c r="R145" s="50"/>
      <c r="S145" s="47"/>
      <c r="T145" s="47"/>
      <c r="U145" s="47"/>
      <c r="V145" s="38"/>
      <c r="W145" s="38"/>
      <c r="X145" s="51"/>
      <c r="Y145" s="50"/>
      <c r="Z145" s="50"/>
      <c r="AA145" s="50"/>
    </row>
    <row r="146" spans="1:27" s="29" customFormat="1" x14ac:dyDescent="0.2">
      <c r="A146" s="32"/>
      <c r="E146" s="32"/>
      <c r="F146" s="229"/>
      <c r="G146" s="46"/>
      <c r="H146" s="32"/>
      <c r="I146" s="38"/>
      <c r="J146" s="32"/>
      <c r="K146" s="47"/>
      <c r="L146" s="50"/>
      <c r="M146" s="38"/>
      <c r="N146" s="38"/>
      <c r="O146" s="48"/>
      <c r="P146" s="49"/>
      <c r="Q146" s="50"/>
      <c r="R146" s="50"/>
      <c r="S146" s="47"/>
      <c r="T146" s="47"/>
      <c r="U146" s="47"/>
      <c r="V146" s="38"/>
      <c r="W146" s="38"/>
      <c r="X146" s="51"/>
      <c r="Y146" s="50"/>
      <c r="Z146" s="50"/>
      <c r="AA146" s="50"/>
    </row>
    <row r="147" spans="1:27" s="29" customFormat="1" x14ac:dyDescent="0.2">
      <c r="A147" s="32"/>
      <c r="E147" s="32"/>
      <c r="F147" s="229"/>
      <c r="G147" s="46"/>
      <c r="H147" s="32"/>
      <c r="I147" s="38"/>
      <c r="J147" s="32"/>
      <c r="K147" s="47"/>
      <c r="L147" s="50"/>
      <c r="M147" s="38"/>
      <c r="N147" s="38"/>
      <c r="O147" s="48"/>
      <c r="P147" s="49"/>
      <c r="Q147" s="50"/>
      <c r="R147" s="50"/>
      <c r="S147" s="47"/>
      <c r="T147" s="47"/>
      <c r="U147" s="47"/>
      <c r="V147" s="38"/>
      <c r="W147" s="38"/>
      <c r="X147" s="51"/>
      <c r="Y147" s="50"/>
      <c r="Z147" s="50"/>
      <c r="AA147" s="50"/>
    </row>
    <row r="148" spans="1:27" s="29" customFormat="1" x14ac:dyDescent="0.2">
      <c r="A148" s="32"/>
      <c r="E148" s="32"/>
      <c r="F148" s="229"/>
      <c r="G148" s="46"/>
      <c r="H148" s="32"/>
      <c r="I148" s="38"/>
      <c r="J148" s="32"/>
      <c r="K148" s="47"/>
      <c r="L148" s="50"/>
      <c r="M148" s="38"/>
      <c r="N148" s="38"/>
      <c r="O148" s="48"/>
      <c r="P148" s="49"/>
      <c r="Q148" s="50"/>
      <c r="R148" s="50"/>
      <c r="S148" s="47"/>
      <c r="T148" s="47"/>
      <c r="U148" s="47"/>
      <c r="V148" s="38"/>
      <c r="W148" s="38"/>
      <c r="X148" s="51"/>
      <c r="Y148" s="50"/>
      <c r="Z148" s="50"/>
      <c r="AA148" s="50"/>
    </row>
    <row r="149" spans="1:27" s="29" customFormat="1" x14ac:dyDescent="0.2">
      <c r="A149" s="32"/>
      <c r="E149" s="32"/>
      <c r="F149" s="229"/>
      <c r="G149" s="46"/>
      <c r="H149" s="32"/>
      <c r="I149" s="38"/>
      <c r="J149" s="32"/>
      <c r="K149" s="47"/>
      <c r="L149" s="50"/>
      <c r="M149" s="38"/>
      <c r="N149" s="38"/>
      <c r="O149" s="48"/>
      <c r="P149" s="49"/>
      <c r="Q149" s="50"/>
      <c r="R149" s="50"/>
      <c r="S149" s="47"/>
      <c r="T149" s="47"/>
      <c r="U149" s="47"/>
      <c r="V149" s="38"/>
      <c r="W149" s="38"/>
      <c r="X149" s="51"/>
      <c r="Y149" s="50"/>
      <c r="Z149" s="50"/>
      <c r="AA149" s="50"/>
    </row>
    <row r="150" spans="1:27" s="29" customFormat="1" x14ac:dyDescent="0.2">
      <c r="A150" s="32"/>
      <c r="B150" s="44"/>
      <c r="E150" s="32"/>
      <c r="F150" s="375"/>
      <c r="G150" s="35"/>
      <c r="H150" s="50"/>
      <c r="I150" s="38"/>
      <c r="J150" s="38"/>
      <c r="K150" s="47"/>
      <c r="L150" s="50"/>
      <c r="M150" s="38"/>
      <c r="N150" s="38"/>
      <c r="O150" s="48"/>
      <c r="P150" s="49"/>
      <c r="Q150" s="50"/>
      <c r="R150" s="50"/>
      <c r="S150" s="47"/>
      <c r="T150" s="47"/>
      <c r="U150" s="47"/>
      <c r="V150" s="38"/>
      <c r="W150" s="38"/>
      <c r="X150" s="51"/>
      <c r="Y150" s="50"/>
      <c r="Z150" s="50"/>
      <c r="AA150" s="50"/>
    </row>
    <row r="151" spans="1:27" s="29" customFormat="1" x14ac:dyDescent="0.2">
      <c r="A151" s="32"/>
      <c r="E151" s="32"/>
      <c r="F151" s="229"/>
      <c r="G151" s="46"/>
      <c r="H151" s="32"/>
      <c r="I151" s="38"/>
      <c r="J151" s="32"/>
      <c r="K151" s="47"/>
      <c r="L151" s="50"/>
      <c r="M151" s="38"/>
      <c r="N151" s="38"/>
      <c r="O151" s="48"/>
      <c r="P151" s="49"/>
      <c r="Q151" s="50"/>
      <c r="R151" s="50"/>
      <c r="S151" s="47"/>
      <c r="T151" s="47"/>
      <c r="U151" s="47"/>
      <c r="V151" s="38"/>
      <c r="W151" s="38"/>
      <c r="X151" s="51"/>
      <c r="Y151" s="50"/>
      <c r="Z151" s="50"/>
      <c r="AA151" s="50"/>
    </row>
    <row r="152" spans="1:27" s="29" customFormat="1" x14ac:dyDescent="0.2">
      <c r="A152" s="32"/>
      <c r="B152" s="44"/>
      <c r="C152" s="35"/>
      <c r="D152" s="35"/>
      <c r="E152" s="48"/>
      <c r="F152" s="375"/>
      <c r="G152" s="35"/>
      <c r="H152" s="50"/>
      <c r="I152" s="38"/>
      <c r="J152" s="38"/>
      <c r="K152" s="47"/>
      <c r="L152" s="50"/>
      <c r="M152" s="38"/>
      <c r="N152" s="38"/>
      <c r="O152" s="48"/>
      <c r="P152" s="49"/>
      <c r="Q152" s="50"/>
      <c r="R152" s="50"/>
      <c r="S152" s="47"/>
      <c r="T152" s="47"/>
      <c r="U152" s="47"/>
      <c r="V152" s="38"/>
      <c r="W152" s="38"/>
      <c r="X152" s="51"/>
      <c r="Y152" s="50"/>
      <c r="Z152" s="50"/>
      <c r="AA152" s="50"/>
    </row>
    <row r="153" spans="1:27" s="29" customFormat="1" x14ac:dyDescent="0.2">
      <c r="A153" s="32"/>
      <c r="E153" s="32"/>
      <c r="F153" s="229"/>
      <c r="G153" s="46"/>
      <c r="H153" s="32"/>
      <c r="I153" s="38"/>
      <c r="J153" s="32"/>
      <c r="K153" s="47"/>
      <c r="L153" s="50"/>
      <c r="M153" s="38"/>
      <c r="N153" s="38"/>
      <c r="O153" s="48"/>
      <c r="P153" s="49"/>
      <c r="Q153" s="50"/>
      <c r="R153" s="50"/>
      <c r="S153" s="47"/>
      <c r="T153" s="47"/>
      <c r="U153" s="47"/>
      <c r="V153" s="38"/>
      <c r="W153" s="38"/>
      <c r="X153" s="51"/>
      <c r="Y153" s="50"/>
      <c r="Z153" s="50"/>
      <c r="AA153" s="50"/>
    </row>
    <row r="154" spans="1:27" s="29" customFormat="1" x14ac:dyDescent="0.2">
      <c r="A154" s="32"/>
      <c r="B154" s="44"/>
      <c r="E154" s="32"/>
      <c r="F154" s="375"/>
      <c r="G154" s="35"/>
      <c r="H154" s="50"/>
      <c r="I154" s="38"/>
      <c r="J154" s="38"/>
      <c r="K154" s="47"/>
      <c r="L154" s="50"/>
      <c r="M154" s="38"/>
      <c r="N154" s="38"/>
      <c r="O154" s="48"/>
      <c r="P154" s="49"/>
      <c r="Q154" s="50"/>
      <c r="R154" s="50"/>
      <c r="S154" s="47"/>
      <c r="T154" s="47"/>
      <c r="U154" s="47"/>
      <c r="V154" s="38"/>
      <c r="W154" s="38"/>
      <c r="X154" s="51"/>
      <c r="Y154" s="50"/>
      <c r="Z154" s="50"/>
      <c r="AA154" s="50"/>
    </row>
    <row r="155" spans="1:27" s="29" customFormat="1" x14ac:dyDescent="0.2">
      <c r="A155" s="32"/>
      <c r="B155" s="44"/>
      <c r="E155" s="32"/>
      <c r="F155" s="375"/>
      <c r="G155" s="35"/>
      <c r="H155" s="50"/>
      <c r="I155" s="38"/>
      <c r="J155" s="38"/>
      <c r="K155" s="47"/>
      <c r="L155" s="50"/>
      <c r="M155" s="38"/>
      <c r="N155" s="38"/>
      <c r="O155" s="48"/>
      <c r="P155" s="49"/>
      <c r="Q155" s="50"/>
      <c r="R155" s="50"/>
      <c r="S155" s="47"/>
      <c r="T155" s="47"/>
      <c r="U155" s="47"/>
      <c r="V155" s="38"/>
      <c r="W155" s="38"/>
      <c r="X155" s="51"/>
      <c r="Y155" s="50"/>
      <c r="Z155" s="50"/>
      <c r="AA155" s="50"/>
    </row>
    <row r="156" spans="1:27" s="29" customFormat="1" x14ac:dyDescent="0.2">
      <c r="A156" s="32"/>
      <c r="E156" s="32"/>
      <c r="F156" s="229"/>
      <c r="G156" s="46"/>
      <c r="H156" s="32"/>
      <c r="I156" s="38"/>
      <c r="J156" s="32"/>
      <c r="K156" s="47"/>
      <c r="L156" s="50"/>
      <c r="M156" s="38"/>
      <c r="N156" s="38"/>
      <c r="O156" s="48"/>
      <c r="P156" s="49"/>
      <c r="Q156" s="50"/>
      <c r="R156" s="50"/>
      <c r="S156" s="47"/>
      <c r="T156" s="47"/>
      <c r="U156" s="47"/>
      <c r="V156" s="38"/>
      <c r="W156" s="38"/>
      <c r="X156" s="51"/>
      <c r="Y156" s="50"/>
      <c r="Z156" s="50"/>
      <c r="AA156" s="50"/>
    </row>
    <row r="157" spans="1:27" s="29" customFormat="1" x14ac:dyDescent="0.2">
      <c r="A157" s="32"/>
      <c r="E157" s="32"/>
      <c r="F157" s="229"/>
      <c r="G157" s="46"/>
      <c r="H157" s="32"/>
      <c r="I157" s="32"/>
      <c r="J157" s="32"/>
      <c r="K157" s="47"/>
      <c r="L157" s="50"/>
      <c r="M157" s="38"/>
      <c r="N157" s="38"/>
      <c r="O157" s="48"/>
      <c r="P157" s="49"/>
      <c r="Q157" s="50"/>
      <c r="R157" s="50"/>
      <c r="S157" s="47"/>
      <c r="T157" s="47"/>
      <c r="U157" s="47"/>
      <c r="V157" s="38"/>
      <c r="W157" s="38"/>
      <c r="X157" s="51"/>
      <c r="Y157" s="50"/>
      <c r="Z157" s="50"/>
      <c r="AA157" s="50"/>
    </row>
    <row r="158" spans="1:27" s="29" customFormat="1" x14ac:dyDescent="0.2">
      <c r="A158" s="32"/>
      <c r="B158" s="44"/>
      <c r="E158" s="48"/>
      <c r="F158" s="375"/>
      <c r="G158" s="35"/>
      <c r="H158" s="50"/>
      <c r="I158" s="38"/>
      <c r="J158" s="38"/>
      <c r="K158" s="47"/>
      <c r="L158" s="50"/>
      <c r="M158" s="38"/>
      <c r="N158" s="38"/>
      <c r="O158" s="48"/>
      <c r="P158" s="49"/>
      <c r="Q158" s="50"/>
      <c r="R158" s="50"/>
      <c r="S158" s="47"/>
      <c r="T158" s="47"/>
      <c r="U158" s="47"/>
      <c r="V158" s="38"/>
      <c r="W158" s="38"/>
      <c r="X158" s="51"/>
      <c r="Y158" s="50"/>
      <c r="Z158" s="50"/>
      <c r="AA158" s="50"/>
    </row>
    <row r="159" spans="1:27" s="29" customFormat="1" x14ac:dyDescent="0.2">
      <c r="A159" s="32"/>
      <c r="B159" s="44"/>
      <c r="E159" s="32"/>
      <c r="F159" s="375"/>
      <c r="G159" s="35"/>
      <c r="H159" s="50"/>
      <c r="I159" s="38"/>
      <c r="J159" s="38"/>
      <c r="K159" s="47"/>
      <c r="L159" s="50"/>
      <c r="M159" s="38"/>
      <c r="N159" s="38"/>
      <c r="O159" s="48"/>
      <c r="P159" s="49"/>
      <c r="Q159" s="50"/>
      <c r="R159" s="50"/>
      <c r="S159" s="47"/>
      <c r="T159" s="47"/>
      <c r="U159" s="47"/>
      <c r="V159" s="38"/>
      <c r="W159" s="38"/>
      <c r="X159" s="51"/>
      <c r="Y159" s="50"/>
      <c r="Z159" s="50"/>
      <c r="AA159" s="50"/>
    </row>
    <row r="160" spans="1:27" s="29" customFormat="1" x14ac:dyDescent="0.2">
      <c r="A160" s="32"/>
      <c r="E160" s="32"/>
      <c r="F160" s="229"/>
      <c r="G160" s="46"/>
      <c r="H160" s="32"/>
      <c r="I160" s="38"/>
      <c r="J160" s="32"/>
      <c r="K160" s="47"/>
      <c r="L160" s="50"/>
      <c r="M160" s="38"/>
      <c r="N160" s="38"/>
      <c r="O160" s="48"/>
      <c r="P160" s="49"/>
      <c r="Q160" s="50"/>
      <c r="R160" s="50"/>
      <c r="S160" s="47"/>
      <c r="T160" s="47"/>
      <c r="U160" s="47"/>
      <c r="V160" s="38"/>
      <c r="W160" s="38"/>
      <c r="X160" s="51"/>
      <c r="Y160" s="50"/>
      <c r="Z160" s="50"/>
      <c r="AA160" s="50"/>
    </row>
    <row r="161" spans="1:27" s="29" customFormat="1" x14ac:dyDescent="0.2">
      <c r="A161" s="32"/>
      <c r="B161" s="44"/>
      <c r="E161" s="32"/>
      <c r="F161" s="375"/>
      <c r="G161" s="35"/>
      <c r="H161" s="50"/>
      <c r="I161" s="38"/>
      <c r="J161" s="38"/>
      <c r="K161" s="47"/>
      <c r="L161" s="50"/>
      <c r="M161" s="38"/>
      <c r="N161" s="38"/>
      <c r="O161" s="48"/>
      <c r="P161" s="49"/>
      <c r="Q161" s="50"/>
      <c r="R161" s="50"/>
      <c r="S161" s="47"/>
      <c r="T161" s="47"/>
      <c r="U161" s="47"/>
      <c r="V161" s="38"/>
      <c r="W161" s="38"/>
      <c r="X161" s="51"/>
      <c r="Y161" s="50"/>
      <c r="Z161" s="50"/>
      <c r="AA161" s="50"/>
    </row>
    <row r="162" spans="1:27" s="29" customFormat="1" x14ac:dyDescent="0.2">
      <c r="A162" s="32"/>
      <c r="E162" s="32"/>
      <c r="F162" s="229"/>
      <c r="G162" s="46"/>
      <c r="H162" s="32"/>
      <c r="I162" s="38"/>
      <c r="J162" s="32"/>
      <c r="K162" s="47"/>
      <c r="L162" s="50"/>
      <c r="M162" s="38"/>
      <c r="N162" s="38"/>
      <c r="O162" s="48"/>
      <c r="P162" s="49"/>
      <c r="Q162" s="50"/>
      <c r="R162" s="50"/>
      <c r="S162" s="47"/>
      <c r="T162" s="47"/>
      <c r="U162" s="47"/>
      <c r="V162" s="38"/>
      <c r="W162" s="38"/>
      <c r="X162" s="51"/>
      <c r="Y162" s="50"/>
      <c r="Z162" s="50"/>
      <c r="AA162" s="50"/>
    </row>
    <row r="163" spans="1:27" s="29" customFormat="1" x14ac:dyDescent="0.2">
      <c r="A163" s="32"/>
      <c r="B163" s="44"/>
      <c r="E163" s="32"/>
      <c r="F163" s="375"/>
      <c r="G163" s="35"/>
      <c r="H163" s="50"/>
      <c r="I163" s="38"/>
      <c r="J163" s="38"/>
      <c r="K163" s="47"/>
      <c r="L163" s="50"/>
      <c r="M163" s="38"/>
      <c r="N163" s="38"/>
      <c r="O163" s="48"/>
      <c r="P163" s="49"/>
      <c r="Q163" s="50"/>
      <c r="R163" s="50"/>
      <c r="S163" s="47"/>
      <c r="T163" s="47"/>
      <c r="U163" s="47"/>
      <c r="V163" s="38"/>
      <c r="W163" s="38"/>
      <c r="X163" s="51"/>
      <c r="Y163" s="50"/>
      <c r="Z163" s="50"/>
      <c r="AA163" s="50"/>
    </row>
    <row r="164" spans="1:27" s="29" customFormat="1" x14ac:dyDescent="0.2">
      <c r="A164" s="32"/>
      <c r="E164" s="32"/>
      <c r="F164" s="229"/>
      <c r="G164" s="46"/>
      <c r="H164" s="32"/>
      <c r="I164" s="38"/>
      <c r="J164" s="32"/>
      <c r="K164" s="47"/>
      <c r="L164" s="50"/>
      <c r="M164" s="38"/>
      <c r="N164" s="38"/>
      <c r="O164" s="48"/>
      <c r="P164" s="49"/>
      <c r="Q164" s="50"/>
      <c r="R164" s="50"/>
      <c r="S164" s="47"/>
      <c r="T164" s="47"/>
      <c r="U164" s="47"/>
      <c r="V164" s="38"/>
      <c r="W164" s="38"/>
      <c r="X164" s="51"/>
      <c r="Y164" s="50"/>
      <c r="Z164" s="50"/>
      <c r="AA164" s="50"/>
    </row>
    <row r="165" spans="1:27" s="29" customFormat="1" x14ac:dyDescent="0.2">
      <c r="A165" s="32"/>
      <c r="E165" s="32"/>
      <c r="F165" s="229"/>
      <c r="G165" s="46"/>
      <c r="H165" s="32"/>
      <c r="I165" s="38"/>
      <c r="J165" s="32"/>
      <c r="K165" s="47"/>
      <c r="L165" s="50"/>
      <c r="M165" s="38"/>
      <c r="N165" s="38"/>
      <c r="O165" s="48"/>
      <c r="P165" s="49"/>
      <c r="Q165" s="50"/>
      <c r="R165" s="50"/>
      <c r="S165" s="47"/>
      <c r="T165" s="47"/>
      <c r="U165" s="47"/>
      <c r="V165" s="38"/>
      <c r="W165" s="38"/>
      <c r="X165" s="51"/>
      <c r="Y165" s="50"/>
      <c r="Z165" s="50"/>
      <c r="AA165" s="50"/>
    </row>
    <row r="166" spans="1:27" s="29" customFormat="1" x14ac:dyDescent="0.2">
      <c r="A166" s="32"/>
      <c r="E166" s="32"/>
      <c r="F166" s="229"/>
      <c r="G166" s="46"/>
      <c r="H166" s="32"/>
      <c r="I166" s="32"/>
      <c r="J166" s="32"/>
      <c r="K166" s="47"/>
      <c r="L166" s="50"/>
      <c r="M166" s="38"/>
      <c r="N166" s="38"/>
      <c r="O166" s="48"/>
      <c r="P166" s="49"/>
      <c r="Q166" s="50"/>
      <c r="R166" s="50"/>
      <c r="S166" s="47"/>
      <c r="T166" s="47"/>
      <c r="U166" s="47"/>
      <c r="V166" s="38"/>
      <c r="W166" s="38"/>
      <c r="X166" s="51"/>
      <c r="Y166" s="50"/>
      <c r="Z166" s="50"/>
      <c r="AA166" s="50"/>
    </row>
    <row r="167" spans="1:27" s="29" customFormat="1" x14ac:dyDescent="0.2">
      <c r="A167" s="32"/>
      <c r="B167" s="44"/>
      <c r="E167" s="32"/>
      <c r="F167" s="375"/>
      <c r="G167" s="35"/>
      <c r="H167" s="50"/>
      <c r="I167" s="38"/>
      <c r="J167" s="38"/>
      <c r="K167" s="47"/>
      <c r="L167" s="50"/>
      <c r="M167" s="38"/>
      <c r="N167" s="38"/>
      <c r="O167" s="48"/>
      <c r="P167" s="49"/>
      <c r="Q167" s="50"/>
      <c r="R167" s="50"/>
      <c r="S167" s="47"/>
      <c r="T167" s="47"/>
      <c r="U167" s="47"/>
      <c r="V167" s="38"/>
      <c r="W167" s="38"/>
      <c r="X167" s="51"/>
      <c r="Y167" s="50"/>
      <c r="Z167" s="50"/>
      <c r="AA167" s="50"/>
    </row>
    <row r="168" spans="1:27" s="29" customFormat="1" x14ac:dyDescent="0.2">
      <c r="A168" s="32"/>
      <c r="E168" s="32"/>
      <c r="F168" s="229"/>
      <c r="G168" s="46"/>
      <c r="H168" s="32"/>
      <c r="I168" s="38"/>
      <c r="J168" s="32"/>
      <c r="K168" s="47"/>
      <c r="L168" s="50"/>
      <c r="M168" s="38"/>
      <c r="N168" s="38"/>
      <c r="O168" s="48"/>
      <c r="P168" s="49"/>
      <c r="Q168" s="50"/>
      <c r="R168" s="50"/>
      <c r="S168" s="47"/>
      <c r="T168" s="47"/>
      <c r="U168" s="47"/>
      <c r="V168" s="38"/>
      <c r="W168" s="38"/>
      <c r="X168" s="51"/>
      <c r="Y168" s="50"/>
      <c r="Z168" s="50"/>
      <c r="AA168" s="50"/>
    </row>
    <row r="169" spans="1:27" s="29" customFormat="1" x14ac:dyDescent="0.2">
      <c r="A169" s="32"/>
      <c r="B169" s="44"/>
      <c r="C169" s="95"/>
      <c r="D169" s="95"/>
      <c r="E169" s="271"/>
      <c r="F169" s="375"/>
      <c r="G169" s="35"/>
      <c r="H169" s="50"/>
      <c r="I169" s="38"/>
      <c r="J169" s="38"/>
      <c r="K169" s="47"/>
      <c r="L169" s="50"/>
      <c r="M169" s="38"/>
      <c r="N169" s="38"/>
      <c r="O169" s="48"/>
      <c r="P169" s="49"/>
      <c r="Q169" s="50"/>
      <c r="R169" s="50"/>
      <c r="S169" s="47"/>
      <c r="T169" s="47"/>
      <c r="U169" s="47"/>
      <c r="V169" s="38"/>
      <c r="W169" s="38"/>
      <c r="X169" s="51"/>
      <c r="Y169" s="50"/>
      <c r="Z169" s="50"/>
      <c r="AA169" s="50"/>
    </row>
    <row r="170" spans="1:27" s="29" customFormat="1" x14ac:dyDescent="0.2">
      <c r="A170" s="32"/>
      <c r="B170" s="44"/>
      <c r="E170" s="32"/>
      <c r="F170" s="375"/>
      <c r="G170" s="35"/>
      <c r="H170" s="50"/>
      <c r="I170" s="38"/>
      <c r="J170" s="38"/>
      <c r="K170" s="47"/>
      <c r="L170" s="50"/>
      <c r="M170" s="38"/>
      <c r="N170" s="38"/>
      <c r="O170" s="48"/>
      <c r="P170" s="49"/>
      <c r="Q170" s="50"/>
      <c r="R170" s="50"/>
      <c r="S170" s="47"/>
      <c r="T170" s="47"/>
      <c r="U170" s="47"/>
      <c r="V170" s="38"/>
      <c r="W170" s="38"/>
      <c r="X170" s="51"/>
      <c r="Y170" s="50"/>
      <c r="Z170" s="50"/>
      <c r="AA170" s="50"/>
    </row>
    <row r="171" spans="1:27" s="29" customFormat="1" x14ac:dyDescent="0.2">
      <c r="A171" s="32"/>
      <c r="E171" s="32"/>
      <c r="F171" s="229"/>
      <c r="G171" s="46"/>
      <c r="H171" s="32"/>
      <c r="I171" s="38"/>
      <c r="J171" s="32"/>
      <c r="K171" s="47"/>
      <c r="L171" s="50"/>
      <c r="M171" s="38"/>
      <c r="N171" s="38"/>
      <c r="O171" s="48"/>
      <c r="P171" s="49"/>
      <c r="Q171" s="50"/>
      <c r="R171" s="50"/>
      <c r="S171" s="47"/>
      <c r="T171" s="47"/>
      <c r="U171" s="47"/>
      <c r="V171" s="38"/>
      <c r="W171" s="38"/>
      <c r="X171" s="51"/>
      <c r="Y171" s="50"/>
      <c r="Z171" s="50"/>
      <c r="AA171" s="50"/>
    </row>
    <row r="172" spans="1:27" s="29" customFormat="1" x14ac:dyDescent="0.2">
      <c r="A172" s="32"/>
      <c r="B172" s="44"/>
      <c r="C172" s="35"/>
      <c r="D172" s="35"/>
      <c r="E172" s="48"/>
      <c r="F172" s="375"/>
      <c r="G172" s="35"/>
      <c r="H172" s="50"/>
      <c r="I172" s="38"/>
      <c r="J172" s="38"/>
      <c r="K172" s="47"/>
      <c r="L172" s="50"/>
      <c r="M172" s="38"/>
      <c r="N172" s="38"/>
      <c r="O172" s="48"/>
      <c r="P172" s="49"/>
      <c r="Q172" s="50"/>
      <c r="R172" s="50"/>
      <c r="S172" s="47"/>
      <c r="T172" s="47"/>
      <c r="U172" s="47"/>
      <c r="V172" s="38"/>
      <c r="W172" s="38"/>
      <c r="X172" s="51"/>
      <c r="Y172" s="50"/>
      <c r="Z172" s="50"/>
      <c r="AA172" s="50"/>
    </row>
    <row r="173" spans="1:27" s="29" customFormat="1" x14ac:dyDescent="0.2">
      <c r="A173" s="32"/>
      <c r="E173" s="32"/>
      <c r="F173" s="229"/>
      <c r="G173" s="46"/>
      <c r="H173" s="32"/>
      <c r="I173" s="38"/>
      <c r="J173" s="32"/>
      <c r="K173" s="47"/>
      <c r="L173" s="50"/>
      <c r="M173" s="38"/>
      <c r="N173" s="38"/>
      <c r="O173" s="48"/>
      <c r="P173" s="49"/>
      <c r="Q173" s="50"/>
      <c r="R173" s="50"/>
      <c r="S173" s="47"/>
      <c r="T173" s="47"/>
      <c r="U173" s="47"/>
      <c r="V173" s="38"/>
      <c r="W173" s="38"/>
      <c r="X173" s="51"/>
      <c r="Y173" s="50"/>
      <c r="Z173" s="50"/>
      <c r="AA173" s="50"/>
    </row>
    <row r="174" spans="1:27" s="29" customFormat="1" x14ac:dyDescent="0.2">
      <c r="A174" s="32"/>
      <c r="B174" s="44"/>
      <c r="C174" s="35"/>
      <c r="D174" s="35"/>
      <c r="E174" s="48"/>
      <c r="F174" s="375"/>
      <c r="G174" s="35"/>
      <c r="H174" s="50"/>
      <c r="I174" s="38"/>
      <c r="J174" s="38"/>
      <c r="K174" s="47"/>
      <c r="L174" s="50"/>
      <c r="M174" s="38"/>
      <c r="N174" s="38"/>
      <c r="O174" s="48"/>
      <c r="P174" s="49"/>
      <c r="Q174" s="50"/>
      <c r="R174" s="50"/>
      <c r="S174" s="47"/>
      <c r="T174" s="47"/>
      <c r="U174" s="47"/>
      <c r="V174" s="38"/>
      <c r="W174" s="38"/>
      <c r="X174" s="51"/>
      <c r="Y174" s="50"/>
      <c r="Z174" s="50"/>
      <c r="AA174" s="50"/>
    </row>
    <row r="175" spans="1:27" s="29" customFormat="1" x14ac:dyDescent="0.2">
      <c r="A175" s="32"/>
      <c r="E175" s="32"/>
      <c r="F175" s="229"/>
      <c r="G175" s="46"/>
      <c r="H175" s="32"/>
      <c r="I175" s="38"/>
      <c r="J175" s="32"/>
      <c r="K175" s="47"/>
      <c r="L175" s="50"/>
      <c r="M175" s="38"/>
      <c r="N175" s="38"/>
      <c r="O175" s="48"/>
      <c r="P175" s="49"/>
      <c r="Q175" s="50"/>
      <c r="R175" s="50"/>
      <c r="S175" s="47"/>
      <c r="T175" s="47"/>
      <c r="U175" s="47"/>
      <c r="V175" s="38"/>
      <c r="W175" s="38"/>
      <c r="X175" s="51"/>
      <c r="Y175" s="50"/>
      <c r="Z175" s="50"/>
      <c r="AA175" s="50"/>
    </row>
    <row r="176" spans="1:27" s="29" customFormat="1" x14ac:dyDescent="0.2">
      <c r="A176" s="32"/>
      <c r="B176" s="44"/>
      <c r="E176" s="32"/>
      <c r="F176" s="229"/>
      <c r="G176" s="46"/>
      <c r="H176" s="50"/>
      <c r="I176" s="38"/>
      <c r="J176" s="38"/>
      <c r="K176" s="47"/>
      <c r="L176" s="50"/>
      <c r="M176" s="38"/>
      <c r="N176" s="38"/>
      <c r="O176" s="48"/>
      <c r="P176" s="49"/>
      <c r="Q176" s="50"/>
      <c r="R176" s="50"/>
      <c r="S176" s="47"/>
      <c r="T176" s="47"/>
      <c r="U176" s="47"/>
      <c r="V176" s="38"/>
      <c r="W176" s="38"/>
      <c r="X176" s="51"/>
      <c r="Y176" s="50"/>
      <c r="Z176" s="32"/>
      <c r="AA176" s="50"/>
    </row>
    <row r="177" spans="1:27" s="29" customFormat="1" x14ac:dyDescent="0.2">
      <c r="A177" s="32"/>
      <c r="E177" s="32"/>
      <c r="F177" s="229"/>
      <c r="G177" s="46"/>
      <c r="H177" s="32"/>
      <c r="I177" s="38"/>
      <c r="J177" s="32"/>
      <c r="K177" s="47"/>
      <c r="L177" s="50"/>
      <c r="M177" s="38"/>
      <c r="N177" s="38"/>
      <c r="O177" s="48"/>
      <c r="P177" s="49"/>
      <c r="Q177" s="50"/>
      <c r="R177" s="50"/>
      <c r="S177" s="47"/>
      <c r="T177" s="47"/>
      <c r="U177" s="47"/>
      <c r="V177" s="38"/>
      <c r="W177" s="38"/>
      <c r="X177" s="51"/>
      <c r="Y177" s="50"/>
      <c r="Z177" s="50"/>
      <c r="AA177" s="50"/>
    </row>
    <row r="178" spans="1:27" s="29" customFormat="1" x14ac:dyDescent="0.2">
      <c r="A178" s="32"/>
      <c r="E178" s="32"/>
      <c r="F178" s="229"/>
      <c r="G178" s="46"/>
      <c r="H178" s="32"/>
      <c r="I178" s="38"/>
      <c r="J178" s="32"/>
      <c r="K178" s="47"/>
      <c r="L178" s="50"/>
      <c r="M178" s="38"/>
      <c r="N178" s="38"/>
      <c r="O178" s="48"/>
      <c r="P178" s="49"/>
      <c r="Q178" s="50"/>
      <c r="R178" s="50"/>
      <c r="S178" s="47"/>
      <c r="T178" s="47"/>
      <c r="U178" s="47"/>
      <c r="V178" s="38"/>
      <c r="W178" s="38"/>
      <c r="X178" s="51"/>
      <c r="Y178" s="50"/>
      <c r="Z178" s="50"/>
      <c r="AA178" s="50"/>
    </row>
    <row r="179" spans="1:27" s="29" customFormat="1" x14ac:dyDescent="0.2">
      <c r="A179" s="32"/>
      <c r="E179" s="32"/>
      <c r="F179" s="229"/>
      <c r="G179" s="46"/>
      <c r="H179" s="32"/>
      <c r="I179" s="32"/>
      <c r="J179" s="32"/>
      <c r="K179" s="47"/>
      <c r="L179" s="50"/>
      <c r="M179" s="38"/>
      <c r="N179" s="38"/>
      <c r="O179" s="48"/>
      <c r="P179" s="49"/>
      <c r="Q179" s="50"/>
      <c r="R179" s="50"/>
      <c r="S179" s="47"/>
      <c r="T179" s="47"/>
      <c r="U179" s="47"/>
      <c r="V179" s="38"/>
      <c r="W179" s="38"/>
      <c r="X179" s="51"/>
      <c r="Y179" s="50"/>
      <c r="Z179" s="50"/>
      <c r="AA179" s="50"/>
    </row>
    <row r="180" spans="1:27" s="29" customFormat="1" x14ac:dyDescent="0.2">
      <c r="A180" s="32"/>
      <c r="E180" s="32"/>
      <c r="F180" s="229"/>
      <c r="G180" s="46"/>
      <c r="H180" s="32"/>
      <c r="I180" s="38"/>
      <c r="J180" s="32"/>
      <c r="K180" s="47"/>
      <c r="L180" s="50"/>
      <c r="M180" s="38"/>
      <c r="N180" s="38"/>
      <c r="O180" s="48"/>
      <c r="P180" s="49"/>
      <c r="Q180" s="50"/>
      <c r="R180" s="50"/>
      <c r="S180" s="47"/>
      <c r="T180" s="47"/>
      <c r="U180" s="47"/>
      <c r="V180" s="38"/>
      <c r="W180" s="38"/>
      <c r="X180" s="51"/>
      <c r="Y180" s="50"/>
      <c r="Z180" s="50"/>
      <c r="AA180" s="50"/>
    </row>
    <row r="181" spans="1:27" s="29" customFormat="1" x14ac:dyDescent="0.2">
      <c r="A181" s="32"/>
      <c r="E181" s="32"/>
      <c r="F181" s="229"/>
      <c r="G181" s="46"/>
      <c r="H181" s="32"/>
      <c r="I181" s="38"/>
      <c r="J181" s="32"/>
      <c r="K181" s="47"/>
      <c r="L181" s="50"/>
      <c r="M181" s="38"/>
      <c r="N181" s="38"/>
      <c r="O181" s="48"/>
      <c r="P181" s="49"/>
      <c r="Q181" s="50"/>
      <c r="R181" s="50"/>
      <c r="S181" s="47"/>
      <c r="T181" s="47"/>
      <c r="U181" s="47"/>
      <c r="V181" s="38"/>
      <c r="W181" s="38"/>
      <c r="X181" s="51"/>
      <c r="Y181" s="50"/>
      <c r="Z181" s="50"/>
      <c r="AA181" s="50"/>
    </row>
    <row r="182" spans="1:27" s="29" customFormat="1" x14ac:dyDescent="0.2">
      <c r="A182" s="32"/>
      <c r="E182" s="32"/>
      <c r="F182" s="229"/>
      <c r="G182" s="46"/>
      <c r="H182" s="32"/>
      <c r="I182" s="38"/>
      <c r="J182" s="32"/>
      <c r="K182" s="47"/>
      <c r="L182" s="50"/>
      <c r="M182" s="38"/>
      <c r="N182" s="38"/>
      <c r="O182" s="48"/>
      <c r="P182" s="49"/>
      <c r="Q182" s="50"/>
      <c r="R182" s="50"/>
      <c r="S182" s="47"/>
      <c r="T182" s="47"/>
      <c r="U182" s="47"/>
      <c r="V182" s="38"/>
      <c r="W182" s="38"/>
      <c r="X182" s="51"/>
      <c r="Y182" s="50"/>
      <c r="Z182" s="50"/>
      <c r="AA182" s="50"/>
    </row>
    <row r="183" spans="1:27" s="29" customFormat="1" x14ac:dyDescent="0.2">
      <c r="A183" s="32"/>
      <c r="E183" s="32"/>
      <c r="F183" s="229"/>
      <c r="G183" s="46"/>
      <c r="H183" s="32"/>
      <c r="I183" s="38"/>
      <c r="J183" s="32"/>
      <c r="K183" s="47"/>
      <c r="L183" s="50"/>
      <c r="M183" s="38"/>
      <c r="N183" s="38"/>
      <c r="O183" s="48"/>
      <c r="P183" s="49"/>
      <c r="Q183" s="50"/>
      <c r="R183" s="50"/>
      <c r="S183" s="47"/>
      <c r="T183" s="47"/>
      <c r="U183" s="47"/>
      <c r="V183" s="38"/>
      <c r="W183" s="38"/>
      <c r="X183" s="51"/>
      <c r="Y183" s="50"/>
      <c r="Z183" s="50"/>
      <c r="AA183" s="50"/>
    </row>
    <row r="184" spans="1:27" s="29" customFormat="1" x14ac:dyDescent="0.2">
      <c r="A184" s="32"/>
      <c r="B184" s="44"/>
      <c r="E184" s="32"/>
      <c r="F184" s="375"/>
      <c r="G184" s="35"/>
      <c r="H184" s="50"/>
      <c r="I184" s="38"/>
      <c r="J184" s="38"/>
      <c r="K184" s="47"/>
      <c r="L184" s="50"/>
      <c r="M184" s="38"/>
      <c r="N184" s="38"/>
      <c r="O184" s="48"/>
      <c r="P184" s="49"/>
      <c r="Q184" s="50"/>
      <c r="R184" s="50"/>
      <c r="S184" s="47"/>
      <c r="T184" s="47"/>
      <c r="U184" s="47"/>
      <c r="V184" s="38"/>
      <c r="W184" s="38"/>
      <c r="X184" s="51"/>
      <c r="Y184" s="50"/>
      <c r="Z184" s="50"/>
      <c r="AA184" s="50"/>
    </row>
    <row r="185" spans="1:27" s="29" customFormat="1" x14ac:dyDescent="0.2">
      <c r="A185" s="32"/>
      <c r="E185" s="32"/>
      <c r="F185" s="229"/>
      <c r="G185" s="46"/>
      <c r="H185" s="32"/>
      <c r="I185" s="38"/>
      <c r="J185" s="32"/>
      <c r="K185" s="47"/>
      <c r="L185" s="50"/>
      <c r="M185" s="38"/>
      <c r="N185" s="38"/>
      <c r="O185" s="48"/>
      <c r="P185" s="49"/>
      <c r="Q185" s="50"/>
      <c r="R185" s="50"/>
      <c r="S185" s="47"/>
      <c r="T185" s="47"/>
      <c r="U185" s="47"/>
      <c r="V185" s="38"/>
      <c r="W185" s="38"/>
      <c r="X185" s="51"/>
      <c r="Y185" s="50"/>
      <c r="Z185" s="50"/>
      <c r="AA185" s="50"/>
    </row>
    <row r="186" spans="1:27" s="29" customFormat="1" x14ac:dyDescent="0.2">
      <c r="A186" s="32"/>
      <c r="E186" s="32"/>
      <c r="F186" s="229"/>
      <c r="G186" s="46"/>
      <c r="H186" s="32"/>
      <c r="I186" s="38"/>
      <c r="J186" s="32"/>
      <c r="K186" s="47"/>
      <c r="L186" s="50"/>
      <c r="M186" s="38"/>
      <c r="N186" s="38"/>
      <c r="O186" s="48"/>
      <c r="P186" s="49"/>
      <c r="Q186" s="50"/>
      <c r="R186" s="50"/>
      <c r="S186" s="47"/>
      <c r="T186" s="47"/>
      <c r="U186" s="47"/>
      <c r="V186" s="38"/>
      <c r="W186" s="38"/>
      <c r="X186" s="51"/>
      <c r="Y186" s="50"/>
      <c r="Z186" s="50"/>
      <c r="AA186" s="50"/>
    </row>
    <row r="187" spans="1:27" s="29" customFormat="1" x14ac:dyDescent="0.2">
      <c r="A187" s="32"/>
      <c r="E187" s="32"/>
      <c r="F187" s="229"/>
      <c r="G187" s="46"/>
      <c r="H187" s="32"/>
      <c r="I187" s="38"/>
      <c r="J187" s="32"/>
      <c r="K187" s="47"/>
      <c r="L187" s="50"/>
      <c r="M187" s="38"/>
      <c r="N187" s="38"/>
      <c r="O187" s="48"/>
      <c r="P187" s="49"/>
      <c r="Q187" s="50"/>
      <c r="R187" s="50"/>
      <c r="S187" s="47"/>
      <c r="T187" s="47"/>
      <c r="U187" s="47"/>
      <c r="V187" s="38"/>
      <c r="W187" s="38"/>
      <c r="X187" s="51"/>
      <c r="Y187" s="50"/>
      <c r="Z187" s="50"/>
      <c r="AA187" s="50"/>
    </row>
    <row r="188" spans="1:27" s="29" customFormat="1" x14ac:dyDescent="0.2">
      <c r="A188" s="32"/>
      <c r="B188" s="44"/>
      <c r="E188" s="32"/>
      <c r="F188" s="375"/>
      <c r="G188" s="35"/>
      <c r="H188" s="50"/>
      <c r="I188" s="38"/>
      <c r="J188" s="38"/>
      <c r="K188" s="47"/>
      <c r="L188" s="50"/>
      <c r="M188" s="38"/>
      <c r="N188" s="38"/>
      <c r="O188" s="48"/>
      <c r="P188" s="49"/>
      <c r="Q188" s="50"/>
      <c r="R188" s="50"/>
      <c r="S188" s="47"/>
      <c r="T188" s="47"/>
      <c r="U188" s="47"/>
      <c r="V188" s="38"/>
      <c r="W188" s="38"/>
      <c r="X188" s="51"/>
      <c r="Y188" s="50"/>
      <c r="Z188" s="50"/>
      <c r="AA188" s="50"/>
    </row>
    <row r="189" spans="1:27" s="29" customFormat="1" x14ac:dyDescent="0.2">
      <c r="A189" s="32"/>
      <c r="B189" s="44"/>
      <c r="E189" s="32"/>
      <c r="F189" s="375"/>
      <c r="G189" s="35"/>
      <c r="H189" s="50"/>
      <c r="I189" s="38"/>
      <c r="J189" s="38"/>
      <c r="K189" s="47"/>
      <c r="L189" s="50"/>
      <c r="M189" s="38"/>
      <c r="N189" s="38"/>
      <c r="O189" s="48"/>
      <c r="P189" s="49"/>
      <c r="Q189" s="50"/>
      <c r="R189" s="50"/>
      <c r="S189" s="47"/>
      <c r="T189" s="47"/>
      <c r="U189" s="47"/>
      <c r="V189" s="38"/>
      <c r="W189" s="38"/>
      <c r="X189" s="51"/>
      <c r="Y189" s="50"/>
      <c r="Z189" s="50"/>
      <c r="AA189" s="50"/>
    </row>
    <row r="190" spans="1:27" s="29" customFormat="1" x14ac:dyDescent="0.2">
      <c r="A190" s="32"/>
      <c r="E190" s="32"/>
      <c r="F190" s="229"/>
      <c r="G190" s="46"/>
      <c r="H190" s="32"/>
      <c r="I190" s="38"/>
      <c r="J190" s="32"/>
      <c r="K190" s="47"/>
      <c r="L190" s="50"/>
      <c r="M190" s="38"/>
      <c r="N190" s="38"/>
      <c r="O190" s="48"/>
      <c r="P190" s="49"/>
      <c r="Q190" s="50"/>
      <c r="R190" s="50"/>
      <c r="S190" s="47"/>
      <c r="T190" s="47"/>
      <c r="U190" s="47"/>
      <c r="V190" s="38"/>
      <c r="W190" s="38"/>
      <c r="X190" s="51"/>
      <c r="Y190" s="50"/>
      <c r="Z190" s="50"/>
      <c r="AA190" s="50"/>
    </row>
    <row r="191" spans="1:27" s="29" customFormat="1" x14ac:dyDescent="0.2">
      <c r="A191" s="32"/>
      <c r="E191" s="32"/>
      <c r="F191" s="229"/>
      <c r="G191" s="46"/>
      <c r="H191" s="32"/>
      <c r="I191" s="32"/>
      <c r="J191" s="32"/>
      <c r="K191" s="47"/>
      <c r="L191" s="50"/>
      <c r="M191" s="38"/>
      <c r="N191" s="38"/>
      <c r="O191" s="48"/>
      <c r="P191" s="49"/>
      <c r="Q191" s="50"/>
      <c r="R191" s="50"/>
      <c r="S191" s="47"/>
      <c r="T191" s="47"/>
      <c r="U191" s="47"/>
      <c r="V191" s="38"/>
      <c r="W191" s="38"/>
      <c r="X191" s="51"/>
      <c r="Y191" s="50"/>
      <c r="Z191" s="50"/>
      <c r="AA191" s="50"/>
    </row>
    <row r="192" spans="1:27" s="29" customFormat="1" x14ac:dyDescent="0.2">
      <c r="A192" s="32"/>
      <c r="E192" s="32"/>
      <c r="F192" s="229"/>
      <c r="G192" s="46"/>
      <c r="H192" s="32"/>
      <c r="I192" s="38"/>
      <c r="J192" s="32"/>
      <c r="K192" s="47"/>
      <c r="L192" s="50"/>
      <c r="M192" s="38"/>
      <c r="N192" s="38"/>
      <c r="O192" s="48"/>
      <c r="P192" s="49"/>
      <c r="Q192" s="50"/>
      <c r="R192" s="50"/>
      <c r="S192" s="47"/>
      <c r="T192" s="47"/>
      <c r="U192" s="47"/>
      <c r="V192" s="38"/>
      <c r="W192" s="38"/>
      <c r="X192" s="51"/>
      <c r="Y192" s="50"/>
      <c r="Z192" s="50"/>
      <c r="AA192" s="50"/>
    </row>
    <row r="193" spans="1:27" s="29" customFormat="1" x14ac:dyDescent="0.2">
      <c r="A193" s="32"/>
      <c r="E193" s="32"/>
      <c r="F193" s="229"/>
      <c r="G193" s="46"/>
      <c r="H193" s="32"/>
      <c r="I193" s="32"/>
      <c r="J193" s="32"/>
      <c r="K193" s="47"/>
      <c r="L193" s="50"/>
      <c r="M193" s="38"/>
      <c r="N193" s="38"/>
      <c r="O193" s="48"/>
      <c r="P193" s="49"/>
      <c r="Q193" s="50"/>
      <c r="R193" s="50"/>
      <c r="S193" s="47"/>
      <c r="T193" s="47"/>
      <c r="U193" s="47"/>
      <c r="V193" s="38"/>
      <c r="W193" s="38"/>
      <c r="X193" s="51"/>
      <c r="Y193" s="50"/>
      <c r="Z193" s="50"/>
      <c r="AA193" s="50"/>
    </row>
    <row r="194" spans="1:27" s="29" customFormat="1" x14ac:dyDescent="0.2">
      <c r="A194" s="32"/>
      <c r="E194" s="32"/>
      <c r="F194" s="229"/>
      <c r="G194" s="46"/>
      <c r="H194" s="32"/>
      <c r="I194" s="38"/>
      <c r="J194" s="32"/>
      <c r="K194" s="47"/>
      <c r="L194" s="50"/>
      <c r="M194" s="38"/>
      <c r="N194" s="38"/>
      <c r="O194" s="48"/>
      <c r="P194" s="49"/>
      <c r="Q194" s="50"/>
      <c r="R194" s="50"/>
      <c r="S194" s="47"/>
      <c r="T194" s="47"/>
      <c r="U194" s="47"/>
      <c r="V194" s="38"/>
      <c r="W194" s="38"/>
      <c r="X194" s="51"/>
      <c r="Y194" s="50"/>
      <c r="Z194" s="50"/>
      <c r="AA194" s="50"/>
    </row>
    <row r="195" spans="1:27" s="29" customFormat="1" x14ac:dyDescent="0.2">
      <c r="A195" s="32"/>
      <c r="E195" s="32"/>
      <c r="F195" s="229"/>
      <c r="G195" s="46"/>
      <c r="H195" s="32"/>
      <c r="I195" s="38"/>
      <c r="J195" s="32"/>
      <c r="K195" s="47"/>
      <c r="L195" s="50"/>
      <c r="M195" s="38"/>
      <c r="N195" s="38"/>
      <c r="O195" s="48"/>
      <c r="P195" s="49"/>
      <c r="Q195" s="50"/>
      <c r="R195" s="50"/>
      <c r="S195" s="47"/>
      <c r="T195" s="47"/>
      <c r="U195" s="47"/>
      <c r="V195" s="38"/>
      <c r="W195" s="38"/>
      <c r="X195" s="51"/>
      <c r="Y195" s="50"/>
      <c r="Z195" s="50"/>
      <c r="AA195" s="50"/>
    </row>
    <row r="196" spans="1:27" s="29" customFormat="1" x14ac:dyDescent="0.2">
      <c r="A196" s="32"/>
      <c r="E196" s="32"/>
      <c r="F196" s="229"/>
      <c r="G196" s="46"/>
      <c r="H196" s="32"/>
      <c r="I196" s="32"/>
      <c r="J196" s="32"/>
      <c r="K196" s="32"/>
      <c r="L196" s="32"/>
      <c r="M196" s="32"/>
      <c r="N196" s="32"/>
      <c r="O196" s="48"/>
      <c r="P196" s="49"/>
      <c r="Q196" s="50"/>
      <c r="R196" s="50"/>
      <c r="S196" s="47"/>
      <c r="T196" s="32"/>
      <c r="U196" s="47"/>
      <c r="V196" s="38"/>
      <c r="W196" s="32"/>
      <c r="X196" s="51"/>
      <c r="Y196" s="32"/>
      <c r="Z196" s="50"/>
      <c r="AA196" s="32"/>
    </row>
    <row r="197" spans="1:27" s="29" customFormat="1" x14ac:dyDescent="0.2">
      <c r="A197" s="32"/>
      <c r="E197" s="32"/>
      <c r="F197" s="229"/>
      <c r="G197" s="46"/>
      <c r="H197" s="32"/>
      <c r="I197" s="38"/>
      <c r="J197" s="32"/>
      <c r="K197" s="47"/>
      <c r="L197" s="50"/>
      <c r="M197" s="38"/>
      <c r="N197" s="38"/>
      <c r="O197" s="48"/>
      <c r="P197" s="49"/>
      <c r="Q197" s="50"/>
      <c r="R197" s="50"/>
      <c r="S197" s="47"/>
      <c r="T197" s="47"/>
      <c r="U197" s="47"/>
      <c r="V197" s="38"/>
      <c r="W197" s="38"/>
      <c r="X197" s="51"/>
      <c r="Y197" s="50"/>
      <c r="Z197" s="50"/>
      <c r="AA197" s="50"/>
    </row>
    <row r="198" spans="1:27" s="29" customFormat="1" x14ac:dyDescent="0.2">
      <c r="A198" s="32"/>
      <c r="B198" s="44"/>
      <c r="E198" s="32"/>
      <c r="F198" s="375"/>
      <c r="G198" s="35"/>
      <c r="H198" s="50"/>
      <c r="I198" s="38"/>
      <c r="J198" s="38"/>
      <c r="K198" s="47"/>
      <c r="L198" s="50"/>
      <c r="M198" s="38"/>
      <c r="N198" s="38"/>
      <c r="O198" s="48"/>
      <c r="P198" s="49"/>
      <c r="Q198" s="50"/>
      <c r="R198" s="50"/>
      <c r="S198" s="47"/>
      <c r="T198" s="47"/>
      <c r="U198" s="47"/>
      <c r="V198" s="38"/>
      <c r="W198" s="38"/>
      <c r="X198" s="51"/>
      <c r="Y198" s="50"/>
      <c r="Z198" s="50"/>
      <c r="AA198" s="50"/>
    </row>
    <row r="199" spans="1:27" s="29" customFormat="1" x14ac:dyDescent="0.2">
      <c r="A199" s="32"/>
      <c r="E199" s="32"/>
      <c r="F199" s="229"/>
      <c r="G199" s="46"/>
      <c r="H199" s="32"/>
      <c r="I199" s="38"/>
      <c r="J199" s="32"/>
      <c r="K199" s="47"/>
      <c r="L199" s="50"/>
      <c r="M199" s="38"/>
      <c r="N199" s="38"/>
      <c r="O199" s="48"/>
      <c r="P199" s="49"/>
      <c r="Q199" s="50"/>
      <c r="R199" s="50"/>
      <c r="S199" s="47"/>
      <c r="T199" s="47"/>
      <c r="U199" s="47"/>
      <c r="V199" s="38"/>
      <c r="W199" s="38"/>
      <c r="X199" s="51"/>
      <c r="Y199" s="50"/>
      <c r="Z199" s="50"/>
      <c r="AA199" s="50"/>
    </row>
    <row r="200" spans="1:27" s="29" customFormat="1" x14ac:dyDescent="0.2">
      <c r="A200" s="32"/>
      <c r="E200" s="32"/>
      <c r="F200" s="229"/>
      <c r="G200" s="46"/>
      <c r="H200" s="32"/>
      <c r="I200" s="38"/>
      <c r="J200" s="32"/>
      <c r="K200" s="47"/>
      <c r="L200" s="50"/>
      <c r="M200" s="38"/>
      <c r="N200" s="38"/>
      <c r="O200" s="48"/>
      <c r="P200" s="49"/>
      <c r="Q200" s="50"/>
      <c r="R200" s="50"/>
      <c r="S200" s="47"/>
      <c r="T200" s="47"/>
      <c r="U200" s="47"/>
      <c r="V200" s="38"/>
      <c r="W200" s="38"/>
      <c r="X200" s="51"/>
      <c r="Y200" s="50"/>
      <c r="Z200" s="50"/>
      <c r="AA200" s="50"/>
    </row>
    <row r="201" spans="1:27" s="29" customFormat="1" x14ac:dyDescent="0.2">
      <c r="A201" s="32"/>
      <c r="E201" s="32"/>
      <c r="F201" s="229"/>
      <c r="G201" s="46"/>
      <c r="H201" s="32"/>
      <c r="I201" s="38"/>
      <c r="J201" s="32"/>
      <c r="K201" s="47"/>
      <c r="L201" s="50"/>
      <c r="M201" s="38"/>
      <c r="N201" s="38"/>
      <c r="O201" s="48"/>
      <c r="P201" s="49"/>
      <c r="Q201" s="50"/>
      <c r="R201" s="50"/>
      <c r="S201" s="47"/>
      <c r="T201" s="47"/>
      <c r="U201" s="47"/>
      <c r="V201" s="38"/>
      <c r="W201" s="38"/>
      <c r="X201" s="51"/>
      <c r="Y201" s="50"/>
      <c r="Z201" s="50"/>
      <c r="AA201" s="50"/>
    </row>
    <row r="202" spans="1:27" s="29" customFormat="1" x14ac:dyDescent="0.2">
      <c r="A202" s="32"/>
      <c r="E202" s="32"/>
      <c r="F202" s="229"/>
      <c r="G202" s="46"/>
      <c r="H202" s="32"/>
      <c r="I202" s="38"/>
      <c r="J202" s="32"/>
      <c r="K202" s="47"/>
      <c r="L202" s="50"/>
      <c r="M202" s="38"/>
      <c r="N202" s="38"/>
      <c r="O202" s="48"/>
      <c r="P202" s="49"/>
      <c r="Q202" s="50"/>
      <c r="R202" s="50"/>
      <c r="S202" s="47"/>
      <c r="T202" s="47"/>
      <c r="U202" s="47"/>
      <c r="V202" s="38"/>
      <c r="W202" s="38"/>
      <c r="X202" s="51"/>
      <c r="Y202" s="50"/>
      <c r="Z202" s="50"/>
      <c r="AA202" s="50"/>
    </row>
    <row r="203" spans="1:27" s="29" customFormat="1" x14ac:dyDescent="0.2">
      <c r="A203" s="32"/>
      <c r="B203" s="44"/>
      <c r="E203" s="32"/>
      <c r="F203" s="375"/>
      <c r="G203" s="35"/>
      <c r="H203" s="50"/>
      <c r="I203" s="38"/>
      <c r="J203" s="38"/>
      <c r="K203" s="47"/>
      <c r="L203" s="50"/>
      <c r="M203" s="38"/>
      <c r="N203" s="38"/>
      <c r="O203" s="48"/>
      <c r="P203" s="49"/>
      <c r="Q203" s="50"/>
      <c r="R203" s="50"/>
      <c r="S203" s="47"/>
      <c r="T203" s="47"/>
      <c r="U203" s="47"/>
      <c r="V203" s="38"/>
      <c r="W203" s="38"/>
      <c r="X203" s="51"/>
      <c r="Y203" s="50"/>
      <c r="Z203" s="50"/>
      <c r="AA203" s="50"/>
    </row>
    <row r="204" spans="1:27" s="29" customFormat="1" x14ac:dyDescent="0.2">
      <c r="A204" s="32"/>
      <c r="B204" s="44"/>
      <c r="E204" s="32"/>
      <c r="F204" s="375"/>
      <c r="G204" s="35"/>
      <c r="H204" s="50"/>
      <c r="I204" s="38"/>
      <c r="J204" s="38"/>
      <c r="K204" s="47"/>
      <c r="L204" s="50"/>
      <c r="M204" s="38"/>
      <c r="N204" s="38"/>
      <c r="O204" s="48"/>
      <c r="P204" s="49"/>
      <c r="Q204" s="50"/>
      <c r="R204" s="50"/>
      <c r="S204" s="47"/>
      <c r="T204" s="47"/>
      <c r="U204" s="47"/>
      <c r="V204" s="38"/>
      <c r="W204" s="38"/>
      <c r="X204" s="51"/>
      <c r="Y204" s="50"/>
      <c r="Z204" s="50"/>
      <c r="AA204" s="50"/>
    </row>
    <row r="205" spans="1:27" s="29" customFormat="1" x14ac:dyDescent="0.2">
      <c r="A205" s="32"/>
      <c r="B205" s="44"/>
      <c r="C205" s="35"/>
      <c r="D205" s="35"/>
      <c r="E205" s="48"/>
      <c r="F205" s="375"/>
      <c r="G205" s="35"/>
      <c r="H205" s="50"/>
      <c r="I205" s="38"/>
      <c r="J205" s="38"/>
      <c r="K205" s="47"/>
      <c r="L205" s="50"/>
      <c r="M205" s="38"/>
      <c r="N205" s="38"/>
      <c r="O205" s="48"/>
      <c r="P205" s="49"/>
      <c r="Q205" s="50"/>
      <c r="R205" s="50"/>
      <c r="S205" s="47"/>
      <c r="T205" s="47"/>
      <c r="U205" s="47"/>
      <c r="V205" s="38"/>
      <c r="W205" s="38"/>
      <c r="X205" s="51"/>
      <c r="Y205" s="50"/>
      <c r="Z205" s="50"/>
      <c r="AA205" s="50"/>
    </row>
    <row r="206" spans="1:27" s="29" customFormat="1" x14ac:dyDescent="0.2">
      <c r="A206" s="32"/>
      <c r="E206" s="32"/>
      <c r="F206" s="229"/>
      <c r="G206" s="46"/>
      <c r="H206" s="32"/>
      <c r="I206" s="32"/>
      <c r="J206" s="32"/>
      <c r="K206" s="47"/>
      <c r="L206" s="50"/>
      <c r="M206" s="38"/>
      <c r="N206" s="38"/>
      <c r="O206" s="48"/>
      <c r="P206" s="49"/>
      <c r="Q206" s="50"/>
      <c r="R206" s="50"/>
      <c r="S206" s="47"/>
      <c r="T206" s="47"/>
      <c r="U206" s="47"/>
      <c r="V206" s="38"/>
      <c r="W206" s="38"/>
      <c r="X206" s="51"/>
      <c r="Y206" s="50"/>
      <c r="Z206" s="50"/>
      <c r="AA206" s="50"/>
    </row>
    <row r="207" spans="1:27" s="29" customFormat="1" x14ac:dyDescent="0.2">
      <c r="A207" s="32"/>
      <c r="E207" s="32"/>
      <c r="F207" s="229"/>
      <c r="G207" s="46"/>
      <c r="H207" s="32"/>
      <c r="I207" s="38"/>
      <c r="J207" s="32"/>
      <c r="K207" s="47"/>
      <c r="L207" s="50"/>
      <c r="M207" s="38"/>
      <c r="N207" s="38"/>
      <c r="O207" s="48"/>
      <c r="P207" s="49"/>
      <c r="Q207" s="50"/>
      <c r="R207" s="50"/>
      <c r="S207" s="47"/>
      <c r="T207" s="47"/>
      <c r="U207" s="47"/>
      <c r="V207" s="38"/>
      <c r="W207" s="38"/>
      <c r="X207" s="51"/>
      <c r="Y207" s="50"/>
      <c r="Z207" s="50"/>
      <c r="AA207" s="50"/>
    </row>
    <row r="208" spans="1:27" s="29" customFormat="1" x14ac:dyDescent="0.2">
      <c r="A208" s="32"/>
      <c r="B208" s="44"/>
      <c r="E208" s="32"/>
      <c r="F208" s="375"/>
      <c r="G208" s="35"/>
      <c r="H208" s="50"/>
      <c r="I208" s="38"/>
      <c r="J208" s="38"/>
      <c r="K208" s="47"/>
      <c r="L208" s="50"/>
      <c r="M208" s="38"/>
      <c r="N208" s="38"/>
      <c r="O208" s="48"/>
      <c r="P208" s="49"/>
      <c r="Q208" s="50"/>
      <c r="R208" s="50"/>
      <c r="S208" s="47"/>
      <c r="T208" s="47"/>
      <c r="U208" s="47"/>
      <c r="V208" s="38"/>
      <c r="W208" s="38"/>
      <c r="X208" s="51"/>
      <c r="Y208" s="50"/>
      <c r="Z208" s="50"/>
      <c r="AA208" s="50"/>
    </row>
    <row r="209" spans="1:27" s="29" customFormat="1" x14ac:dyDescent="0.2">
      <c r="A209" s="32"/>
      <c r="E209" s="32"/>
      <c r="F209" s="229"/>
      <c r="G209" s="46"/>
      <c r="H209" s="32"/>
      <c r="I209" s="38"/>
      <c r="J209" s="32"/>
      <c r="K209" s="47"/>
      <c r="L209" s="50"/>
      <c r="M209" s="38"/>
      <c r="N209" s="38"/>
      <c r="O209" s="48"/>
      <c r="P209" s="49"/>
      <c r="Q209" s="50"/>
      <c r="R209" s="50"/>
      <c r="S209" s="47"/>
      <c r="T209" s="47"/>
      <c r="U209" s="47"/>
      <c r="V209" s="38"/>
      <c r="W209" s="38"/>
      <c r="X209" s="51"/>
      <c r="Y209" s="50"/>
      <c r="Z209" s="50"/>
      <c r="AA209" s="50"/>
    </row>
    <row r="210" spans="1:27" s="29" customFormat="1" x14ac:dyDescent="0.2">
      <c r="A210" s="32"/>
      <c r="E210" s="32"/>
      <c r="F210" s="229"/>
      <c r="G210" s="46"/>
      <c r="H210" s="32"/>
      <c r="I210" s="38"/>
      <c r="J210" s="32"/>
      <c r="K210" s="47"/>
      <c r="L210" s="50"/>
      <c r="M210" s="38"/>
      <c r="N210" s="38"/>
      <c r="O210" s="48"/>
      <c r="P210" s="49"/>
      <c r="Q210" s="50"/>
      <c r="R210" s="50"/>
      <c r="S210" s="47"/>
      <c r="T210" s="47"/>
      <c r="U210" s="47"/>
      <c r="V210" s="38"/>
      <c r="W210" s="38"/>
      <c r="X210" s="51"/>
      <c r="Y210" s="50"/>
      <c r="Z210" s="50"/>
      <c r="AA210" s="50"/>
    </row>
    <row r="211" spans="1:27" s="29" customFormat="1" x14ac:dyDescent="0.2">
      <c r="A211" s="32"/>
      <c r="B211" s="44"/>
      <c r="C211" s="35"/>
      <c r="D211" s="35"/>
      <c r="E211" s="48"/>
      <c r="F211" s="375"/>
      <c r="G211" s="35"/>
      <c r="H211" s="50"/>
      <c r="I211" s="38"/>
      <c r="J211" s="38"/>
      <c r="K211" s="47"/>
      <c r="L211" s="50"/>
      <c r="M211" s="38"/>
      <c r="N211" s="38"/>
      <c r="O211" s="48"/>
      <c r="P211" s="49"/>
      <c r="Q211" s="50"/>
      <c r="R211" s="50"/>
      <c r="S211" s="47"/>
      <c r="T211" s="47"/>
      <c r="U211" s="47"/>
      <c r="V211" s="38"/>
      <c r="W211" s="38"/>
      <c r="X211" s="51"/>
      <c r="Y211" s="50"/>
      <c r="Z211" s="50"/>
      <c r="AA211" s="50"/>
    </row>
    <row r="212" spans="1:27" s="29" customFormat="1" x14ac:dyDescent="0.2">
      <c r="A212" s="32"/>
      <c r="E212" s="32"/>
      <c r="F212" s="229"/>
      <c r="G212" s="46"/>
      <c r="H212" s="32"/>
      <c r="I212" s="32"/>
      <c r="J212" s="32"/>
      <c r="K212" s="47"/>
      <c r="L212" s="50"/>
      <c r="M212" s="38"/>
      <c r="N212" s="38"/>
      <c r="O212" s="48"/>
      <c r="P212" s="49"/>
      <c r="Q212" s="50"/>
      <c r="R212" s="50"/>
      <c r="S212" s="47"/>
      <c r="T212" s="47"/>
      <c r="U212" s="47"/>
      <c r="V212" s="38"/>
      <c r="W212" s="38"/>
      <c r="X212" s="51"/>
      <c r="Y212" s="50"/>
      <c r="Z212" s="50"/>
      <c r="AA212" s="50"/>
    </row>
    <row r="213" spans="1:27" s="29" customFormat="1" x14ac:dyDescent="0.2">
      <c r="A213" s="32"/>
      <c r="E213" s="32"/>
      <c r="F213" s="229"/>
      <c r="G213" s="46"/>
      <c r="H213" s="32"/>
      <c r="I213" s="32"/>
      <c r="J213" s="32"/>
      <c r="K213" s="47"/>
      <c r="L213" s="50"/>
      <c r="M213" s="38"/>
      <c r="N213" s="38"/>
      <c r="O213" s="48"/>
      <c r="P213" s="49"/>
      <c r="Q213" s="50"/>
      <c r="R213" s="50"/>
      <c r="S213" s="47"/>
      <c r="T213" s="47"/>
      <c r="U213" s="47"/>
      <c r="V213" s="38"/>
      <c r="W213" s="38"/>
      <c r="X213" s="51"/>
      <c r="Y213" s="50"/>
      <c r="Z213" s="50"/>
      <c r="AA213" s="50"/>
    </row>
    <row r="214" spans="1:27" s="29" customFormat="1" x14ac:dyDescent="0.2">
      <c r="A214" s="32"/>
      <c r="B214" s="44"/>
      <c r="C214" s="35"/>
      <c r="D214" s="35"/>
      <c r="E214" s="48"/>
      <c r="F214" s="375"/>
      <c r="G214" s="35"/>
      <c r="H214" s="50"/>
      <c r="I214" s="38"/>
      <c r="J214" s="38"/>
      <c r="K214" s="47"/>
      <c r="L214" s="50"/>
      <c r="M214" s="38"/>
      <c r="N214" s="38"/>
      <c r="O214" s="48"/>
      <c r="P214" s="49"/>
      <c r="Q214" s="50"/>
      <c r="R214" s="50"/>
      <c r="S214" s="47"/>
      <c r="T214" s="47"/>
      <c r="U214" s="47"/>
      <c r="V214" s="38"/>
      <c r="W214" s="38"/>
      <c r="X214" s="51"/>
      <c r="Y214" s="50"/>
      <c r="Z214" s="50"/>
      <c r="AA214" s="50"/>
    </row>
    <row r="215" spans="1:27" s="29" customFormat="1" x14ac:dyDescent="0.2">
      <c r="A215" s="32"/>
      <c r="B215" s="44"/>
      <c r="C215" s="35"/>
      <c r="D215" s="35"/>
      <c r="E215" s="48"/>
      <c r="F215" s="375"/>
      <c r="G215" s="35"/>
      <c r="H215" s="50"/>
      <c r="I215" s="38"/>
      <c r="J215" s="38"/>
      <c r="K215" s="47"/>
      <c r="L215" s="50"/>
      <c r="M215" s="38"/>
      <c r="N215" s="38"/>
      <c r="O215" s="48"/>
      <c r="P215" s="49"/>
      <c r="Q215" s="50"/>
      <c r="R215" s="50"/>
      <c r="S215" s="47"/>
      <c r="T215" s="47"/>
      <c r="U215" s="47"/>
      <c r="V215" s="38"/>
      <c r="W215" s="38"/>
      <c r="X215" s="51"/>
      <c r="Y215" s="50"/>
      <c r="Z215" s="50"/>
      <c r="AA215" s="50"/>
    </row>
    <row r="216" spans="1:27" s="29" customFormat="1" x14ac:dyDescent="0.2">
      <c r="A216" s="32"/>
      <c r="E216" s="32"/>
      <c r="F216" s="229"/>
      <c r="G216" s="46"/>
      <c r="H216" s="32"/>
      <c r="I216" s="38"/>
      <c r="J216" s="32"/>
      <c r="K216" s="47"/>
      <c r="L216" s="50"/>
      <c r="M216" s="38"/>
      <c r="N216" s="38"/>
      <c r="O216" s="48"/>
      <c r="P216" s="49"/>
      <c r="Q216" s="50"/>
      <c r="R216" s="50"/>
      <c r="S216" s="47"/>
      <c r="T216" s="47"/>
      <c r="U216" s="47"/>
      <c r="V216" s="38"/>
      <c r="W216" s="38"/>
      <c r="X216" s="51"/>
      <c r="Y216" s="50"/>
      <c r="Z216" s="50"/>
      <c r="AA216" s="50"/>
    </row>
    <row r="217" spans="1:27" s="29" customFormat="1" x14ac:dyDescent="0.2">
      <c r="A217" s="32"/>
      <c r="E217" s="32"/>
      <c r="F217" s="229"/>
      <c r="G217" s="46"/>
      <c r="H217" s="32"/>
      <c r="I217" s="38"/>
      <c r="J217" s="32"/>
      <c r="K217" s="47"/>
      <c r="L217" s="50"/>
      <c r="M217" s="38"/>
      <c r="N217" s="38"/>
      <c r="O217" s="48"/>
      <c r="P217" s="49"/>
      <c r="Q217" s="50"/>
      <c r="R217" s="50"/>
      <c r="S217" s="47"/>
      <c r="T217" s="47"/>
      <c r="U217" s="47"/>
      <c r="V217" s="38"/>
      <c r="W217" s="38"/>
      <c r="X217" s="51"/>
      <c r="Y217" s="50"/>
      <c r="Z217" s="50"/>
      <c r="AA217" s="50"/>
    </row>
    <row r="218" spans="1:27" s="29" customFormat="1" x14ac:dyDescent="0.2">
      <c r="A218" s="32"/>
      <c r="B218" s="44"/>
      <c r="E218" s="32"/>
      <c r="F218" s="375"/>
      <c r="G218" s="35"/>
      <c r="H218" s="50"/>
      <c r="I218" s="38"/>
      <c r="J218" s="38"/>
      <c r="K218" s="47"/>
      <c r="L218" s="50"/>
      <c r="M218" s="38"/>
      <c r="N218" s="38"/>
      <c r="O218" s="48"/>
      <c r="P218" s="49"/>
      <c r="Q218" s="50"/>
      <c r="R218" s="50"/>
      <c r="S218" s="47"/>
      <c r="T218" s="47"/>
      <c r="U218" s="47"/>
      <c r="V218" s="38"/>
      <c r="W218" s="38"/>
      <c r="X218" s="51"/>
      <c r="Y218" s="50"/>
      <c r="Z218" s="50"/>
      <c r="AA218" s="50"/>
    </row>
    <row r="219" spans="1:27" s="29" customFormat="1" x14ac:dyDescent="0.2">
      <c r="A219" s="32"/>
      <c r="B219" s="44"/>
      <c r="C219" s="35"/>
      <c r="D219" s="35"/>
      <c r="E219" s="48"/>
      <c r="F219" s="375"/>
      <c r="G219" s="35"/>
      <c r="H219" s="50"/>
      <c r="I219" s="38"/>
      <c r="J219" s="38"/>
      <c r="K219" s="47"/>
      <c r="L219" s="50"/>
      <c r="M219" s="38"/>
      <c r="N219" s="38"/>
      <c r="O219" s="48"/>
      <c r="P219" s="49"/>
      <c r="Q219" s="50"/>
      <c r="R219" s="50"/>
      <c r="S219" s="47"/>
      <c r="T219" s="47"/>
      <c r="U219" s="47"/>
      <c r="V219" s="38"/>
      <c r="W219" s="38"/>
      <c r="X219" s="51"/>
      <c r="Y219" s="50"/>
      <c r="Z219" s="50"/>
      <c r="AA219" s="50"/>
    </row>
    <row r="220" spans="1:27" s="29" customFormat="1" x14ac:dyDescent="0.2">
      <c r="A220" s="32"/>
      <c r="E220" s="32"/>
      <c r="F220" s="229"/>
      <c r="G220" s="46"/>
      <c r="H220" s="32"/>
      <c r="I220" s="38"/>
      <c r="J220" s="32"/>
      <c r="K220" s="47"/>
      <c r="L220" s="50"/>
      <c r="M220" s="38"/>
      <c r="N220" s="38"/>
      <c r="O220" s="48"/>
      <c r="P220" s="49"/>
      <c r="Q220" s="50"/>
      <c r="R220" s="50"/>
      <c r="S220" s="47"/>
      <c r="T220" s="47"/>
      <c r="U220" s="47"/>
      <c r="V220" s="38"/>
      <c r="W220" s="38"/>
      <c r="X220" s="51"/>
      <c r="Y220" s="50"/>
      <c r="Z220" s="50"/>
      <c r="AA220" s="50"/>
    </row>
    <row r="221" spans="1:27" s="29" customFormat="1" x14ac:dyDescent="0.2">
      <c r="A221" s="32"/>
      <c r="E221" s="32"/>
      <c r="F221" s="229"/>
      <c r="G221" s="46"/>
      <c r="H221" s="32"/>
      <c r="I221" s="38"/>
      <c r="J221" s="32"/>
      <c r="K221" s="47"/>
      <c r="L221" s="50"/>
      <c r="M221" s="38"/>
      <c r="N221" s="38"/>
      <c r="O221" s="48"/>
      <c r="P221" s="49"/>
      <c r="Q221" s="50"/>
      <c r="R221" s="50"/>
      <c r="S221" s="47"/>
      <c r="T221" s="47"/>
      <c r="U221" s="47"/>
      <c r="V221" s="38"/>
      <c r="W221" s="38"/>
      <c r="X221" s="51"/>
      <c r="Y221" s="50"/>
      <c r="Z221" s="50"/>
      <c r="AA221" s="50"/>
    </row>
    <row r="222" spans="1:27" s="29" customFormat="1" x14ac:dyDescent="0.2">
      <c r="A222" s="32"/>
      <c r="B222" s="44"/>
      <c r="C222" s="35"/>
      <c r="D222" s="35"/>
      <c r="E222" s="48"/>
      <c r="F222" s="375"/>
      <c r="G222" s="35"/>
      <c r="H222" s="50"/>
      <c r="I222" s="38"/>
      <c r="J222" s="38"/>
      <c r="K222" s="47"/>
      <c r="L222" s="50"/>
      <c r="M222" s="38"/>
      <c r="N222" s="38"/>
      <c r="O222" s="48"/>
      <c r="P222" s="49"/>
      <c r="Q222" s="50"/>
      <c r="R222" s="50"/>
      <c r="S222" s="47"/>
      <c r="T222" s="47"/>
      <c r="U222" s="47"/>
      <c r="V222" s="38"/>
      <c r="W222" s="38"/>
      <c r="X222" s="51"/>
      <c r="Y222" s="32"/>
      <c r="Z222" s="50"/>
      <c r="AA222" s="50"/>
    </row>
    <row r="223" spans="1:27" s="29" customFormat="1" x14ac:dyDescent="0.2">
      <c r="A223" s="32"/>
      <c r="E223" s="32"/>
      <c r="F223" s="229"/>
      <c r="G223" s="46"/>
      <c r="H223" s="32"/>
      <c r="I223" s="38"/>
      <c r="J223" s="32"/>
      <c r="K223" s="47"/>
      <c r="L223" s="50"/>
      <c r="M223" s="38"/>
      <c r="N223" s="38"/>
      <c r="O223" s="48"/>
      <c r="P223" s="49"/>
      <c r="Q223" s="50"/>
      <c r="R223" s="50"/>
      <c r="S223" s="47"/>
      <c r="T223" s="47"/>
      <c r="U223" s="47"/>
      <c r="V223" s="38"/>
      <c r="W223" s="38"/>
      <c r="X223" s="51"/>
      <c r="Y223" s="50"/>
      <c r="Z223" s="50"/>
      <c r="AA223" s="50"/>
    </row>
    <row r="224" spans="1:27" s="29" customFormat="1" x14ac:dyDescent="0.2">
      <c r="A224" s="32"/>
      <c r="E224" s="32"/>
      <c r="F224" s="229"/>
      <c r="G224" s="46"/>
      <c r="H224" s="32"/>
      <c r="I224" s="38"/>
      <c r="J224" s="32"/>
      <c r="K224" s="47"/>
      <c r="L224" s="50"/>
      <c r="M224" s="38"/>
      <c r="N224" s="38"/>
      <c r="O224" s="48"/>
      <c r="P224" s="49"/>
      <c r="Q224" s="50"/>
      <c r="R224" s="50"/>
      <c r="S224" s="47"/>
      <c r="T224" s="47"/>
      <c r="U224" s="47"/>
      <c r="V224" s="38"/>
      <c r="W224" s="38"/>
      <c r="X224" s="51"/>
      <c r="Y224" s="50"/>
      <c r="Z224" s="50"/>
      <c r="AA224" s="50"/>
    </row>
    <row r="225" spans="1:27" s="29" customFormat="1" x14ac:dyDescent="0.2">
      <c r="A225" s="32"/>
      <c r="E225" s="32"/>
      <c r="F225" s="229"/>
      <c r="G225" s="46"/>
      <c r="H225" s="32"/>
      <c r="I225" s="38"/>
      <c r="J225" s="32"/>
      <c r="K225" s="47"/>
      <c r="L225" s="50"/>
      <c r="M225" s="38"/>
      <c r="N225" s="38"/>
      <c r="O225" s="48"/>
      <c r="P225" s="49"/>
      <c r="Q225" s="50"/>
      <c r="R225" s="50"/>
      <c r="S225" s="47"/>
      <c r="T225" s="47"/>
      <c r="U225" s="47"/>
      <c r="V225" s="38"/>
      <c r="W225" s="38"/>
      <c r="X225" s="51"/>
      <c r="Y225" s="50"/>
      <c r="Z225" s="50"/>
      <c r="AA225" s="50"/>
    </row>
    <row r="226" spans="1:27" s="29" customFormat="1" x14ac:dyDescent="0.2">
      <c r="A226" s="32"/>
      <c r="E226" s="32"/>
      <c r="F226" s="229"/>
      <c r="G226" s="46"/>
      <c r="H226" s="32"/>
      <c r="I226" s="32"/>
      <c r="J226" s="32"/>
      <c r="K226" s="47"/>
      <c r="L226" s="50"/>
      <c r="M226" s="38"/>
      <c r="N226" s="38"/>
      <c r="O226" s="48"/>
      <c r="P226" s="49"/>
      <c r="Q226" s="50"/>
      <c r="R226" s="50"/>
      <c r="S226" s="47"/>
      <c r="T226" s="47"/>
      <c r="U226" s="47"/>
      <c r="V226" s="38"/>
      <c r="W226" s="38"/>
      <c r="X226" s="51"/>
      <c r="Y226" s="50"/>
      <c r="Z226" s="50"/>
      <c r="AA226" s="50"/>
    </row>
    <row r="227" spans="1:27" s="29" customFormat="1" x14ac:dyDescent="0.2">
      <c r="A227" s="32"/>
      <c r="E227" s="32"/>
      <c r="F227" s="229"/>
      <c r="G227" s="46"/>
      <c r="H227" s="32"/>
      <c r="I227" s="38"/>
      <c r="J227" s="32"/>
      <c r="K227" s="47"/>
      <c r="L227" s="50"/>
      <c r="M227" s="38"/>
      <c r="N227" s="38"/>
      <c r="O227" s="48"/>
      <c r="P227" s="49"/>
      <c r="Q227" s="50"/>
      <c r="R227" s="50"/>
      <c r="S227" s="47"/>
      <c r="T227" s="47"/>
      <c r="U227" s="47"/>
      <c r="V227" s="38"/>
      <c r="W227" s="38"/>
      <c r="X227" s="51"/>
      <c r="Y227" s="50"/>
      <c r="Z227" s="50"/>
      <c r="AA227" s="50"/>
    </row>
    <row r="228" spans="1:27" s="29" customFormat="1" x14ac:dyDescent="0.2">
      <c r="A228" s="32"/>
      <c r="E228" s="32"/>
      <c r="F228" s="229"/>
      <c r="G228" s="46"/>
      <c r="H228" s="32"/>
      <c r="I228" s="38"/>
      <c r="J228" s="32"/>
      <c r="K228" s="47"/>
      <c r="L228" s="50"/>
      <c r="M228" s="38"/>
      <c r="N228" s="38"/>
      <c r="O228" s="48"/>
      <c r="P228" s="49"/>
      <c r="Q228" s="50"/>
      <c r="R228" s="50"/>
      <c r="S228" s="47"/>
      <c r="T228" s="47"/>
      <c r="U228" s="47"/>
      <c r="V228" s="38"/>
      <c r="W228" s="38"/>
      <c r="X228" s="51"/>
      <c r="Y228" s="50"/>
      <c r="Z228" s="50"/>
      <c r="AA228" s="50"/>
    </row>
    <row r="229" spans="1:27" s="29" customFormat="1" x14ac:dyDescent="0.2">
      <c r="A229" s="32"/>
      <c r="E229" s="32"/>
      <c r="F229" s="229"/>
      <c r="G229" s="46"/>
      <c r="H229" s="32"/>
      <c r="I229" s="32"/>
      <c r="J229" s="32"/>
      <c r="K229" s="47"/>
      <c r="L229" s="50"/>
      <c r="M229" s="38"/>
      <c r="N229" s="38"/>
      <c r="O229" s="48"/>
      <c r="P229" s="49"/>
      <c r="Q229" s="50"/>
      <c r="R229" s="50"/>
      <c r="S229" s="47"/>
      <c r="T229" s="47"/>
      <c r="U229" s="47"/>
      <c r="V229" s="38"/>
      <c r="W229" s="38"/>
      <c r="X229" s="51"/>
      <c r="Y229" s="50"/>
      <c r="Z229" s="50"/>
      <c r="AA229" s="50"/>
    </row>
    <row r="230" spans="1:27" s="29" customFormat="1" x14ac:dyDescent="0.2">
      <c r="A230" s="32"/>
      <c r="E230" s="32"/>
      <c r="F230" s="229"/>
      <c r="G230" s="46"/>
      <c r="H230" s="32"/>
      <c r="I230" s="38"/>
      <c r="J230" s="32"/>
      <c r="K230" s="47"/>
      <c r="L230" s="50"/>
      <c r="M230" s="38"/>
      <c r="N230" s="38"/>
      <c r="O230" s="48"/>
      <c r="P230" s="49"/>
      <c r="Q230" s="50"/>
      <c r="R230" s="50"/>
      <c r="S230" s="47"/>
      <c r="T230" s="47"/>
      <c r="U230" s="47"/>
      <c r="V230" s="38"/>
      <c r="W230" s="38"/>
      <c r="X230" s="51"/>
      <c r="Y230" s="50"/>
      <c r="Z230" s="50"/>
      <c r="AA230" s="50"/>
    </row>
    <row r="231" spans="1:27" s="29" customFormat="1" x14ac:dyDescent="0.2">
      <c r="A231" s="32"/>
      <c r="B231" s="44"/>
      <c r="E231" s="32"/>
      <c r="F231" s="375"/>
      <c r="G231" s="35"/>
      <c r="H231" s="50"/>
      <c r="I231" s="38"/>
      <c r="J231" s="38"/>
      <c r="K231" s="47"/>
      <c r="L231" s="50"/>
      <c r="M231" s="38"/>
      <c r="N231" s="38"/>
      <c r="O231" s="48"/>
      <c r="P231" s="49"/>
      <c r="Q231" s="50"/>
      <c r="R231" s="50"/>
      <c r="S231" s="47"/>
      <c r="T231" s="47"/>
      <c r="U231" s="47"/>
      <c r="V231" s="38"/>
      <c r="W231" s="38"/>
      <c r="X231" s="51"/>
      <c r="Y231" s="50"/>
      <c r="Z231" s="50"/>
      <c r="AA231" s="50"/>
    </row>
    <row r="232" spans="1:27" s="29" customFormat="1" x14ac:dyDescent="0.2">
      <c r="A232" s="32"/>
      <c r="B232" s="44"/>
      <c r="E232" s="48"/>
      <c r="F232" s="375"/>
      <c r="G232" s="35"/>
      <c r="H232" s="50"/>
      <c r="I232" s="38"/>
      <c r="J232" s="38"/>
      <c r="K232" s="47"/>
      <c r="L232" s="50"/>
      <c r="M232" s="38"/>
      <c r="N232" s="38"/>
      <c r="O232" s="48"/>
      <c r="P232" s="49"/>
      <c r="Q232" s="50"/>
      <c r="R232" s="50"/>
      <c r="S232" s="47"/>
      <c r="T232" s="47"/>
      <c r="U232" s="47"/>
      <c r="V232" s="38"/>
      <c r="W232" s="38"/>
      <c r="X232" s="51"/>
      <c r="Y232" s="50"/>
      <c r="Z232" s="50"/>
      <c r="AA232" s="50"/>
    </row>
    <row r="233" spans="1:27" s="29" customFormat="1" x14ac:dyDescent="0.2">
      <c r="A233" s="32"/>
      <c r="E233" s="32"/>
      <c r="F233" s="229"/>
      <c r="G233" s="46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51"/>
      <c r="Y233" s="32"/>
      <c r="Z233" s="32"/>
      <c r="AA233" s="32"/>
    </row>
    <row r="234" spans="1:27" s="29" customFormat="1" x14ac:dyDescent="0.2">
      <c r="A234" s="32"/>
      <c r="B234" s="44"/>
      <c r="E234" s="32"/>
      <c r="F234" s="375"/>
      <c r="G234" s="35"/>
      <c r="H234" s="50"/>
      <c r="I234" s="38"/>
      <c r="J234" s="38"/>
      <c r="K234" s="47"/>
      <c r="L234" s="50"/>
      <c r="M234" s="38"/>
      <c r="N234" s="38"/>
      <c r="O234" s="48"/>
      <c r="P234" s="49"/>
      <c r="Q234" s="50"/>
      <c r="R234" s="50"/>
      <c r="S234" s="47"/>
      <c r="T234" s="47"/>
      <c r="U234" s="47"/>
      <c r="V234" s="38"/>
      <c r="W234" s="38"/>
      <c r="X234" s="51"/>
      <c r="Y234" s="50"/>
      <c r="Z234" s="50"/>
      <c r="AA234" s="50"/>
    </row>
    <row r="235" spans="1:27" s="29" customFormat="1" x14ac:dyDescent="0.2">
      <c r="A235" s="32"/>
      <c r="E235" s="32"/>
      <c r="F235" s="229"/>
      <c r="G235" s="46"/>
      <c r="H235" s="32"/>
      <c r="I235" s="38"/>
      <c r="J235" s="32"/>
      <c r="K235" s="47"/>
      <c r="L235" s="50"/>
      <c r="M235" s="38"/>
      <c r="N235" s="38"/>
      <c r="O235" s="48"/>
      <c r="P235" s="49"/>
      <c r="Q235" s="50"/>
      <c r="R235" s="50"/>
      <c r="S235" s="47"/>
      <c r="T235" s="47"/>
      <c r="U235" s="47"/>
      <c r="V235" s="38"/>
      <c r="W235" s="38"/>
      <c r="X235" s="51"/>
      <c r="Y235" s="50"/>
      <c r="Z235" s="50"/>
      <c r="AA235" s="50"/>
    </row>
    <row r="236" spans="1:27" s="29" customFormat="1" x14ac:dyDescent="0.2">
      <c r="A236" s="32"/>
      <c r="B236" s="92"/>
      <c r="C236" s="92"/>
      <c r="D236" s="92"/>
      <c r="E236" s="270"/>
      <c r="F236" s="377"/>
      <c r="G236" s="378"/>
      <c r="H236" s="270"/>
      <c r="I236" s="270"/>
      <c r="J236" s="270"/>
      <c r="K236" s="47"/>
      <c r="L236" s="44"/>
      <c r="M236" s="38"/>
      <c r="N236" s="38"/>
      <c r="O236" s="271"/>
      <c r="P236" s="49"/>
      <c r="Q236" s="44"/>
      <c r="R236" s="44"/>
      <c r="S236" s="47"/>
      <c r="T236" s="47"/>
      <c r="U236" s="47"/>
      <c r="V236" s="38"/>
      <c r="W236" s="38"/>
      <c r="X236" s="51"/>
      <c r="Y236" s="44"/>
      <c r="Z236" s="44"/>
      <c r="AA236" s="44"/>
    </row>
    <row r="237" spans="1:27" s="29" customFormat="1" x14ac:dyDescent="0.2">
      <c r="A237" s="32"/>
      <c r="E237" s="32"/>
      <c r="F237" s="229"/>
      <c r="G237" s="46"/>
      <c r="H237" s="32"/>
      <c r="I237" s="38"/>
      <c r="J237" s="32"/>
      <c r="K237" s="47"/>
      <c r="L237" s="50"/>
      <c r="M237" s="38"/>
      <c r="N237" s="38"/>
      <c r="O237" s="48"/>
      <c r="P237" s="49"/>
      <c r="Q237" s="50"/>
      <c r="R237" s="50"/>
      <c r="S237" s="47"/>
      <c r="T237" s="47"/>
      <c r="U237" s="47"/>
      <c r="V237" s="38"/>
      <c r="W237" s="38"/>
      <c r="X237" s="51"/>
      <c r="Y237" s="50"/>
      <c r="Z237" s="50"/>
      <c r="AA237" s="50"/>
    </row>
    <row r="238" spans="1:27" s="29" customFormat="1" x14ac:dyDescent="0.2">
      <c r="A238" s="32"/>
      <c r="B238" s="44"/>
      <c r="E238" s="32"/>
      <c r="F238" s="375"/>
      <c r="G238" s="35"/>
      <c r="H238" s="50"/>
      <c r="I238" s="38"/>
      <c r="J238" s="38"/>
      <c r="K238" s="47"/>
      <c r="L238" s="50"/>
      <c r="M238" s="38"/>
      <c r="N238" s="38"/>
      <c r="O238" s="48"/>
      <c r="P238" s="49"/>
      <c r="Q238" s="50"/>
      <c r="R238" s="50"/>
      <c r="S238" s="47"/>
      <c r="T238" s="47"/>
      <c r="U238" s="47"/>
      <c r="V238" s="38"/>
      <c r="W238" s="38"/>
      <c r="X238" s="51"/>
      <c r="Y238" s="50"/>
      <c r="Z238" s="50"/>
      <c r="AA238" s="50"/>
    </row>
    <row r="239" spans="1:27" s="29" customFormat="1" x14ac:dyDescent="0.2">
      <c r="A239" s="32"/>
      <c r="E239" s="32"/>
      <c r="F239" s="229"/>
      <c r="G239" s="46"/>
      <c r="H239" s="32"/>
      <c r="I239" s="38"/>
      <c r="J239" s="32"/>
      <c r="K239" s="47"/>
      <c r="L239" s="50"/>
      <c r="M239" s="38"/>
      <c r="N239" s="38"/>
      <c r="O239" s="48"/>
      <c r="P239" s="49"/>
      <c r="Q239" s="50"/>
      <c r="R239" s="50"/>
      <c r="S239" s="47"/>
      <c r="T239" s="47"/>
      <c r="U239" s="47"/>
      <c r="V239" s="38"/>
      <c r="W239" s="38"/>
      <c r="X239" s="51"/>
      <c r="Y239" s="50"/>
      <c r="Z239" s="50"/>
      <c r="AA239" s="50"/>
    </row>
    <row r="240" spans="1:27" s="29" customFormat="1" x14ac:dyDescent="0.2">
      <c r="A240" s="32"/>
      <c r="B240" s="44"/>
      <c r="E240" s="32"/>
      <c r="F240" s="375"/>
      <c r="G240" s="35"/>
      <c r="H240" s="50"/>
      <c r="I240" s="38"/>
      <c r="J240" s="38"/>
      <c r="K240" s="47"/>
      <c r="L240" s="50"/>
      <c r="M240" s="38"/>
      <c r="N240" s="38"/>
      <c r="O240" s="48"/>
      <c r="P240" s="49"/>
      <c r="Q240" s="50"/>
      <c r="R240" s="50"/>
      <c r="S240" s="47"/>
      <c r="T240" s="47"/>
      <c r="U240" s="47"/>
      <c r="V240" s="38"/>
      <c r="W240" s="38"/>
      <c r="X240" s="51"/>
      <c r="Y240" s="50"/>
      <c r="Z240" s="50"/>
      <c r="AA240" s="50"/>
    </row>
    <row r="241" spans="1:28" s="29" customFormat="1" x14ac:dyDescent="0.2">
      <c r="A241" s="32"/>
      <c r="B241" s="59"/>
      <c r="C241" s="59"/>
      <c r="D241" s="59"/>
      <c r="E241" s="275"/>
      <c r="F241" s="379"/>
      <c r="G241" s="277"/>
      <c r="H241" s="275"/>
      <c r="I241" s="275"/>
      <c r="J241" s="275"/>
      <c r="K241" s="279"/>
      <c r="L241" s="274"/>
      <c r="M241" s="278"/>
      <c r="N241" s="278"/>
      <c r="O241" s="280"/>
      <c r="P241" s="281"/>
      <c r="Q241" s="274"/>
      <c r="R241" s="274"/>
      <c r="S241" s="279"/>
      <c r="T241" s="279"/>
      <c r="U241" s="279"/>
      <c r="V241" s="278"/>
      <c r="W241" s="278"/>
      <c r="X241" s="51"/>
      <c r="Y241" s="274"/>
      <c r="Z241" s="274"/>
      <c r="AA241" s="274"/>
    </row>
    <row r="242" spans="1:28" s="29" customFormat="1" x14ac:dyDescent="0.2">
      <c r="A242" s="32"/>
      <c r="E242" s="32"/>
      <c r="F242" s="229"/>
      <c r="G242" s="46"/>
      <c r="H242" s="32"/>
      <c r="I242" s="38"/>
      <c r="J242" s="32"/>
      <c r="K242" s="47"/>
      <c r="L242" s="50"/>
      <c r="M242" s="38"/>
      <c r="N242" s="38"/>
      <c r="O242" s="48"/>
      <c r="P242" s="49"/>
      <c r="Q242" s="50"/>
      <c r="R242" s="50"/>
      <c r="S242" s="47"/>
      <c r="T242" s="47"/>
      <c r="U242" s="47"/>
      <c r="V242" s="38"/>
      <c r="W242" s="38"/>
      <c r="X242" s="51"/>
      <c r="Y242" s="50"/>
      <c r="Z242" s="50"/>
      <c r="AA242" s="50"/>
    </row>
    <row r="243" spans="1:28" s="29" customFormat="1" x14ac:dyDescent="0.2">
      <c r="A243" s="32"/>
      <c r="B243" s="44"/>
      <c r="E243" s="32"/>
      <c r="F243" s="375"/>
      <c r="G243" s="35"/>
      <c r="H243" s="50"/>
      <c r="I243" s="38"/>
      <c r="J243" s="38"/>
      <c r="K243" s="47"/>
      <c r="L243" s="50"/>
      <c r="M243" s="38"/>
      <c r="N243" s="38"/>
      <c r="O243" s="48"/>
      <c r="P243" s="49"/>
      <c r="Q243" s="50"/>
      <c r="R243" s="50"/>
      <c r="S243" s="47"/>
      <c r="T243" s="47"/>
      <c r="U243" s="47"/>
      <c r="V243" s="38"/>
      <c r="W243" s="38"/>
      <c r="X243" s="51"/>
      <c r="Y243" s="50"/>
      <c r="Z243" s="50"/>
      <c r="AA243" s="50"/>
    </row>
    <row r="244" spans="1:28" s="59" customFormat="1" x14ac:dyDescent="0.2">
      <c r="A244" s="32"/>
      <c r="B244" s="44"/>
      <c r="C244" s="95"/>
      <c r="D244" s="95"/>
      <c r="E244" s="48"/>
      <c r="F244" s="375"/>
      <c r="G244" s="35"/>
      <c r="H244" s="50"/>
      <c r="I244" s="38"/>
      <c r="J244" s="38"/>
      <c r="K244" s="47"/>
      <c r="L244" s="50"/>
      <c r="M244" s="38"/>
      <c r="N244" s="38"/>
      <c r="O244" s="48"/>
      <c r="P244" s="49"/>
      <c r="Q244" s="50"/>
      <c r="R244" s="50"/>
      <c r="S244" s="47"/>
      <c r="T244" s="47"/>
      <c r="U244" s="47"/>
      <c r="V244" s="38"/>
      <c r="W244" s="38"/>
      <c r="X244" s="51"/>
      <c r="Y244" s="50"/>
      <c r="Z244" s="50"/>
      <c r="AA244" s="50"/>
    </row>
    <row r="245" spans="1:28" s="29" customFormat="1" x14ac:dyDescent="0.2">
      <c r="A245" s="32"/>
      <c r="B245" s="44"/>
      <c r="C245" s="95"/>
      <c r="D245" s="95"/>
      <c r="E245" s="271"/>
      <c r="F245" s="380"/>
      <c r="G245" s="95"/>
      <c r="H245" s="50"/>
      <c r="I245" s="38"/>
      <c r="J245" s="38"/>
      <c r="K245" s="47"/>
      <c r="L245" s="50"/>
      <c r="M245" s="38"/>
      <c r="N245" s="38"/>
      <c r="O245" s="48"/>
      <c r="P245" s="49"/>
      <c r="Q245" s="50"/>
      <c r="R245" s="50"/>
      <c r="S245" s="47"/>
      <c r="T245" s="47"/>
      <c r="U245" s="47"/>
      <c r="V245" s="38"/>
      <c r="W245" s="38"/>
      <c r="X245" s="51"/>
      <c r="Y245" s="50"/>
      <c r="Z245" s="50"/>
      <c r="AA245" s="50"/>
    </row>
    <row r="246" spans="1:28" s="29" customFormat="1" x14ac:dyDescent="0.2">
      <c r="A246" s="32"/>
      <c r="B246" s="44"/>
      <c r="E246" s="32"/>
      <c r="F246" s="375"/>
      <c r="G246" s="35"/>
      <c r="H246" s="50"/>
      <c r="I246" s="38"/>
      <c r="J246" s="38"/>
      <c r="K246" s="47"/>
      <c r="L246" s="50"/>
      <c r="M246" s="38"/>
      <c r="N246" s="38"/>
      <c r="O246" s="48"/>
      <c r="P246" s="49"/>
      <c r="Q246" s="50"/>
      <c r="R246" s="50"/>
      <c r="S246" s="47"/>
      <c r="T246" s="47"/>
      <c r="U246" s="47"/>
      <c r="V246" s="38"/>
      <c r="W246" s="38"/>
      <c r="X246" s="51"/>
      <c r="Y246" s="50"/>
      <c r="Z246" s="50"/>
      <c r="AA246" s="50"/>
    </row>
    <row r="247" spans="1:28" s="29" customFormat="1" x14ac:dyDescent="0.2">
      <c r="A247" s="32"/>
      <c r="E247" s="32"/>
      <c r="F247" s="229"/>
      <c r="G247" s="46"/>
      <c r="H247" s="32"/>
      <c r="I247" s="38"/>
      <c r="J247" s="32"/>
      <c r="K247" s="47"/>
      <c r="L247" s="50"/>
      <c r="M247" s="38"/>
      <c r="N247" s="38"/>
      <c r="O247" s="48"/>
      <c r="P247" s="49"/>
      <c r="Q247" s="50"/>
      <c r="R247" s="50"/>
      <c r="S247" s="47"/>
      <c r="T247" s="47"/>
      <c r="U247" s="47"/>
      <c r="V247" s="38"/>
      <c r="W247" s="38"/>
      <c r="X247" s="51"/>
      <c r="Y247" s="50"/>
      <c r="Z247" s="50"/>
      <c r="AA247" s="50"/>
    </row>
    <row r="248" spans="1:28" s="59" customFormat="1" x14ac:dyDescent="0.2">
      <c r="A248" s="32"/>
      <c r="B248" s="44"/>
      <c r="C248" s="35"/>
      <c r="D248" s="35"/>
      <c r="E248" s="48"/>
      <c r="F248" s="375"/>
      <c r="G248" s="35"/>
      <c r="H248" s="50"/>
      <c r="I248" s="38"/>
      <c r="J248" s="38"/>
      <c r="K248" s="47"/>
      <c r="L248" s="50"/>
      <c r="M248" s="38"/>
      <c r="N248" s="38"/>
      <c r="O248" s="48"/>
      <c r="P248" s="49"/>
      <c r="Q248" s="50"/>
      <c r="R248" s="50"/>
      <c r="S248" s="47"/>
      <c r="T248" s="47"/>
      <c r="U248" s="47"/>
      <c r="V248" s="38"/>
      <c r="W248" s="38"/>
      <c r="X248" s="51"/>
      <c r="Y248" s="50"/>
      <c r="Z248" s="50"/>
      <c r="AA248" s="50"/>
    </row>
    <row r="249" spans="1:28" s="29" customFormat="1" x14ac:dyDescent="0.2">
      <c r="A249" s="32"/>
      <c r="E249" s="32"/>
      <c r="F249" s="229"/>
      <c r="G249" s="46"/>
      <c r="H249" s="32"/>
      <c r="I249" s="38"/>
      <c r="J249" s="32"/>
      <c r="K249" s="47"/>
      <c r="L249" s="50"/>
      <c r="M249" s="38"/>
      <c r="N249" s="38"/>
      <c r="O249" s="48"/>
      <c r="P249" s="49"/>
      <c r="Q249" s="50"/>
      <c r="R249" s="50"/>
      <c r="S249" s="47"/>
      <c r="T249" s="47"/>
      <c r="U249" s="47"/>
      <c r="V249" s="38"/>
      <c r="W249" s="38"/>
      <c r="X249" s="51"/>
      <c r="Y249" s="50"/>
      <c r="Z249" s="50"/>
      <c r="AA249" s="50"/>
    </row>
    <row r="250" spans="1:28" s="29" customFormat="1" x14ac:dyDescent="0.2">
      <c r="A250" s="32"/>
      <c r="E250" s="32"/>
      <c r="F250" s="229"/>
      <c r="G250" s="46"/>
      <c r="H250" s="32"/>
      <c r="I250" s="38"/>
      <c r="J250" s="32"/>
      <c r="K250" s="47"/>
      <c r="L250" s="50"/>
      <c r="M250" s="38"/>
      <c r="N250" s="38"/>
      <c r="O250" s="48"/>
      <c r="P250" s="49"/>
      <c r="Q250" s="50"/>
      <c r="R250" s="50"/>
      <c r="S250" s="47"/>
      <c r="T250" s="47"/>
      <c r="U250" s="47"/>
      <c r="V250" s="38"/>
      <c r="W250" s="38"/>
      <c r="X250" s="51"/>
      <c r="Y250" s="50"/>
      <c r="Z250" s="50"/>
      <c r="AA250" s="50"/>
    </row>
    <row r="251" spans="1:28" s="59" customFormat="1" x14ac:dyDescent="0.2">
      <c r="A251" s="32"/>
      <c r="B251" s="44"/>
      <c r="C251" s="35"/>
      <c r="D251" s="35"/>
      <c r="E251" s="48"/>
      <c r="F251" s="375"/>
      <c r="G251" s="35"/>
      <c r="H251" s="50"/>
      <c r="I251" s="38"/>
      <c r="J251" s="38"/>
      <c r="K251" s="47"/>
      <c r="L251" s="50"/>
      <c r="M251" s="38"/>
      <c r="N251" s="38"/>
      <c r="O251" s="271"/>
      <c r="P251" s="49"/>
      <c r="Q251" s="50"/>
      <c r="R251" s="44"/>
      <c r="S251" s="47"/>
      <c r="T251" s="47"/>
      <c r="U251" s="47"/>
      <c r="V251" s="38"/>
      <c r="W251" s="38"/>
      <c r="X251" s="51"/>
      <c r="Y251" s="50"/>
      <c r="Z251" s="270"/>
      <c r="AA251" s="50"/>
    </row>
    <row r="252" spans="1:28" s="29" customFormat="1" x14ac:dyDescent="0.2">
      <c r="A252" s="32"/>
      <c r="E252" s="32"/>
      <c r="F252" s="229"/>
      <c r="G252" s="46"/>
      <c r="H252" s="32"/>
      <c r="I252" s="38"/>
      <c r="J252" s="32"/>
      <c r="K252" s="47"/>
      <c r="L252" s="50"/>
      <c r="M252" s="38"/>
      <c r="N252" s="38"/>
      <c r="O252" s="48"/>
      <c r="P252" s="49"/>
      <c r="Q252" s="50"/>
      <c r="R252" s="50"/>
      <c r="S252" s="47"/>
      <c r="T252" s="47"/>
      <c r="U252" s="47"/>
      <c r="V252" s="38"/>
      <c r="W252" s="38"/>
      <c r="X252" s="51"/>
      <c r="Y252" s="50"/>
      <c r="Z252" s="50"/>
      <c r="AA252" s="50"/>
    </row>
    <row r="253" spans="1:28" s="92" customFormat="1" x14ac:dyDescent="0.2">
      <c r="A253" s="32"/>
      <c r="E253" s="270"/>
      <c r="F253" s="377"/>
      <c r="G253" s="378"/>
      <c r="H253" s="270"/>
      <c r="I253" s="38"/>
      <c r="J253" s="270"/>
      <c r="K253" s="47"/>
      <c r="L253" s="44"/>
      <c r="M253" s="38"/>
      <c r="N253" s="38"/>
      <c r="O253" s="271"/>
      <c r="P253" s="49"/>
      <c r="Q253" s="44"/>
      <c r="R253" s="44"/>
      <c r="S253" s="47"/>
      <c r="T253" s="47"/>
      <c r="U253" s="47"/>
      <c r="V253" s="38"/>
      <c r="W253" s="38"/>
      <c r="X253" s="51"/>
      <c r="Y253" s="44"/>
      <c r="Z253" s="44"/>
      <c r="AA253" s="44"/>
      <c r="AB253" s="29"/>
    </row>
    <row r="254" spans="1:28" s="29" customFormat="1" x14ac:dyDescent="0.2">
      <c r="A254" s="32"/>
      <c r="B254" s="59"/>
      <c r="C254" s="59"/>
      <c r="D254" s="59"/>
      <c r="E254" s="275"/>
      <c r="F254" s="379"/>
      <c r="G254" s="277"/>
      <c r="H254" s="275"/>
      <c r="I254" s="275"/>
      <c r="J254" s="275"/>
      <c r="K254" s="279"/>
      <c r="L254" s="274"/>
      <c r="M254" s="278"/>
      <c r="N254" s="278"/>
      <c r="O254" s="280"/>
      <c r="P254" s="281"/>
      <c r="Q254" s="274"/>
      <c r="R254" s="274"/>
      <c r="S254" s="279"/>
      <c r="T254" s="279"/>
      <c r="U254" s="279"/>
      <c r="V254" s="278"/>
      <c r="W254" s="278"/>
      <c r="X254" s="51"/>
      <c r="Y254" s="274"/>
      <c r="Z254" s="274"/>
      <c r="AA254" s="274"/>
    </row>
    <row r="255" spans="1:28" s="29" customFormat="1" x14ac:dyDescent="0.2">
      <c r="A255" s="32"/>
      <c r="E255" s="32"/>
      <c r="F255" s="229"/>
      <c r="G255" s="46"/>
      <c r="H255" s="32"/>
      <c r="I255" s="38"/>
      <c r="J255" s="32"/>
      <c r="K255" s="47"/>
      <c r="L255" s="50"/>
      <c r="M255" s="38"/>
      <c r="N255" s="38"/>
      <c r="O255" s="48"/>
      <c r="P255" s="49"/>
      <c r="Q255" s="50"/>
      <c r="R255" s="50"/>
      <c r="S255" s="47"/>
      <c r="T255" s="47"/>
      <c r="U255" s="47"/>
      <c r="V255" s="38"/>
      <c r="W255" s="38"/>
      <c r="X255" s="51"/>
      <c r="Y255" s="50"/>
      <c r="Z255" s="50"/>
      <c r="AA255" s="50"/>
    </row>
    <row r="256" spans="1:28" s="29" customFormat="1" x14ac:dyDescent="0.2">
      <c r="A256" s="32"/>
      <c r="B256" s="59"/>
      <c r="C256" s="59"/>
      <c r="D256" s="59"/>
      <c r="E256" s="275"/>
      <c r="F256" s="379"/>
      <c r="G256" s="277"/>
      <c r="H256" s="275"/>
      <c r="I256" s="275"/>
      <c r="J256" s="275"/>
      <c r="K256" s="279"/>
      <c r="L256" s="274"/>
      <c r="M256" s="278"/>
      <c r="N256" s="278"/>
      <c r="O256" s="280"/>
      <c r="P256" s="281"/>
      <c r="Q256" s="274"/>
      <c r="R256" s="274"/>
      <c r="S256" s="279"/>
      <c r="T256" s="279"/>
      <c r="U256" s="279"/>
      <c r="V256" s="278"/>
      <c r="W256" s="278"/>
      <c r="X256" s="51"/>
      <c r="Y256" s="274"/>
      <c r="Z256" s="274"/>
      <c r="AA256" s="274"/>
    </row>
    <row r="257" spans="1:27" s="29" customFormat="1" x14ac:dyDescent="0.2">
      <c r="A257" s="32"/>
      <c r="B257" s="44"/>
      <c r="E257" s="32"/>
      <c r="F257" s="375"/>
      <c r="G257" s="35"/>
      <c r="H257" s="50"/>
      <c r="I257" s="38"/>
      <c r="J257" s="38"/>
      <c r="K257" s="47"/>
      <c r="L257" s="50"/>
      <c r="M257" s="38"/>
      <c r="N257" s="38"/>
      <c r="O257" s="48"/>
      <c r="P257" s="49"/>
      <c r="Q257" s="50"/>
      <c r="R257" s="50"/>
      <c r="S257" s="47"/>
      <c r="T257" s="47"/>
      <c r="U257" s="47"/>
      <c r="V257" s="38"/>
      <c r="W257" s="38"/>
      <c r="X257" s="51"/>
      <c r="Y257" s="50"/>
      <c r="Z257" s="50"/>
      <c r="AA257" s="50"/>
    </row>
    <row r="258" spans="1:27" s="29" customFormat="1" x14ac:dyDescent="0.2">
      <c r="A258" s="32"/>
      <c r="E258" s="32"/>
      <c r="F258" s="229"/>
      <c r="G258" s="46"/>
      <c r="H258" s="32"/>
      <c r="I258" s="38"/>
      <c r="J258" s="32"/>
      <c r="K258" s="47"/>
      <c r="L258" s="50"/>
      <c r="M258" s="38"/>
      <c r="N258" s="38"/>
      <c r="O258" s="48"/>
      <c r="P258" s="49"/>
      <c r="Q258" s="50"/>
      <c r="R258" s="50"/>
      <c r="S258" s="47"/>
      <c r="T258" s="47"/>
      <c r="U258" s="47"/>
      <c r="V258" s="38"/>
      <c r="W258" s="38"/>
      <c r="X258" s="51"/>
      <c r="Y258" s="50"/>
      <c r="Z258" s="50"/>
      <c r="AA258" s="50"/>
    </row>
    <row r="259" spans="1:27" s="29" customFormat="1" x14ac:dyDescent="0.2">
      <c r="G259" s="46"/>
      <c r="I259" s="32"/>
    </row>
    <row r="260" spans="1:27" s="29" customFormat="1" x14ac:dyDescent="0.2">
      <c r="G260" s="46"/>
      <c r="I260" s="32"/>
    </row>
    <row r="261" spans="1:27" s="29" customFormat="1" x14ac:dyDescent="0.2">
      <c r="G261" s="46"/>
      <c r="I261" s="32"/>
    </row>
    <row r="262" spans="1:27" s="29" customFormat="1" x14ac:dyDescent="0.2">
      <c r="G262" s="46"/>
      <c r="I262" s="32"/>
    </row>
    <row r="263" spans="1:27" s="29" customFormat="1" x14ac:dyDescent="0.2">
      <c r="G263" s="46"/>
      <c r="I263" s="32"/>
    </row>
    <row r="264" spans="1:27" s="29" customFormat="1" x14ac:dyDescent="0.2">
      <c r="G264" s="46"/>
      <c r="I264" s="32"/>
    </row>
    <row r="265" spans="1:27" s="29" customFormat="1" x14ac:dyDescent="0.2">
      <c r="G265" s="46"/>
      <c r="I265" s="32"/>
    </row>
    <row r="266" spans="1:27" s="29" customFormat="1" x14ac:dyDescent="0.2">
      <c r="G266" s="46"/>
      <c r="I266" s="32"/>
    </row>
    <row r="267" spans="1:27" s="29" customFormat="1" x14ac:dyDescent="0.2">
      <c r="G267" s="46"/>
      <c r="I267" s="32"/>
    </row>
    <row r="268" spans="1:27" s="29" customFormat="1" x14ac:dyDescent="0.2">
      <c r="G268" s="46"/>
      <c r="I268" s="32"/>
    </row>
    <row r="269" spans="1:27" s="29" customFormat="1" x14ac:dyDescent="0.2">
      <c r="G269" s="46"/>
      <c r="I269" s="32"/>
    </row>
    <row r="270" spans="1:27" s="29" customFormat="1" x14ac:dyDescent="0.2">
      <c r="G270" s="46"/>
      <c r="I270" s="32"/>
    </row>
    <row r="271" spans="1:27" s="29" customFormat="1" x14ac:dyDescent="0.2">
      <c r="G271" s="46"/>
      <c r="I271" s="32"/>
    </row>
    <row r="272" spans="1:27" s="29" customFormat="1" x14ac:dyDescent="0.2">
      <c r="G272" s="46"/>
      <c r="I272" s="32"/>
    </row>
    <row r="273" spans="2:27" s="29" customFormat="1" x14ac:dyDescent="0.2">
      <c r="G273" s="46"/>
      <c r="I273" s="32"/>
    </row>
    <row r="274" spans="2:27" s="29" customFormat="1" x14ac:dyDescent="0.2">
      <c r="G274" s="46"/>
      <c r="I274" s="32"/>
    </row>
    <row r="275" spans="2:27" s="29" customFormat="1" x14ac:dyDescent="0.2">
      <c r="G275" s="46"/>
      <c r="I275" s="32"/>
    </row>
    <row r="276" spans="2:27" s="29" customFormat="1" x14ac:dyDescent="0.2">
      <c r="G276" s="46"/>
      <c r="I276" s="32"/>
    </row>
    <row r="277" spans="2:27" s="29" customFormat="1" x14ac:dyDescent="0.2">
      <c r="G277" s="46"/>
      <c r="I277" s="32"/>
    </row>
    <row r="278" spans="2:27" s="29" customFormat="1" x14ac:dyDescent="0.2">
      <c r="G278" s="46"/>
      <c r="I278" s="32"/>
    </row>
    <row r="279" spans="2:27" s="29" customFormat="1" x14ac:dyDescent="0.2">
      <c r="G279" s="46"/>
      <c r="I279" s="32"/>
    </row>
    <row r="280" spans="2:27" s="29" customFormat="1" x14ac:dyDescent="0.2">
      <c r="G280" s="46"/>
      <c r="I280" s="32"/>
    </row>
    <row r="281" spans="2:27" s="29" customFormat="1" x14ac:dyDescent="0.2">
      <c r="G281" s="46"/>
      <c r="I281" s="32"/>
    </row>
    <row r="282" spans="2:27" s="29" customFormat="1" x14ac:dyDescent="0.2">
      <c r="G282" s="46"/>
      <c r="I282" s="32"/>
    </row>
    <row r="283" spans="2:27" s="29" customFormat="1" x14ac:dyDescent="0.2">
      <c r="G283" s="46"/>
      <c r="I283" s="32"/>
    </row>
    <row r="284" spans="2:27" s="29" customFormat="1" x14ac:dyDescent="0.2">
      <c r="G284" s="46"/>
      <c r="I284" s="32"/>
    </row>
    <row r="285" spans="2:27" s="29" customFormat="1" x14ac:dyDescent="0.2">
      <c r="G285" s="46"/>
      <c r="I285" s="32"/>
    </row>
    <row r="286" spans="2:27" s="29" customFormat="1" x14ac:dyDescent="0.2">
      <c r="G286" s="46"/>
      <c r="I286" s="32"/>
    </row>
    <row r="287" spans="2:27" x14ac:dyDescent="0.2">
      <c r="B287" s="29"/>
      <c r="C287" s="29"/>
      <c r="D287" s="29"/>
      <c r="E287" s="29"/>
      <c r="F287" s="29"/>
      <c r="G287" s="46"/>
      <c r="H287" s="29"/>
      <c r="I287" s="32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</row>
    <row r="288" spans="2:27" x14ac:dyDescent="0.2">
      <c r="B288" s="29"/>
      <c r="C288" s="29"/>
      <c r="D288" s="29"/>
      <c r="E288" s="29"/>
      <c r="F288" s="29"/>
      <c r="G288" s="46"/>
      <c r="H288" s="29"/>
      <c r="I288" s="32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</row>
    <row r="289" spans="2:27" x14ac:dyDescent="0.2">
      <c r="B289" s="29"/>
      <c r="C289" s="29"/>
      <c r="D289" s="29"/>
      <c r="E289" s="29"/>
      <c r="F289" s="29"/>
      <c r="G289" s="46"/>
      <c r="H289" s="29"/>
      <c r="I289" s="32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</row>
    <row r="290" spans="2:27" x14ac:dyDescent="0.2">
      <c r="B290" s="29"/>
      <c r="C290" s="29"/>
      <c r="D290" s="29"/>
      <c r="E290" s="29"/>
      <c r="F290" s="29"/>
      <c r="G290" s="46"/>
      <c r="H290" s="29"/>
      <c r="I290" s="32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</row>
    <row r="291" spans="2:27" x14ac:dyDescent="0.2">
      <c r="B291" s="29"/>
      <c r="C291" s="29"/>
      <c r="D291" s="29"/>
      <c r="E291" s="29"/>
      <c r="F291" s="29"/>
      <c r="G291" s="46"/>
      <c r="H291" s="29"/>
      <c r="I291" s="32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</row>
    <row r="292" spans="2:27" x14ac:dyDescent="0.2">
      <c r="B292" s="29"/>
      <c r="C292" s="29"/>
      <c r="D292" s="29"/>
      <c r="E292" s="29"/>
      <c r="F292" s="29"/>
      <c r="G292" s="46"/>
      <c r="H292" s="29"/>
      <c r="I292" s="32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</row>
    <row r="293" spans="2:27" x14ac:dyDescent="0.2">
      <c r="B293" s="29"/>
      <c r="C293" s="29"/>
      <c r="D293" s="29"/>
      <c r="E293" s="29"/>
      <c r="F293" s="29"/>
      <c r="G293" s="46"/>
      <c r="H293" s="29"/>
      <c r="I293" s="32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</row>
    <row r="294" spans="2:27" x14ac:dyDescent="0.2">
      <c r="B294" s="29"/>
      <c r="C294" s="29"/>
      <c r="D294" s="29"/>
      <c r="E294" s="29"/>
      <c r="F294" s="29"/>
      <c r="G294" s="46"/>
      <c r="H294" s="29"/>
      <c r="I294" s="32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</row>
    <row r="295" spans="2:27" x14ac:dyDescent="0.2">
      <c r="B295" s="29"/>
      <c r="C295" s="29"/>
      <c r="D295" s="29"/>
      <c r="E295" s="29"/>
      <c r="F295" s="29"/>
      <c r="G295" s="46"/>
      <c r="H295" s="29"/>
      <c r="I295" s="32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</row>
    <row r="296" spans="2:27" x14ac:dyDescent="0.2">
      <c r="B296" s="29"/>
      <c r="C296" s="29"/>
      <c r="D296" s="29"/>
      <c r="E296" s="29"/>
      <c r="F296" s="29"/>
      <c r="G296" s="46"/>
      <c r="H296" s="29"/>
      <c r="I296" s="32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</row>
    <row r="297" spans="2:27" x14ac:dyDescent="0.2">
      <c r="B297" s="29"/>
      <c r="C297" s="29"/>
      <c r="D297" s="29"/>
      <c r="E297" s="29"/>
      <c r="F297" s="29"/>
      <c r="G297" s="46"/>
      <c r="H297" s="29"/>
      <c r="I297" s="32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</row>
    <row r="298" spans="2:27" x14ac:dyDescent="0.2">
      <c r="B298" s="29"/>
      <c r="C298" s="29"/>
      <c r="D298" s="29"/>
      <c r="E298" s="29"/>
      <c r="F298" s="29"/>
      <c r="G298" s="46"/>
      <c r="H298" s="29"/>
      <c r="I298" s="32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</row>
    <row r="299" spans="2:27" x14ac:dyDescent="0.2">
      <c r="B299" s="29"/>
      <c r="C299" s="29"/>
      <c r="D299" s="29"/>
      <c r="E299" s="29"/>
      <c r="F299" s="29"/>
      <c r="G299" s="46"/>
      <c r="H299" s="29"/>
      <c r="I299" s="32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</row>
    <row r="300" spans="2:27" x14ac:dyDescent="0.2">
      <c r="B300" s="29"/>
      <c r="C300" s="29"/>
      <c r="D300" s="29"/>
      <c r="E300" s="29"/>
      <c r="F300" s="29"/>
      <c r="G300" s="46"/>
      <c r="H300" s="29"/>
      <c r="I300" s="32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</row>
    <row r="301" spans="2:27" x14ac:dyDescent="0.2">
      <c r="B301" s="29"/>
      <c r="C301" s="29"/>
      <c r="D301" s="29"/>
      <c r="E301" s="29"/>
      <c r="F301" s="29"/>
      <c r="G301" s="46"/>
      <c r="H301" s="29"/>
      <c r="I301" s="32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</row>
    <row r="302" spans="2:27" x14ac:dyDescent="0.2">
      <c r="B302" s="29"/>
      <c r="C302" s="29"/>
      <c r="D302" s="29"/>
      <c r="E302" s="29"/>
      <c r="F302" s="29"/>
      <c r="G302" s="46"/>
      <c r="H302" s="29"/>
      <c r="I302" s="32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</row>
    <row r="303" spans="2:27" x14ac:dyDescent="0.2">
      <c r="B303" s="29"/>
      <c r="C303" s="29"/>
      <c r="D303" s="29"/>
      <c r="E303" s="29"/>
      <c r="F303" s="29"/>
      <c r="G303" s="46"/>
      <c r="H303" s="29"/>
      <c r="I303" s="32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</row>
    <row r="304" spans="2:27" x14ac:dyDescent="0.2">
      <c r="B304" s="29"/>
      <c r="C304" s="29"/>
      <c r="D304" s="29"/>
      <c r="E304" s="29"/>
      <c r="F304" s="29"/>
      <c r="G304" s="46"/>
      <c r="H304" s="29"/>
      <c r="I304" s="32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</row>
    <row r="305" spans="2:27" x14ac:dyDescent="0.2">
      <c r="B305" s="29"/>
      <c r="C305" s="29"/>
      <c r="D305" s="29"/>
      <c r="E305" s="29"/>
      <c r="F305" s="29"/>
      <c r="G305" s="46"/>
      <c r="H305" s="29"/>
      <c r="I305" s="32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</row>
    <row r="306" spans="2:27" x14ac:dyDescent="0.2">
      <c r="B306" s="29"/>
      <c r="C306" s="29"/>
      <c r="D306" s="29"/>
      <c r="E306" s="29"/>
      <c r="F306" s="29"/>
      <c r="G306" s="46"/>
      <c r="H306" s="29"/>
      <c r="I306" s="32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</row>
    <row r="307" spans="2:27" x14ac:dyDescent="0.2">
      <c r="B307" s="29"/>
      <c r="C307" s="29"/>
      <c r="D307" s="29"/>
      <c r="E307" s="29"/>
      <c r="F307" s="29"/>
      <c r="G307" s="46"/>
      <c r="H307" s="29"/>
      <c r="I307" s="32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</row>
    <row r="308" spans="2:27" x14ac:dyDescent="0.2">
      <c r="B308" s="29"/>
      <c r="C308" s="29"/>
      <c r="D308" s="29"/>
      <c r="E308" s="29"/>
      <c r="F308" s="29"/>
      <c r="G308" s="46"/>
      <c r="H308" s="29"/>
      <c r="I308" s="32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</row>
    <row r="309" spans="2:27" x14ac:dyDescent="0.2">
      <c r="B309" s="29"/>
      <c r="C309" s="29"/>
      <c r="D309" s="29"/>
      <c r="E309" s="29"/>
      <c r="F309" s="29"/>
      <c r="G309" s="46"/>
      <c r="H309" s="29"/>
      <c r="I309" s="32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</row>
    <row r="310" spans="2:27" x14ac:dyDescent="0.2">
      <c r="B310" s="29"/>
      <c r="C310" s="29"/>
      <c r="D310" s="29"/>
      <c r="E310" s="29"/>
      <c r="F310" s="29"/>
      <c r="G310" s="46"/>
      <c r="H310" s="29"/>
      <c r="I310" s="32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</row>
    <row r="311" spans="2:27" x14ac:dyDescent="0.2">
      <c r="B311" s="29"/>
      <c r="C311" s="29"/>
      <c r="D311" s="29"/>
      <c r="E311" s="29"/>
      <c r="F311" s="29"/>
      <c r="G311" s="46"/>
      <c r="H311" s="29"/>
      <c r="I311" s="32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</row>
    <row r="312" spans="2:27" x14ac:dyDescent="0.2">
      <c r="B312" s="29"/>
      <c r="C312" s="29"/>
      <c r="D312" s="29"/>
      <c r="E312" s="29"/>
      <c r="F312" s="29"/>
      <c r="G312" s="46"/>
      <c r="H312" s="29"/>
      <c r="I312" s="32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</row>
    <row r="313" spans="2:27" x14ac:dyDescent="0.2">
      <c r="B313" s="29"/>
      <c r="C313" s="29"/>
      <c r="D313" s="29"/>
      <c r="E313" s="29"/>
      <c r="F313" s="29"/>
      <c r="G313" s="46"/>
      <c r="H313" s="29"/>
      <c r="I313" s="32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</row>
    <row r="314" spans="2:27" x14ac:dyDescent="0.2">
      <c r="B314" s="29"/>
      <c r="C314" s="29"/>
      <c r="D314" s="29"/>
      <c r="E314" s="29"/>
      <c r="F314" s="29"/>
      <c r="G314" s="46"/>
      <c r="H314" s="29"/>
      <c r="I314" s="32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</row>
    <row r="315" spans="2:27" x14ac:dyDescent="0.2">
      <c r="B315" s="29"/>
      <c r="C315" s="29"/>
      <c r="D315" s="29"/>
      <c r="E315" s="29"/>
      <c r="F315" s="29"/>
      <c r="G315" s="46"/>
      <c r="H315" s="29"/>
      <c r="I315" s="32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</row>
    <row r="316" spans="2:27" x14ac:dyDescent="0.2">
      <c r="B316" s="29"/>
      <c r="C316" s="29"/>
      <c r="D316" s="29"/>
      <c r="E316" s="29"/>
      <c r="F316" s="29"/>
      <c r="G316" s="46"/>
      <c r="H316" s="29"/>
      <c r="I316" s="32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</row>
    <row r="317" spans="2:27" x14ac:dyDescent="0.2">
      <c r="B317" s="29"/>
      <c r="C317" s="29"/>
      <c r="D317" s="29"/>
      <c r="E317" s="29"/>
      <c r="F317" s="29"/>
      <c r="G317" s="46"/>
      <c r="H317" s="29"/>
      <c r="I317" s="32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</row>
    <row r="318" spans="2:27" x14ac:dyDescent="0.2">
      <c r="B318" s="29"/>
      <c r="C318" s="29"/>
      <c r="D318" s="29"/>
      <c r="E318" s="29"/>
      <c r="F318" s="29"/>
      <c r="G318" s="46"/>
      <c r="H318" s="29"/>
      <c r="I318" s="32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</row>
    <row r="319" spans="2:27" x14ac:dyDescent="0.2">
      <c r="B319" s="29"/>
      <c r="C319" s="29"/>
      <c r="D319" s="29"/>
      <c r="E319" s="29"/>
      <c r="F319" s="29"/>
      <c r="G319" s="46"/>
      <c r="H319" s="29"/>
      <c r="I319" s="32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</row>
    <row r="320" spans="2:27" x14ac:dyDescent="0.2">
      <c r="B320" s="29"/>
      <c r="C320" s="29"/>
      <c r="D320" s="29"/>
      <c r="E320" s="29"/>
      <c r="F320" s="29"/>
      <c r="G320" s="46"/>
      <c r="H320" s="29"/>
      <c r="I320" s="32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</row>
    <row r="321" spans="2:27" x14ac:dyDescent="0.2">
      <c r="B321" s="29"/>
      <c r="C321" s="29"/>
      <c r="D321" s="29"/>
      <c r="E321" s="29"/>
      <c r="F321" s="29"/>
      <c r="G321" s="46"/>
      <c r="H321" s="29"/>
      <c r="I321" s="32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</row>
    <row r="322" spans="2:27" x14ac:dyDescent="0.2">
      <c r="B322" s="29"/>
      <c r="C322" s="29"/>
      <c r="D322" s="29"/>
      <c r="E322" s="29"/>
      <c r="F322" s="29"/>
      <c r="G322" s="46"/>
      <c r="H322" s="29"/>
      <c r="I322" s="32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</row>
    <row r="323" spans="2:27" x14ac:dyDescent="0.2">
      <c r="B323" s="29"/>
      <c r="C323" s="29"/>
      <c r="D323" s="29"/>
      <c r="E323" s="29"/>
      <c r="F323" s="29"/>
      <c r="G323" s="46"/>
      <c r="H323" s="29"/>
      <c r="I323" s="32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</row>
    <row r="324" spans="2:27" x14ac:dyDescent="0.2">
      <c r="B324" s="29"/>
      <c r="C324" s="29"/>
      <c r="D324" s="29"/>
      <c r="E324" s="29"/>
      <c r="F324" s="29"/>
      <c r="G324" s="46"/>
      <c r="H324" s="29"/>
      <c r="I324" s="32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</row>
    <row r="325" spans="2:27" x14ac:dyDescent="0.2">
      <c r="B325" s="29"/>
      <c r="C325" s="29"/>
      <c r="D325" s="29"/>
      <c r="E325" s="29"/>
      <c r="F325" s="29"/>
      <c r="G325" s="46"/>
      <c r="H325" s="29"/>
      <c r="I325" s="32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</row>
    <row r="326" spans="2:27" x14ac:dyDescent="0.2">
      <c r="B326" s="29"/>
      <c r="C326" s="29"/>
      <c r="D326" s="29"/>
      <c r="E326" s="29"/>
      <c r="F326" s="29"/>
      <c r="G326" s="46"/>
      <c r="H326" s="29"/>
      <c r="I326" s="32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</row>
    <row r="327" spans="2:27" x14ac:dyDescent="0.2">
      <c r="B327" s="29"/>
      <c r="C327" s="29"/>
      <c r="D327" s="29"/>
      <c r="E327" s="29"/>
      <c r="F327" s="29"/>
      <c r="G327" s="46"/>
      <c r="H327" s="29"/>
      <c r="I327" s="32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</row>
    <row r="328" spans="2:27" x14ac:dyDescent="0.2">
      <c r="B328" s="29"/>
      <c r="C328" s="29"/>
      <c r="D328" s="29"/>
      <c r="E328" s="29"/>
      <c r="F328" s="29"/>
      <c r="G328" s="46"/>
      <c r="H328" s="29"/>
      <c r="I328" s="32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</row>
    <row r="329" spans="2:27" x14ac:dyDescent="0.2">
      <c r="B329" s="29"/>
      <c r="C329" s="29"/>
      <c r="D329" s="29"/>
      <c r="E329" s="29"/>
      <c r="F329" s="29"/>
      <c r="G329" s="46"/>
      <c r="H329" s="29"/>
      <c r="I329" s="32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</row>
    <row r="330" spans="2:27" x14ac:dyDescent="0.2">
      <c r="B330" s="29"/>
      <c r="C330" s="29"/>
      <c r="D330" s="29"/>
      <c r="E330" s="29"/>
      <c r="F330" s="29"/>
      <c r="G330" s="46"/>
      <c r="H330" s="29"/>
      <c r="I330" s="32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</row>
    <row r="331" spans="2:27" x14ac:dyDescent="0.2">
      <c r="B331" s="29"/>
      <c r="C331" s="29"/>
      <c r="D331" s="29"/>
      <c r="E331" s="29"/>
      <c r="F331" s="29"/>
      <c r="G331" s="46"/>
      <c r="H331" s="29"/>
      <c r="I331" s="32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</row>
    <row r="332" spans="2:27" x14ac:dyDescent="0.2">
      <c r="B332" s="29"/>
      <c r="C332" s="29"/>
      <c r="D332" s="29"/>
      <c r="E332" s="29"/>
      <c r="F332" s="29"/>
      <c r="G332" s="46"/>
      <c r="H332" s="29"/>
      <c r="I332" s="32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</row>
    <row r="333" spans="2:27" x14ac:dyDescent="0.2">
      <c r="B333" s="29"/>
      <c r="C333" s="29"/>
      <c r="D333" s="29"/>
      <c r="E333" s="29"/>
      <c r="F333" s="29"/>
      <c r="G333" s="46"/>
      <c r="H333" s="29"/>
      <c r="I333" s="32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</row>
    <row r="334" spans="2:27" x14ac:dyDescent="0.2">
      <c r="B334" s="29"/>
      <c r="C334" s="29"/>
      <c r="D334" s="29"/>
      <c r="E334" s="29"/>
      <c r="F334" s="29"/>
      <c r="G334" s="46"/>
      <c r="H334" s="29"/>
      <c r="I334" s="32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</row>
    <row r="335" spans="2:27" x14ac:dyDescent="0.2">
      <c r="B335" s="29"/>
      <c r="C335" s="29"/>
      <c r="D335" s="29"/>
      <c r="E335" s="29"/>
      <c r="F335" s="29"/>
      <c r="G335" s="46"/>
      <c r="H335" s="29"/>
      <c r="I335" s="32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</row>
    <row r="336" spans="2:27" x14ac:dyDescent="0.2">
      <c r="B336" s="29"/>
      <c r="C336" s="29"/>
      <c r="D336" s="29"/>
      <c r="E336" s="29"/>
      <c r="F336" s="29"/>
      <c r="G336" s="46"/>
      <c r="H336" s="29"/>
      <c r="I336" s="32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</row>
    <row r="337" spans="2:27" x14ac:dyDescent="0.2">
      <c r="B337" s="29"/>
      <c r="C337" s="29"/>
      <c r="D337" s="29"/>
      <c r="E337" s="29"/>
      <c r="F337" s="29"/>
      <c r="G337" s="46"/>
      <c r="H337" s="29"/>
      <c r="I337" s="32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</row>
    <row r="338" spans="2:27" x14ac:dyDescent="0.2">
      <c r="B338" s="29"/>
      <c r="C338" s="29"/>
      <c r="D338" s="29"/>
      <c r="E338" s="29"/>
      <c r="F338" s="29"/>
      <c r="G338" s="46"/>
      <c r="H338" s="29"/>
      <c r="I338" s="32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</row>
    <row r="339" spans="2:27" x14ac:dyDescent="0.2">
      <c r="B339" s="29"/>
      <c r="C339" s="29"/>
      <c r="D339" s="29"/>
      <c r="E339" s="29"/>
      <c r="F339" s="29"/>
      <c r="G339" s="46"/>
      <c r="H339" s="29"/>
      <c r="I339" s="32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</row>
    <row r="340" spans="2:27" x14ac:dyDescent="0.2">
      <c r="B340" s="29"/>
      <c r="C340" s="29"/>
      <c r="D340" s="29"/>
      <c r="E340" s="29"/>
      <c r="F340" s="29"/>
      <c r="G340" s="46"/>
      <c r="H340" s="29"/>
      <c r="I340" s="32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</row>
    <row r="341" spans="2:27" x14ac:dyDescent="0.2">
      <c r="B341" s="29"/>
      <c r="C341" s="29"/>
      <c r="D341" s="29"/>
      <c r="E341" s="29"/>
      <c r="F341" s="29"/>
      <c r="G341" s="46"/>
      <c r="H341" s="29"/>
      <c r="I341" s="32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</row>
    <row r="342" spans="2:27" x14ac:dyDescent="0.2">
      <c r="B342" s="29"/>
      <c r="C342" s="29"/>
      <c r="D342" s="29"/>
      <c r="E342" s="29"/>
      <c r="F342" s="29"/>
      <c r="G342" s="46"/>
      <c r="H342" s="29"/>
      <c r="I342" s="32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</row>
    <row r="343" spans="2:27" x14ac:dyDescent="0.2">
      <c r="B343" s="29"/>
      <c r="C343" s="29"/>
      <c r="D343" s="29"/>
      <c r="E343" s="29"/>
      <c r="F343" s="29"/>
      <c r="G343" s="46"/>
      <c r="H343" s="29"/>
      <c r="I343" s="32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</row>
    <row r="344" spans="2:27" x14ac:dyDescent="0.2">
      <c r="B344" s="29"/>
      <c r="C344" s="29"/>
      <c r="D344" s="29"/>
      <c r="E344" s="29"/>
      <c r="F344" s="29"/>
      <c r="G344" s="46"/>
      <c r="H344" s="29"/>
      <c r="I344" s="32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</row>
    <row r="345" spans="2:27" x14ac:dyDescent="0.2">
      <c r="B345" s="29"/>
      <c r="C345" s="29"/>
      <c r="D345" s="29"/>
      <c r="E345" s="29"/>
      <c r="F345" s="29"/>
      <c r="G345" s="46"/>
      <c r="H345" s="29"/>
      <c r="I345" s="32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</row>
    <row r="346" spans="2:27" x14ac:dyDescent="0.2">
      <c r="B346" s="29"/>
      <c r="C346" s="29"/>
      <c r="D346" s="29"/>
      <c r="E346" s="29"/>
      <c r="F346" s="29"/>
      <c r="G346" s="46"/>
      <c r="H346" s="29"/>
      <c r="I346" s="32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</row>
    <row r="347" spans="2:27" x14ac:dyDescent="0.2">
      <c r="B347" s="29"/>
      <c r="C347" s="29"/>
      <c r="D347" s="29"/>
      <c r="E347" s="29"/>
      <c r="F347" s="29"/>
      <c r="G347" s="46"/>
      <c r="H347" s="29"/>
      <c r="I347" s="32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</row>
    <row r="348" spans="2:27" x14ac:dyDescent="0.2">
      <c r="B348" s="29"/>
      <c r="C348" s="29"/>
      <c r="D348" s="29"/>
      <c r="E348" s="29"/>
      <c r="F348" s="29"/>
      <c r="G348" s="46"/>
      <c r="H348" s="29"/>
      <c r="I348" s="32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</row>
    <row r="349" spans="2:27" x14ac:dyDescent="0.2">
      <c r="B349" s="29"/>
      <c r="C349" s="29"/>
      <c r="D349" s="29"/>
      <c r="E349" s="29"/>
      <c r="F349" s="29"/>
      <c r="G349" s="46"/>
      <c r="H349" s="29"/>
      <c r="I349" s="32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</row>
    <row r="350" spans="2:27" x14ac:dyDescent="0.2">
      <c r="B350" s="29"/>
      <c r="C350" s="29"/>
      <c r="D350" s="29"/>
      <c r="E350" s="29"/>
      <c r="F350" s="29"/>
      <c r="G350" s="46"/>
      <c r="H350" s="29"/>
      <c r="I350" s="32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</row>
    <row r="351" spans="2:27" x14ac:dyDescent="0.2">
      <c r="B351" s="29"/>
      <c r="C351" s="29"/>
      <c r="D351" s="29"/>
      <c r="E351" s="29"/>
      <c r="F351" s="29"/>
      <c r="G351" s="46"/>
      <c r="H351" s="29"/>
      <c r="I351" s="32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</row>
    <row r="352" spans="2:27" x14ac:dyDescent="0.2">
      <c r="B352" s="29"/>
      <c r="C352" s="29"/>
      <c r="D352" s="29"/>
      <c r="E352" s="29"/>
      <c r="F352" s="29"/>
      <c r="G352" s="46"/>
      <c r="H352" s="29"/>
      <c r="I352" s="32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</row>
    <row r="353" spans="2:27" x14ac:dyDescent="0.2">
      <c r="B353" s="29"/>
      <c r="C353" s="29"/>
      <c r="D353" s="29"/>
      <c r="E353" s="29"/>
      <c r="F353" s="29"/>
      <c r="G353" s="46"/>
      <c r="H353" s="29"/>
      <c r="I353" s="32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</row>
    <row r="354" spans="2:27" x14ac:dyDescent="0.2">
      <c r="B354" s="29"/>
      <c r="C354" s="29"/>
      <c r="D354" s="29"/>
      <c r="E354" s="29"/>
      <c r="F354" s="29"/>
      <c r="G354" s="46"/>
      <c r="H354" s="29"/>
      <c r="I354" s="32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</row>
    <row r="355" spans="2:27" x14ac:dyDescent="0.2">
      <c r="B355" s="29"/>
      <c r="C355" s="29"/>
      <c r="D355" s="29"/>
      <c r="E355" s="29"/>
      <c r="F355" s="29"/>
      <c r="G355" s="46"/>
      <c r="H355" s="29"/>
      <c r="I355" s="32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</row>
    <row r="356" spans="2:27" x14ac:dyDescent="0.2">
      <c r="B356" s="29"/>
      <c r="C356" s="29"/>
      <c r="D356" s="29"/>
      <c r="E356" s="29"/>
      <c r="F356" s="29"/>
      <c r="G356" s="46"/>
      <c r="H356" s="29"/>
      <c r="I356" s="32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</row>
    <row r="357" spans="2:27" x14ac:dyDescent="0.2">
      <c r="B357" s="29"/>
      <c r="C357" s="29"/>
      <c r="D357" s="29"/>
      <c r="E357" s="29"/>
      <c r="F357" s="29"/>
      <c r="G357" s="46"/>
      <c r="H357" s="29"/>
      <c r="I357" s="32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</row>
    <row r="358" spans="2:27" x14ac:dyDescent="0.2">
      <c r="B358" s="29"/>
      <c r="C358" s="29"/>
      <c r="D358" s="29"/>
      <c r="E358" s="29"/>
      <c r="F358" s="29"/>
      <c r="G358" s="46"/>
      <c r="H358" s="29"/>
      <c r="I358" s="32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</row>
    <row r="359" spans="2:27" x14ac:dyDescent="0.2">
      <c r="B359" s="29"/>
      <c r="C359" s="29"/>
      <c r="D359" s="29"/>
      <c r="E359" s="29"/>
      <c r="F359" s="29"/>
      <c r="G359" s="46"/>
      <c r="H359" s="29"/>
      <c r="I359" s="32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</row>
    <row r="360" spans="2:27" x14ac:dyDescent="0.2">
      <c r="B360" s="29"/>
      <c r="C360" s="29"/>
      <c r="D360" s="29"/>
      <c r="E360" s="29"/>
      <c r="F360" s="29"/>
      <c r="G360" s="46"/>
      <c r="H360" s="29"/>
      <c r="I360" s="32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</row>
    <row r="361" spans="2:27" x14ac:dyDescent="0.2">
      <c r="B361" s="29"/>
      <c r="C361" s="29"/>
      <c r="D361" s="29"/>
      <c r="E361" s="29"/>
      <c r="F361" s="29"/>
      <c r="G361" s="46"/>
      <c r="H361" s="29"/>
      <c r="I361" s="32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</row>
    <row r="362" spans="2:27" x14ac:dyDescent="0.2">
      <c r="B362" s="29"/>
      <c r="C362" s="29"/>
      <c r="D362" s="29"/>
      <c r="E362" s="29"/>
      <c r="F362" s="29"/>
      <c r="G362" s="46"/>
      <c r="H362" s="29"/>
      <c r="I362" s="32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</row>
    <row r="363" spans="2:27" x14ac:dyDescent="0.2">
      <c r="B363" s="29"/>
      <c r="C363" s="29"/>
      <c r="D363" s="29"/>
      <c r="E363" s="29"/>
      <c r="F363" s="29"/>
      <c r="G363" s="46"/>
      <c r="H363" s="29"/>
      <c r="I363" s="32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</row>
    <row r="364" spans="2:27" x14ac:dyDescent="0.2">
      <c r="B364" s="29"/>
      <c r="C364" s="29"/>
      <c r="D364" s="29"/>
      <c r="E364" s="29"/>
      <c r="F364" s="29"/>
      <c r="G364" s="46"/>
      <c r="H364" s="29"/>
      <c r="I364" s="32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</row>
    <row r="365" spans="2:27" x14ac:dyDescent="0.2">
      <c r="B365" s="29"/>
      <c r="C365" s="29"/>
      <c r="D365" s="29"/>
      <c r="E365" s="29"/>
      <c r="F365" s="29"/>
      <c r="G365" s="46"/>
      <c r="H365" s="29"/>
      <c r="I365" s="32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</row>
    <row r="366" spans="2:27" x14ac:dyDescent="0.2">
      <c r="B366" s="29"/>
      <c r="C366" s="29"/>
      <c r="D366" s="29"/>
      <c r="E366" s="29"/>
      <c r="F366" s="29"/>
      <c r="G366" s="46"/>
      <c r="H366" s="29"/>
      <c r="I366" s="32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</row>
    <row r="367" spans="2:27" x14ac:dyDescent="0.2">
      <c r="B367" s="29"/>
      <c r="C367" s="29"/>
      <c r="D367" s="29"/>
      <c r="E367" s="29"/>
      <c r="F367" s="29"/>
      <c r="G367" s="46"/>
      <c r="H367" s="29"/>
      <c r="I367" s="32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</row>
    <row r="368" spans="2:27" x14ac:dyDescent="0.2">
      <c r="B368" s="29"/>
      <c r="C368" s="29"/>
      <c r="D368" s="29"/>
      <c r="E368" s="29"/>
      <c r="F368" s="29"/>
      <c r="G368" s="46"/>
      <c r="H368" s="29"/>
      <c r="I368" s="32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</row>
    <row r="369" spans="2:27" x14ac:dyDescent="0.2">
      <c r="B369" s="29"/>
      <c r="C369" s="29"/>
      <c r="D369" s="29"/>
      <c r="E369" s="29"/>
      <c r="F369" s="29"/>
      <c r="G369" s="46"/>
      <c r="H369" s="29"/>
      <c r="I369" s="32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</row>
    <row r="370" spans="2:27" x14ac:dyDescent="0.2">
      <c r="B370" s="29"/>
      <c r="C370" s="29"/>
      <c r="D370" s="29"/>
      <c r="E370" s="29"/>
      <c r="F370" s="29"/>
      <c r="G370" s="46"/>
      <c r="H370" s="29"/>
      <c r="I370" s="32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</row>
    <row r="371" spans="2:27" x14ac:dyDescent="0.2">
      <c r="B371" s="29"/>
      <c r="C371" s="29"/>
      <c r="D371" s="29"/>
      <c r="E371" s="29"/>
      <c r="F371" s="29"/>
      <c r="G371" s="46"/>
      <c r="H371" s="29"/>
      <c r="I371" s="32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</row>
    <row r="372" spans="2:27" x14ac:dyDescent="0.2">
      <c r="B372" s="29"/>
      <c r="C372" s="29"/>
      <c r="D372" s="29"/>
      <c r="E372" s="29"/>
      <c r="F372" s="29"/>
      <c r="G372" s="46"/>
      <c r="H372" s="29"/>
      <c r="I372" s="32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</row>
    <row r="373" spans="2:27" x14ac:dyDescent="0.2">
      <c r="B373" s="29"/>
      <c r="C373" s="29"/>
      <c r="D373" s="29"/>
      <c r="E373" s="29"/>
      <c r="F373" s="29"/>
      <c r="G373" s="46"/>
      <c r="H373" s="29"/>
      <c r="I373" s="32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</row>
    <row r="374" spans="2:27" x14ac:dyDescent="0.2">
      <c r="B374" s="29"/>
      <c r="C374" s="29"/>
      <c r="D374" s="29"/>
      <c r="E374" s="29"/>
      <c r="F374" s="29"/>
      <c r="G374" s="46"/>
      <c r="H374" s="29"/>
      <c r="I374" s="32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</row>
    <row r="375" spans="2:27" x14ac:dyDescent="0.2">
      <c r="B375" s="29"/>
      <c r="C375" s="29"/>
      <c r="D375" s="29"/>
      <c r="E375" s="29"/>
      <c r="F375" s="29"/>
      <c r="G375" s="46"/>
      <c r="H375" s="29"/>
      <c r="I375" s="32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</row>
    <row r="376" spans="2:27" x14ac:dyDescent="0.2">
      <c r="B376" s="29"/>
      <c r="C376" s="29"/>
      <c r="D376" s="29"/>
      <c r="E376" s="29"/>
      <c r="F376" s="29"/>
      <c r="G376" s="46"/>
      <c r="H376" s="29"/>
      <c r="I376" s="32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</row>
    <row r="377" spans="2:27" x14ac:dyDescent="0.2">
      <c r="B377" s="29"/>
      <c r="C377" s="29"/>
      <c r="D377" s="29"/>
      <c r="E377" s="29"/>
      <c r="F377" s="29"/>
      <c r="G377" s="46"/>
      <c r="H377" s="29"/>
      <c r="I377" s="32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</row>
    <row r="378" spans="2:27" x14ac:dyDescent="0.2">
      <c r="B378" s="29"/>
      <c r="C378" s="29"/>
      <c r="D378" s="29"/>
      <c r="E378" s="29"/>
      <c r="F378" s="29"/>
      <c r="G378" s="46"/>
      <c r="H378" s="29"/>
      <c r="I378" s="32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</row>
    <row r="379" spans="2:27" x14ac:dyDescent="0.2">
      <c r="B379" s="29"/>
      <c r="C379" s="29"/>
      <c r="D379" s="29"/>
      <c r="E379" s="29"/>
      <c r="F379" s="29"/>
      <c r="G379" s="46"/>
      <c r="H379" s="29"/>
      <c r="I379" s="32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</row>
    <row r="380" spans="2:27" x14ac:dyDescent="0.2">
      <c r="B380" s="29"/>
      <c r="C380" s="29"/>
      <c r="D380" s="29"/>
      <c r="E380" s="29"/>
      <c r="F380" s="29"/>
      <c r="G380" s="46"/>
      <c r="H380" s="29"/>
      <c r="I380" s="32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</row>
    <row r="381" spans="2:27" x14ac:dyDescent="0.2">
      <c r="B381" s="29"/>
      <c r="C381" s="29"/>
      <c r="D381" s="29"/>
      <c r="E381" s="29"/>
      <c r="F381" s="29"/>
      <c r="G381" s="46"/>
      <c r="H381" s="29"/>
      <c r="I381" s="32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</row>
    <row r="382" spans="2:27" x14ac:dyDescent="0.2">
      <c r="B382" s="29"/>
      <c r="C382" s="29"/>
      <c r="D382" s="29"/>
      <c r="E382" s="29"/>
      <c r="F382" s="29"/>
      <c r="G382" s="46"/>
      <c r="H382" s="29"/>
      <c r="I382" s="32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</row>
    <row r="383" spans="2:27" x14ac:dyDescent="0.2">
      <c r="B383" s="29"/>
      <c r="C383" s="29"/>
      <c r="D383" s="29"/>
      <c r="E383" s="29"/>
      <c r="F383" s="29"/>
      <c r="G383" s="46"/>
      <c r="H383" s="29"/>
      <c r="I383" s="32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</row>
    <row r="384" spans="2:27" x14ac:dyDescent="0.2">
      <c r="B384" s="29"/>
      <c r="C384" s="29"/>
      <c r="D384" s="29"/>
      <c r="E384" s="29"/>
      <c r="F384" s="29"/>
      <c r="G384" s="46"/>
      <c r="H384" s="29"/>
      <c r="I384" s="32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</row>
    <row r="385" spans="2:27" x14ac:dyDescent="0.2">
      <c r="B385" s="29"/>
      <c r="C385" s="29"/>
      <c r="D385" s="29"/>
      <c r="E385" s="29"/>
      <c r="F385" s="29"/>
      <c r="G385" s="46"/>
      <c r="H385" s="29"/>
      <c r="I385" s="32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</row>
    <row r="386" spans="2:27" x14ac:dyDescent="0.2">
      <c r="B386" s="29"/>
      <c r="C386" s="29"/>
      <c r="D386" s="29"/>
      <c r="E386" s="29"/>
      <c r="F386" s="29"/>
      <c r="G386" s="46"/>
      <c r="H386" s="29"/>
      <c r="I386" s="32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</row>
    <row r="387" spans="2:27" x14ac:dyDescent="0.2">
      <c r="B387" s="29"/>
      <c r="C387" s="29"/>
      <c r="D387" s="29"/>
      <c r="E387" s="29"/>
      <c r="F387" s="29"/>
      <c r="G387" s="46"/>
      <c r="H387" s="29"/>
      <c r="I387" s="32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</row>
    <row r="388" spans="2:27" x14ac:dyDescent="0.2">
      <c r="B388" s="29"/>
      <c r="C388" s="29"/>
      <c r="D388" s="29"/>
      <c r="E388" s="29"/>
      <c r="F388" s="29"/>
      <c r="G388" s="46"/>
      <c r="H388" s="29"/>
      <c r="I388" s="32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</row>
    <row r="389" spans="2:27" x14ac:dyDescent="0.2">
      <c r="B389" s="29"/>
      <c r="C389" s="29"/>
      <c r="D389" s="29"/>
      <c r="E389" s="29"/>
      <c r="F389" s="29"/>
      <c r="G389" s="46"/>
      <c r="H389" s="29"/>
      <c r="I389" s="32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</row>
    <row r="390" spans="2:27" x14ac:dyDescent="0.2">
      <c r="B390" s="29"/>
      <c r="C390" s="29"/>
      <c r="D390" s="29"/>
      <c r="E390" s="29"/>
      <c r="F390" s="29"/>
      <c r="G390" s="46"/>
      <c r="H390" s="29"/>
      <c r="I390" s="32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</row>
    <row r="391" spans="2:27" x14ac:dyDescent="0.2">
      <c r="B391" s="29"/>
      <c r="C391" s="29"/>
      <c r="D391" s="29"/>
      <c r="E391" s="29"/>
      <c r="F391" s="29"/>
      <c r="G391" s="46"/>
      <c r="H391" s="29"/>
      <c r="I391" s="32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</row>
    <row r="392" spans="2:27" x14ac:dyDescent="0.2">
      <c r="B392" s="29"/>
      <c r="C392" s="29"/>
      <c r="D392" s="29"/>
      <c r="E392" s="29"/>
      <c r="F392" s="29"/>
      <c r="G392" s="46"/>
      <c r="H392" s="29"/>
      <c r="I392" s="32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</row>
    <row r="393" spans="2:27" x14ac:dyDescent="0.2">
      <c r="B393" s="29"/>
      <c r="C393" s="29"/>
      <c r="D393" s="29"/>
      <c r="E393" s="29"/>
      <c r="F393" s="29"/>
      <c r="G393" s="46"/>
      <c r="H393" s="29"/>
      <c r="I393" s="32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</row>
    <row r="394" spans="2:27" x14ac:dyDescent="0.2">
      <c r="B394" s="29"/>
      <c r="C394" s="29"/>
      <c r="D394" s="29"/>
      <c r="E394" s="29"/>
      <c r="F394" s="29"/>
      <c r="G394" s="46"/>
      <c r="H394" s="29"/>
      <c r="I394" s="32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</row>
    <row r="395" spans="2:27" x14ac:dyDescent="0.2">
      <c r="B395" s="29"/>
      <c r="C395" s="29"/>
      <c r="D395" s="29"/>
      <c r="E395" s="29"/>
      <c r="F395" s="29"/>
      <c r="G395" s="46"/>
      <c r="H395" s="29"/>
      <c r="I395" s="32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</row>
    <row r="396" spans="2:27" x14ac:dyDescent="0.2">
      <c r="B396" s="29"/>
      <c r="C396" s="29"/>
      <c r="D396" s="29"/>
      <c r="E396" s="29"/>
      <c r="F396" s="29"/>
      <c r="G396" s="46"/>
      <c r="H396" s="29"/>
      <c r="I396" s="32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</row>
    <row r="397" spans="2:27" x14ac:dyDescent="0.2">
      <c r="B397" s="29"/>
      <c r="C397" s="29"/>
      <c r="D397" s="29"/>
      <c r="E397" s="29"/>
      <c r="F397" s="29"/>
      <c r="G397" s="46"/>
      <c r="H397" s="29"/>
      <c r="I397" s="32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</row>
  </sheetData>
  <sortState ref="A5:AB258">
    <sortCondition descending="1" ref="X5:X258"/>
  </sortState>
  <mergeCells count="2">
    <mergeCell ref="B2:Z3"/>
    <mergeCell ref="C87:H87"/>
  </mergeCells>
  <printOptions horizontalCentered="1"/>
  <pageMargins left="0.45" right="0.45" top="0.5" bottom="0.5" header="0.3" footer="0.3"/>
  <pageSetup paperSize="258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13"/>
  <sheetViews>
    <sheetView workbookViewId="0">
      <selection activeCell="B2" sqref="B2:Z3"/>
    </sheetView>
  </sheetViews>
  <sheetFormatPr defaultRowHeight="12" x14ac:dyDescent="0.2"/>
  <cols>
    <col min="1" max="1" width="5.140625" style="255" customWidth="1"/>
    <col min="2" max="2" width="3.5703125" style="255" bestFit="1" customWidth="1"/>
    <col min="3" max="3" width="20.42578125" style="56" customWidth="1"/>
    <col min="4" max="4" width="19" style="255" customWidth="1"/>
    <col min="5" max="5" width="3.85546875" style="1" customWidth="1"/>
    <col min="6" max="6" width="9" style="56" bestFit="1" customWidth="1"/>
    <col min="7" max="7" width="12.7109375" style="1" customWidth="1"/>
    <col min="8" max="8" width="4.42578125" style="364" bestFit="1" customWidth="1"/>
    <col min="9" max="9" width="5.28515625" style="364" bestFit="1" customWidth="1"/>
    <col min="10" max="10" width="5" style="364" bestFit="1" customWidth="1"/>
    <col min="11" max="11" width="5.42578125" style="1" bestFit="1" customWidth="1"/>
    <col min="12" max="14" width="4.42578125" style="1" bestFit="1" customWidth="1"/>
    <col min="15" max="15" width="3.5703125" style="1" bestFit="1" customWidth="1"/>
    <col min="16" max="16" width="4.85546875" style="1" bestFit="1" customWidth="1"/>
    <col min="17" max="18" width="3.5703125" style="1" bestFit="1" customWidth="1"/>
    <col min="19" max="22" width="5.42578125" style="1" bestFit="1" customWidth="1"/>
    <col min="23" max="23" width="2.85546875" style="1" bestFit="1" customWidth="1"/>
    <col min="24" max="24" width="4.85546875" style="1" bestFit="1" customWidth="1"/>
    <col min="25" max="25" width="3.85546875" style="1" bestFit="1" customWidth="1"/>
    <col min="26" max="26" width="8.42578125" style="1" customWidth="1"/>
    <col min="27" max="58" width="9.140625" style="29"/>
    <col min="59" max="256" width="9.140625" style="1"/>
    <col min="257" max="257" width="3.5703125" style="1" bestFit="1" customWidth="1"/>
    <col min="258" max="258" width="26.140625" style="1" bestFit="1" customWidth="1"/>
    <col min="259" max="259" width="22.28515625" style="1" bestFit="1" customWidth="1"/>
    <col min="260" max="260" width="3" style="1" bestFit="1" customWidth="1"/>
    <col min="261" max="261" width="9" style="1" bestFit="1" customWidth="1"/>
    <col min="262" max="262" width="15" style="1" customWidth="1"/>
    <col min="263" max="263" width="4.42578125" style="1" bestFit="1" customWidth="1"/>
    <col min="264" max="264" width="5.28515625" style="1" bestFit="1" customWidth="1"/>
    <col min="265" max="265" width="5" style="1" bestFit="1" customWidth="1"/>
    <col min="266" max="266" width="5.42578125" style="1" bestFit="1" customWidth="1"/>
    <col min="267" max="269" width="4.42578125" style="1" bestFit="1" customWidth="1"/>
    <col min="270" max="270" width="3.5703125" style="1" bestFit="1" customWidth="1"/>
    <col min="271" max="271" width="4.85546875" style="1" bestFit="1" customWidth="1"/>
    <col min="272" max="273" width="3.5703125" style="1" bestFit="1" customWidth="1"/>
    <col min="274" max="277" width="5.42578125" style="1" bestFit="1" customWidth="1"/>
    <col min="278" max="278" width="2.85546875" style="1" bestFit="1" customWidth="1"/>
    <col min="279" max="279" width="4.85546875" style="1" bestFit="1" customWidth="1"/>
    <col min="280" max="280" width="3.85546875" style="1" bestFit="1" customWidth="1"/>
    <col min="281" max="281" width="7.140625" style="1" bestFit="1" customWidth="1"/>
    <col min="282" max="282" width="24.28515625" style="1" customWidth="1"/>
    <col min="283" max="512" width="9.140625" style="1"/>
    <col min="513" max="513" width="3.5703125" style="1" bestFit="1" customWidth="1"/>
    <col min="514" max="514" width="26.140625" style="1" bestFit="1" customWidth="1"/>
    <col min="515" max="515" width="22.28515625" style="1" bestFit="1" customWidth="1"/>
    <col min="516" max="516" width="3" style="1" bestFit="1" customWidth="1"/>
    <col min="517" max="517" width="9" style="1" bestFit="1" customWidth="1"/>
    <col min="518" max="518" width="15" style="1" customWidth="1"/>
    <col min="519" max="519" width="4.42578125" style="1" bestFit="1" customWidth="1"/>
    <col min="520" max="520" width="5.28515625" style="1" bestFit="1" customWidth="1"/>
    <col min="521" max="521" width="5" style="1" bestFit="1" customWidth="1"/>
    <col min="522" max="522" width="5.42578125" style="1" bestFit="1" customWidth="1"/>
    <col min="523" max="525" width="4.42578125" style="1" bestFit="1" customWidth="1"/>
    <col min="526" max="526" width="3.5703125" style="1" bestFit="1" customWidth="1"/>
    <col min="527" max="527" width="4.85546875" style="1" bestFit="1" customWidth="1"/>
    <col min="528" max="529" width="3.5703125" style="1" bestFit="1" customWidth="1"/>
    <col min="530" max="533" width="5.42578125" style="1" bestFit="1" customWidth="1"/>
    <col min="534" max="534" width="2.85546875" style="1" bestFit="1" customWidth="1"/>
    <col min="535" max="535" width="4.85546875" style="1" bestFit="1" customWidth="1"/>
    <col min="536" max="536" width="3.85546875" style="1" bestFit="1" customWidth="1"/>
    <col min="537" max="537" width="7.140625" style="1" bestFit="1" customWidth="1"/>
    <col min="538" max="538" width="24.28515625" style="1" customWidth="1"/>
    <col min="539" max="768" width="9.140625" style="1"/>
    <col min="769" max="769" width="3.5703125" style="1" bestFit="1" customWidth="1"/>
    <col min="770" max="770" width="26.140625" style="1" bestFit="1" customWidth="1"/>
    <col min="771" max="771" width="22.28515625" style="1" bestFit="1" customWidth="1"/>
    <col min="772" max="772" width="3" style="1" bestFit="1" customWidth="1"/>
    <col min="773" max="773" width="9" style="1" bestFit="1" customWidth="1"/>
    <col min="774" max="774" width="15" style="1" customWidth="1"/>
    <col min="775" max="775" width="4.42578125" style="1" bestFit="1" customWidth="1"/>
    <col min="776" max="776" width="5.28515625" style="1" bestFit="1" customWidth="1"/>
    <col min="777" max="777" width="5" style="1" bestFit="1" customWidth="1"/>
    <col min="778" max="778" width="5.42578125" style="1" bestFit="1" customWidth="1"/>
    <col min="779" max="781" width="4.42578125" style="1" bestFit="1" customWidth="1"/>
    <col min="782" max="782" width="3.5703125" style="1" bestFit="1" customWidth="1"/>
    <col min="783" max="783" width="4.85546875" style="1" bestFit="1" customWidth="1"/>
    <col min="784" max="785" width="3.5703125" style="1" bestFit="1" customWidth="1"/>
    <col min="786" max="789" width="5.42578125" style="1" bestFit="1" customWidth="1"/>
    <col min="790" max="790" width="2.85546875" style="1" bestFit="1" customWidth="1"/>
    <col min="791" max="791" width="4.85546875" style="1" bestFit="1" customWidth="1"/>
    <col min="792" max="792" width="3.85546875" style="1" bestFit="1" customWidth="1"/>
    <col min="793" max="793" width="7.140625" style="1" bestFit="1" customWidth="1"/>
    <col min="794" max="794" width="24.28515625" style="1" customWidth="1"/>
    <col min="795" max="1024" width="9.140625" style="1"/>
    <col min="1025" max="1025" width="3.5703125" style="1" bestFit="1" customWidth="1"/>
    <col min="1026" max="1026" width="26.140625" style="1" bestFit="1" customWidth="1"/>
    <col min="1027" max="1027" width="22.28515625" style="1" bestFit="1" customWidth="1"/>
    <col min="1028" max="1028" width="3" style="1" bestFit="1" customWidth="1"/>
    <col min="1029" max="1029" width="9" style="1" bestFit="1" customWidth="1"/>
    <col min="1030" max="1030" width="15" style="1" customWidth="1"/>
    <col min="1031" max="1031" width="4.42578125" style="1" bestFit="1" customWidth="1"/>
    <col min="1032" max="1032" width="5.28515625" style="1" bestFit="1" customWidth="1"/>
    <col min="1033" max="1033" width="5" style="1" bestFit="1" customWidth="1"/>
    <col min="1034" max="1034" width="5.42578125" style="1" bestFit="1" customWidth="1"/>
    <col min="1035" max="1037" width="4.42578125" style="1" bestFit="1" customWidth="1"/>
    <col min="1038" max="1038" width="3.5703125" style="1" bestFit="1" customWidth="1"/>
    <col min="1039" max="1039" width="4.85546875" style="1" bestFit="1" customWidth="1"/>
    <col min="1040" max="1041" width="3.5703125" style="1" bestFit="1" customWidth="1"/>
    <col min="1042" max="1045" width="5.42578125" style="1" bestFit="1" customWidth="1"/>
    <col min="1046" max="1046" width="2.85546875" style="1" bestFit="1" customWidth="1"/>
    <col min="1047" max="1047" width="4.85546875" style="1" bestFit="1" customWidth="1"/>
    <col min="1048" max="1048" width="3.85546875" style="1" bestFit="1" customWidth="1"/>
    <col min="1049" max="1049" width="7.140625" style="1" bestFit="1" customWidth="1"/>
    <col min="1050" max="1050" width="24.28515625" style="1" customWidth="1"/>
    <col min="1051" max="1280" width="9.140625" style="1"/>
    <col min="1281" max="1281" width="3.5703125" style="1" bestFit="1" customWidth="1"/>
    <col min="1282" max="1282" width="26.140625" style="1" bestFit="1" customWidth="1"/>
    <col min="1283" max="1283" width="22.28515625" style="1" bestFit="1" customWidth="1"/>
    <col min="1284" max="1284" width="3" style="1" bestFit="1" customWidth="1"/>
    <col min="1285" max="1285" width="9" style="1" bestFit="1" customWidth="1"/>
    <col min="1286" max="1286" width="15" style="1" customWidth="1"/>
    <col min="1287" max="1287" width="4.42578125" style="1" bestFit="1" customWidth="1"/>
    <col min="1288" max="1288" width="5.28515625" style="1" bestFit="1" customWidth="1"/>
    <col min="1289" max="1289" width="5" style="1" bestFit="1" customWidth="1"/>
    <col min="1290" max="1290" width="5.42578125" style="1" bestFit="1" customWidth="1"/>
    <col min="1291" max="1293" width="4.42578125" style="1" bestFit="1" customWidth="1"/>
    <col min="1294" max="1294" width="3.5703125" style="1" bestFit="1" customWidth="1"/>
    <col min="1295" max="1295" width="4.85546875" style="1" bestFit="1" customWidth="1"/>
    <col min="1296" max="1297" width="3.5703125" style="1" bestFit="1" customWidth="1"/>
    <col min="1298" max="1301" width="5.42578125" style="1" bestFit="1" customWidth="1"/>
    <col min="1302" max="1302" width="2.85546875" style="1" bestFit="1" customWidth="1"/>
    <col min="1303" max="1303" width="4.85546875" style="1" bestFit="1" customWidth="1"/>
    <col min="1304" max="1304" width="3.85546875" style="1" bestFit="1" customWidth="1"/>
    <col min="1305" max="1305" width="7.140625" style="1" bestFit="1" customWidth="1"/>
    <col min="1306" max="1306" width="24.28515625" style="1" customWidth="1"/>
    <col min="1307" max="1536" width="9.140625" style="1"/>
    <col min="1537" max="1537" width="3.5703125" style="1" bestFit="1" customWidth="1"/>
    <col min="1538" max="1538" width="26.140625" style="1" bestFit="1" customWidth="1"/>
    <col min="1539" max="1539" width="22.28515625" style="1" bestFit="1" customWidth="1"/>
    <col min="1540" max="1540" width="3" style="1" bestFit="1" customWidth="1"/>
    <col min="1541" max="1541" width="9" style="1" bestFit="1" customWidth="1"/>
    <col min="1542" max="1542" width="15" style="1" customWidth="1"/>
    <col min="1543" max="1543" width="4.42578125" style="1" bestFit="1" customWidth="1"/>
    <col min="1544" max="1544" width="5.28515625" style="1" bestFit="1" customWidth="1"/>
    <col min="1545" max="1545" width="5" style="1" bestFit="1" customWidth="1"/>
    <col min="1546" max="1546" width="5.42578125" style="1" bestFit="1" customWidth="1"/>
    <col min="1547" max="1549" width="4.42578125" style="1" bestFit="1" customWidth="1"/>
    <col min="1550" max="1550" width="3.5703125" style="1" bestFit="1" customWidth="1"/>
    <col min="1551" max="1551" width="4.85546875" style="1" bestFit="1" customWidth="1"/>
    <col min="1552" max="1553" width="3.5703125" style="1" bestFit="1" customWidth="1"/>
    <col min="1554" max="1557" width="5.42578125" style="1" bestFit="1" customWidth="1"/>
    <col min="1558" max="1558" width="2.85546875" style="1" bestFit="1" customWidth="1"/>
    <col min="1559" max="1559" width="4.85546875" style="1" bestFit="1" customWidth="1"/>
    <col min="1560" max="1560" width="3.85546875" style="1" bestFit="1" customWidth="1"/>
    <col min="1561" max="1561" width="7.140625" style="1" bestFit="1" customWidth="1"/>
    <col min="1562" max="1562" width="24.28515625" style="1" customWidth="1"/>
    <col min="1563" max="1792" width="9.140625" style="1"/>
    <col min="1793" max="1793" width="3.5703125" style="1" bestFit="1" customWidth="1"/>
    <col min="1794" max="1794" width="26.140625" style="1" bestFit="1" customWidth="1"/>
    <col min="1795" max="1795" width="22.28515625" style="1" bestFit="1" customWidth="1"/>
    <col min="1796" max="1796" width="3" style="1" bestFit="1" customWidth="1"/>
    <col min="1797" max="1797" width="9" style="1" bestFit="1" customWidth="1"/>
    <col min="1798" max="1798" width="15" style="1" customWidth="1"/>
    <col min="1799" max="1799" width="4.42578125" style="1" bestFit="1" customWidth="1"/>
    <col min="1800" max="1800" width="5.28515625" style="1" bestFit="1" customWidth="1"/>
    <col min="1801" max="1801" width="5" style="1" bestFit="1" customWidth="1"/>
    <col min="1802" max="1802" width="5.42578125" style="1" bestFit="1" customWidth="1"/>
    <col min="1803" max="1805" width="4.42578125" style="1" bestFit="1" customWidth="1"/>
    <col min="1806" max="1806" width="3.5703125" style="1" bestFit="1" customWidth="1"/>
    <col min="1807" max="1807" width="4.85546875" style="1" bestFit="1" customWidth="1"/>
    <col min="1808" max="1809" width="3.5703125" style="1" bestFit="1" customWidth="1"/>
    <col min="1810" max="1813" width="5.42578125" style="1" bestFit="1" customWidth="1"/>
    <col min="1814" max="1814" width="2.85546875" style="1" bestFit="1" customWidth="1"/>
    <col min="1815" max="1815" width="4.85546875" style="1" bestFit="1" customWidth="1"/>
    <col min="1816" max="1816" width="3.85546875" style="1" bestFit="1" customWidth="1"/>
    <col min="1817" max="1817" width="7.140625" style="1" bestFit="1" customWidth="1"/>
    <col min="1818" max="1818" width="24.28515625" style="1" customWidth="1"/>
    <col min="1819" max="2048" width="9.140625" style="1"/>
    <col min="2049" max="2049" width="3.5703125" style="1" bestFit="1" customWidth="1"/>
    <col min="2050" max="2050" width="26.140625" style="1" bestFit="1" customWidth="1"/>
    <col min="2051" max="2051" width="22.28515625" style="1" bestFit="1" customWidth="1"/>
    <col min="2052" max="2052" width="3" style="1" bestFit="1" customWidth="1"/>
    <col min="2053" max="2053" width="9" style="1" bestFit="1" customWidth="1"/>
    <col min="2054" max="2054" width="15" style="1" customWidth="1"/>
    <col min="2055" max="2055" width="4.42578125" style="1" bestFit="1" customWidth="1"/>
    <col min="2056" max="2056" width="5.28515625" style="1" bestFit="1" customWidth="1"/>
    <col min="2057" max="2057" width="5" style="1" bestFit="1" customWidth="1"/>
    <col min="2058" max="2058" width="5.42578125" style="1" bestFit="1" customWidth="1"/>
    <col min="2059" max="2061" width="4.42578125" style="1" bestFit="1" customWidth="1"/>
    <col min="2062" max="2062" width="3.5703125" style="1" bestFit="1" customWidth="1"/>
    <col min="2063" max="2063" width="4.85546875" style="1" bestFit="1" customWidth="1"/>
    <col min="2064" max="2065" width="3.5703125" style="1" bestFit="1" customWidth="1"/>
    <col min="2066" max="2069" width="5.42578125" style="1" bestFit="1" customWidth="1"/>
    <col min="2070" max="2070" width="2.85546875" style="1" bestFit="1" customWidth="1"/>
    <col min="2071" max="2071" width="4.85546875" style="1" bestFit="1" customWidth="1"/>
    <col min="2072" max="2072" width="3.85546875" style="1" bestFit="1" customWidth="1"/>
    <col min="2073" max="2073" width="7.140625" style="1" bestFit="1" customWidth="1"/>
    <col min="2074" max="2074" width="24.28515625" style="1" customWidth="1"/>
    <col min="2075" max="2304" width="9.140625" style="1"/>
    <col min="2305" max="2305" width="3.5703125" style="1" bestFit="1" customWidth="1"/>
    <col min="2306" max="2306" width="26.140625" style="1" bestFit="1" customWidth="1"/>
    <col min="2307" max="2307" width="22.28515625" style="1" bestFit="1" customWidth="1"/>
    <col min="2308" max="2308" width="3" style="1" bestFit="1" customWidth="1"/>
    <col min="2309" max="2309" width="9" style="1" bestFit="1" customWidth="1"/>
    <col min="2310" max="2310" width="15" style="1" customWidth="1"/>
    <col min="2311" max="2311" width="4.42578125" style="1" bestFit="1" customWidth="1"/>
    <col min="2312" max="2312" width="5.28515625" style="1" bestFit="1" customWidth="1"/>
    <col min="2313" max="2313" width="5" style="1" bestFit="1" customWidth="1"/>
    <col min="2314" max="2314" width="5.42578125" style="1" bestFit="1" customWidth="1"/>
    <col min="2315" max="2317" width="4.42578125" style="1" bestFit="1" customWidth="1"/>
    <col min="2318" max="2318" width="3.5703125" style="1" bestFit="1" customWidth="1"/>
    <col min="2319" max="2319" width="4.85546875" style="1" bestFit="1" customWidth="1"/>
    <col min="2320" max="2321" width="3.5703125" style="1" bestFit="1" customWidth="1"/>
    <col min="2322" max="2325" width="5.42578125" style="1" bestFit="1" customWidth="1"/>
    <col min="2326" max="2326" width="2.85546875" style="1" bestFit="1" customWidth="1"/>
    <col min="2327" max="2327" width="4.85546875" style="1" bestFit="1" customWidth="1"/>
    <col min="2328" max="2328" width="3.85546875" style="1" bestFit="1" customWidth="1"/>
    <col min="2329" max="2329" width="7.140625" style="1" bestFit="1" customWidth="1"/>
    <col min="2330" max="2330" width="24.28515625" style="1" customWidth="1"/>
    <col min="2331" max="2560" width="9.140625" style="1"/>
    <col min="2561" max="2561" width="3.5703125" style="1" bestFit="1" customWidth="1"/>
    <col min="2562" max="2562" width="26.140625" style="1" bestFit="1" customWidth="1"/>
    <col min="2563" max="2563" width="22.28515625" style="1" bestFit="1" customWidth="1"/>
    <col min="2564" max="2564" width="3" style="1" bestFit="1" customWidth="1"/>
    <col min="2565" max="2565" width="9" style="1" bestFit="1" customWidth="1"/>
    <col min="2566" max="2566" width="15" style="1" customWidth="1"/>
    <col min="2567" max="2567" width="4.42578125" style="1" bestFit="1" customWidth="1"/>
    <col min="2568" max="2568" width="5.28515625" style="1" bestFit="1" customWidth="1"/>
    <col min="2569" max="2569" width="5" style="1" bestFit="1" customWidth="1"/>
    <col min="2570" max="2570" width="5.42578125" style="1" bestFit="1" customWidth="1"/>
    <col min="2571" max="2573" width="4.42578125" style="1" bestFit="1" customWidth="1"/>
    <col min="2574" max="2574" width="3.5703125" style="1" bestFit="1" customWidth="1"/>
    <col min="2575" max="2575" width="4.85546875" style="1" bestFit="1" customWidth="1"/>
    <col min="2576" max="2577" width="3.5703125" style="1" bestFit="1" customWidth="1"/>
    <col min="2578" max="2581" width="5.42578125" style="1" bestFit="1" customWidth="1"/>
    <col min="2582" max="2582" width="2.85546875" style="1" bestFit="1" customWidth="1"/>
    <col min="2583" max="2583" width="4.85546875" style="1" bestFit="1" customWidth="1"/>
    <col min="2584" max="2584" width="3.85546875" style="1" bestFit="1" customWidth="1"/>
    <col min="2585" max="2585" width="7.140625" style="1" bestFit="1" customWidth="1"/>
    <col min="2586" max="2586" width="24.28515625" style="1" customWidth="1"/>
    <col min="2587" max="2816" width="9.140625" style="1"/>
    <col min="2817" max="2817" width="3.5703125" style="1" bestFit="1" customWidth="1"/>
    <col min="2818" max="2818" width="26.140625" style="1" bestFit="1" customWidth="1"/>
    <col min="2819" max="2819" width="22.28515625" style="1" bestFit="1" customWidth="1"/>
    <col min="2820" max="2820" width="3" style="1" bestFit="1" customWidth="1"/>
    <col min="2821" max="2821" width="9" style="1" bestFit="1" customWidth="1"/>
    <col min="2822" max="2822" width="15" style="1" customWidth="1"/>
    <col min="2823" max="2823" width="4.42578125" style="1" bestFit="1" customWidth="1"/>
    <col min="2824" max="2824" width="5.28515625" style="1" bestFit="1" customWidth="1"/>
    <col min="2825" max="2825" width="5" style="1" bestFit="1" customWidth="1"/>
    <col min="2826" max="2826" width="5.42578125" style="1" bestFit="1" customWidth="1"/>
    <col min="2827" max="2829" width="4.42578125" style="1" bestFit="1" customWidth="1"/>
    <col min="2830" max="2830" width="3.5703125" style="1" bestFit="1" customWidth="1"/>
    <col min="2831" max="2831" width="4.85546875" style="1" bestFit="1" customWidth="1"/>
    <col min="2832" max="2833" width="3.5703125" style="1" bestFit="1" customWidth="1"/>
    <col min="2834" max="2837" width="5.42578125" style="1" bestFit="1" customWidth="1"/>
    <col min="2838" max="2838" width="2.85546875" style="1" bestFit="1" customWidth="1"/>
    <col min="2839" max="2839" width="4.85546875" style="1" bestFit="1" customWidth="1"/>
    <col min="2840" max="2840" width="3.85546875" style="1" bestFit="1" customWidth="1"/>
    <col min="2841" max="2841" width="7.140625" style="1" bestFit="1" customWidth="1"/>
    <col min="2842" max="2842" width="24.28515625" style="1" customWidth="1"/>
    <col min="2843" max="3072" width="9.140625" style="1"/>
    <col min="3073" max="3073" width="3.5703125" style="1" bestFit="1" customWidth="1"/>
    <col min="3074" max="3074" width="26.140625" style="1" bestFit="1" customWidth="1"/>
    <col min="3075" max="3075" width="22.28515625" style="1" bestFit="1" customWidth="1"/>
    <col min="3076" max="3076" width="3" style="1" bestFit="1" customWidth="1"/>
    <col min="3077" max="3077" width="9" style="1" bestFit="1" customWidth="1"/>
    <col min="3078" max="3078" width="15" style="1" customWidth="1"/>
    <col min="3079" max="3079" width="4.42578125" style="1" bestFit="1" customWidth="1"/>
    <col min="3080" max="3080" width="5.28515625" style="1" bestFit="1" customWidth="1"/>
    <col min="3081" max="3081" width="5" style="1" bestFit="1" customWidth="1"/>
    <col min="3082" max="3082" width="5.42578125" style="1" bestFit="1" customWidth="1"/>
    <col min="3083" max="3085" width="4.42578125" style="1" bestFit="1" customWidth="1"/>
    <col min="3086" max="3086" width="3.5703125" style="1" bestFit="1" customWidth="1"/>
    <col min="3087" max="3087" width="4.85546875" style="1" bestFit="1" customWidth="1"/>
    <col min="3088" max="3089" width="3.5703125" style="1" bestFit="1" customWidth="1"/>
    <col min="3090" max="3093" width="5.42578125" style="1" bestFit="1" customWidth="1"/>
    <col min="3094" max="3094" width="2.85546875" style="1" bestFit="1" customWidth="1"/>
    <col min="3095" max="3095" width="4.85546875" style="1" bestFit="1" customWidth="1"/>
    <col min="3096" max="3096" width="3.85546875" style="1" bestFit="1" customWidth="1"/>
    <col min="3097" max="3097" width="7.140625" style="1" bestFit="1" customWidth="1"/>
    <col min="3098" max="3098" width="24.28515625" style="1" customWidth="1"/>
    <col min="3099" max="3328" width="9.140625" style="1"/>
    <col min="3329" max="3329" width="3.5703125" style="1" bestFit="1" customWidth="1"/>
    <col min="3330" max="3330" width="26.140625" style="1" bestFit="1" customWidth="1"/>
    <col min="3331" max="3331" width="22.28515625" style="1" bestFit="1" customWidth="1"/>
    <col min="3332" max="3332" width="3" style="1" bestFit="1" customWidth="1"/>
    <col min="3333" max="3333" width="9" style="1" bestFit="1" customWidth="1"/>
    <col min="3334" max="3334" width="15" style="1" customWidth="1"/>
    <col min="3335" max="3335" width="4.42578125" style="1" bestFit="1" customWidth="1"/>
    <col min="3336" max="3336" width="5.28515625" style="1" bestFit="1" customWidth="1"/>
    <col min="3337" max="3337" width="5" style="1" bestFit="1" customWidth="1"/>
    <col min="3338" max="3338" width="5.42578125" style="1" bestFit="1" customWidth="1"/>
    <col min="3339" max="3341" width="4.42578125" style="1" bestFit="1" customWidth="1"/>
    <col min="3342" max="3342" width="3.5703125" style="1" bestFit="1" customWidth="1"/>
    <col min="3343" max="3343" width="4.85546875" style="1" bestFit="1" customWidth="1"/>
    <col min="3344" max="3345" width="3.5703125" style="1" bestFit="1" customWidth="1"/>
    <col min="3346" max="3349" width="5.42578125" style="1" bestFit="1" customWidth="1"/>
    <col min="3350" max="3350" width="2.85546875" style="1" bestFit="1" customWidth="1"/>
    <col min="3351" max="3351" width="4.85546875" style="1" bestFit="1" customWidth="1"/>
    <col min="3352" max="3352" width="3.85546875" style="1" bestFit="1" customWidth="1"/>
    <col min="3353" max="3353" width="7.140625" style="1" bestFit="1" customWidth="1"/>
    <col min="3354" max="3354" width="24.28515625" style="1" customWidth="1"/>
    <col min="3355" max="3584" width="9.140625" style="1"/>
    <col min="3585" max="3585" width="3.5703125" style="1" bestFit="1" customWidth="1"/>
    <col min="3586" max="3586" width="26.140625" style="1" bestFit="1" customWidth="1"/>
    <col min="3587" max="3587" width="22.28515625" style="1" bestFit="1" customWidth="1"/>
    <col min="3588" max="3588" width="3" style="1" bestFit="1" customWidth="1"/>
    <col min="3589" max="3589" width="9" style="1" bestFit="1" customWidth="1"/>
    <col min="3590" max="3590" width="15" style="1" customWidth="1"/>
    <col min="3591" max="3591" width="4.42578125" style="1" bestFit="1" customWidth="1"/>
    <col min="3592" max="3592" width="5.28515625" style="1" bestFit="1" customWidth="1"/>
    <col min="3593" max="3593" width="5" style="1" bestFit="1" customWidth="1"/>
    <col min="3594" max="3594" width="5.42578125" style="1" bestFit="1" customWidth="1"/>
    <col min="3595" max="3597" width="4.42578125" style="1" bestFit="1" customWidth="1"/>
    <col min="3598" max="3598" width="3.5703125" style="1" bestFit="1" customWidth="1"/>
    <col min="3599" max="3599" width="4.85546875" style="1" bestFit="1" customWidth="1"/>
    <col min="3600" max="3601" width="3.5703125" style="1" bestFit="1" customWidth="1"/>
    <col min="3602" max="3605" width="5.42578125" style="1" bestFit="1" customWidth="1"/>
    <col min="3606" max="3606" width="2.85546875" style="1" bestFit="1" customWidth="1"/>
    <col min="3607" max="3607" width="4.85546875" style="1" bestFit="1" customWidth="1"/>
    <col min="3608" max="3608" width="3.85546875" style="1" bestFit="1" customWidth="1"/>
    <col min="3609" max="3609" width="7.140625" style="1" bestFit="1" customWidth="1"/>
    <col min="3610" max="3610" width="24.28515625" style="1" customWidth="1"/>
    <col min="3611" max="3840" width="9.140625" style="1"/>
    <col min="3841" max="3841" width="3.5703125" style="1" bestFit="1" customWidth="1"/>
    <col min="3842" max="3842" width="26.140625" style="1" bestFit="1" customWidth="1"/>
    <col min="3843" max="3843" width="22.28515625" style="1" bestFit="1" customWidth="1"/>
    <col min="3844" max="3844" width="3" style="1" bestFit="1" customWidth="1"/>
    <col min="3845" max="3845" width="9" style="1" bestFit="1" customWidth="1"/>
    <col min="3846" max="3846" width="15" style="1" customWidth="1"/>
    <col min="3847" max="3847" width="4.42578125" style="1" bestFit="1" customWidth="1"/>
    <col min="3848" max="3848" width="5.28515625" style="1" bestFit="1" customWidth="1"/>
    <col min="3849" max="3849" width="5" style="1" bestFit="1" customWidth="1"/>
    <col min="3850" max="3850" width="5.42578125" style="1" bestFit="1" customWidth="1"/>
    <col min="3851" max="3853" width="4.42578125" style="1" bestFit="1" customWidth="1"/>
    <col min="3854" max="3854" width="3.5703125" style="1" bestFit="1" customWidth="1"/>
    <col min="3855" max="3855" width="4.85546875" style="1" bestFit="1" customWidth="1"/>
    <col min="3856" max="3857" width="3.5703125" style="1" bestFit="1" customWidth="1"/>
    <col min="3858" max="3861" width="5.42578125" style="1" bestFit="1" customWidth="1"/>
    <col min="3862" max="3862" width="2.85546875" style="1" bestFit="1" customWidth="1"/>
    <col min="3863" max="3863" width="4.85546875" style="1" bestFit="1" customWidth="1"/>
    <col min="3864" max="3864" width="3.85546875" style="1" bestFit="1" customWidth="1"/>
    <col min="3865" max="3865" width="7.140625" style="1" bestFit="1" customWidth="1"/>
    <col min="3866" max="3866" width="24.28515625" style="1" customWidth="1"/>
    <col min="3867" max="4096" width="9.140625" style="1"/>
    <col min="4097" max="4097" width="3.5703125" style="1" bestFit="1" customWidth="1"/>
    <col min="4098" max="4098" width="26.140625" style="1" bestFit="1" customWidth="1"/>
    <col min="4099" max="4099" width="22.28515625" style="1" bestFit="1" customWidth="1"/>
    <col min="4100" max="4100" width="3" style="1" bestFit="1" customWidth="1"/>
    <col min="4101" max="4101" width="9" style="1" bestFit="1" customWidth="1"/>
    <col min="4102" max="4102" width="15" style="1" customWidth="1"/>
    <col min="4103" max="4103" width="4.42578125" style="1" bestFit="1" customWidth="1"/>
    <col min="4104" max="4104" width="5.28515625" style="1" bestFit="1" customWidth="1"/>
    <col min="4105" max="4105" width="5" style="1" bestFit="1" customWidth="1"/>
    <col min="4106" max="4106" width="5.42578125" style="1" bestFit="1" customWidth="1"/>
    <col min="4107" max="4109" width="4.42578125" style="1" bestFit="1" customWidth="1"/>
    <col min="4110" max="4110" width="3.5703125" style="1" bestFit="1" customWidth="1"/>
    <col min="4111" max="4111" width="4.85546875" style="1" bestFit="1" customWidth="1"/>
    <col min="4112" max="4113" width="3.5703125" style="1" bestFit="1" customWidth="1"/>
    <col min="4114" max="4117" width="5.42578125" style="1" bestFit="1" customWidth="1"/>
    <col min="4118" max="4118" width="2.85546875" style="1" bestFit="1" customWidth="1"/>
    <col min="4119" max="4119" width="4.85546875" style="1" bestFit="1" customWidth="1"/>
    <col min="4120" max="4120" width="3.85546875" style="1" bestFit="1" customWidth="1"/>
    <col min="4121" max="4121" width="7.140625" style="1" bestFit="1" customWidth="1"/>
    <col min="4122" max="4122" width="24.28515625" style="1" customWidth="1"/>
    <col min="4123" max="4352" width="9.140625" style="1"/>
    <col min="4353" max="4353" width="3.5703125" style="1" bestFit="1" customWidth="1"/>
    <col min="4354" max="4354" width="26.140625" style="1" bestFit="1" customWidth="1"/>
    <col min="4355" max="4355" width="22.28515625" style="1" bestFit="1" customWidth="1"/>
    <col min="4356" max="4356" width="3" style="1" bestFit="1" customWidth="1"/>
    <col min="4357" max="4357" width="9" style="1" bestFit="1" customWidth="1"/>
    <col min="4358" max="4358" width="15" style="1" customWidth="1"/>
    <col min="4359" max="4359" width="4.42578125" style="1" bestFit="1" customWidth="1"/>
    <col min="4360" max="4360" width="5.28515625" style="1" bestFit="1" customWidth="1"/>
    <col min="4361" max="4361" width="5" style="1" bestFit="1" customWidth="1"/>
    <col min="4362" max="4362" width="5.42578125" style="1" bestFit="1" customWidth="1"/>
    <col min="4363" max="4365" width="4.42578125" style="1" bestFit="1" customWidth="1"/>
    <col min="4366" max="4366" width="3.5703125" style="1" bestFit="1" customWidth="1"/>
    <col min="4367" max="4367" width="4.85546875" style="1" bestFit="1" customWidth="1"/>
    <col min="4368" max="4369" width="3.5703125" style="1" bestFit="1" customWidth="1"/>
    <col min="4370" max="4373" width="5.42578125" style="1" bestFit="1" customWidth="1"/>
    <col min="4374" max="4374" width="2.85546875" style="1" bestFit="1" customWidth="1"/>
    <col min="4375" max="4375" width="4.85546875" style="1" bestFit="1" customWidth="1"/>
    <col min="4376" max="4376" width="3.85546875" style="1" bestFit="1" customWidth="1"/>
    <col min="4377" max="4377" width="7.140625" style="1" bestFit="1" customWidth="1"/>
    <col min="4378" max="4378" width="24.28515625" style="1" customWidth="1"/>
    <col min="4379" max="4608" width="9.140625" style="1"/>
    <col min="4609" max="4609" width="3.5703125" style="1" bestFit="1" customWidth="1"/>
    <col min="4610" max="4610" width="26.140625" style="1" bestFit="1" customWidth="1"/>
    <col min="4611" max="4611" width="22.28515625" style="1" bestFit="1" customWidth="1"/>
    <col min="4612" max="4612" width="3" style="1" bestFit="1" customWidth="1"/>
    <col min="4613" max="4613" width="9" style="1" bestFit="1" customWidth="1"/>
    <col min="4614" max="4614" width="15" style="1" customWidth="1"/>
    <col min="4615" max="4615" width="4.42578125" style="1" bestFit="1" customWidth="1"/>
    <col min="4616" max="4616" width="5.28515625" style="1" bestFit="1" customWidth="1"/>
    <col min="4617" max="4617" width="5" style="1" bestFit="1" customWidth="1"/>
    <col min="4618" max="4618" width="5.42578125" style="1" bestFit="1" customWidth="1"/>
    <col min="4619" max="4621" width="4.42578125" style="1" bestFit="1" customWidth="1"/>
    <col min="4622" max="4622" width="3.5703125" style="1" bestFit="1" customWidth="1"/>
    <col min="4623" max="4623" width="4.85546875" style="1" bestFit="1" customWidth="1"/>
    <col min="4624" max="4625" width="3.5703125" style="1" bestFit="1" customWidth="1"/>
    <col min="4626" max="4629" width="5.42578125" style="1" bestFit="1" customWidth="1"/>
    <col min="4630" max="4630" width="2.85546875" style="1" bestFit="1" customWidth="1"/>
    <col min="4631" max="4631" width="4.85546875" style="1" bestFit="1" customWidth="1"/>
    <col min="4632" max="4632" width="3.85546875" style="1" bestFit="1" customWidth="1"/>
    <col min="4633" max="4633" width="7.140625" style="1" bestFit="1" customWidth="1"/>
    <col min="4634" max="4634" width="24.28515625" style="1" customWidth="1"/>
    <col min="4635" max="4864" width="9.140625" style="1"/>
    <col min="4865" max="4865" width="3.5703125" style="1" bestFit="1" customWidth="1"/>
    <col min="4866" max="4866" width="26.140625" style="1" bestFit="1" customWidth="1"/>
    <col min="4867" max="4867" width="22.28515625" style="1" bestFit="1" customWidth="1"/>
    <col min="4868" max="4868" width="3" style="1" bestFit="1" customWidth="1"/>
    <col min="4869" max="4869" width="9" style="1" bestFit="1" customWidth="1"/>
    <col min="4870" max="4870" width="15" style="1" customWidth="1"/>
    <col min="4871" max="4871" width="4.42578125" style="1" bestFit="1" customWidth="1"/>
    <col min="4872" max="4872" width="5.28515625" style="1" bestFit="1" customWidth="1"/>
    <col min="4873" max="4873" width="5" style="1" bestFit="1" customWidth="1"/>
    <col min="4874" max="4874" width="5.42578125" style="1" bestFit="1" customWidth="1"/>
    <col min="4875" max="4877" width="4.42578125" style="1" bestFit="1" customWidth="1"/>
    <col min="4878" max="4878" width="3.5703125" style="1" bestFit="1" customWidth="1"/>
    <col min="4879" max="4879" width="4.85546875" style="1" bestFit="1" customWidth="1"/>
    <col min="4880" max="4881" width="3.5703125" style="1" bestFit="1" customWidth="1"/>
    <col min="4882" max="4885" width="5.42578125" style="1" bestFit="1" customWidth="1"/>
    <col min="4886" max="4886" width="2.85546875" style="1" bestFit="1" customWidth="1"/>
    <col min="4887" max="4887" width="4.85546875" style="1" bestFit="1" customWidth="1"/>
    <col min="4888" max="4888" width="3.85546875" style="1" bestFit="1" customWidth="1"/>
    <col min="4889" max="4889" width="7.140625" style="1" bestFit="1" customWidth="1"/>
    <col min="4890" max="4890" width="24.28515625" style="1" customWidth="1"/>
    <col min="4891" max="5120" width="9.140625" style="1"/>
    <col min="5121" max="5121" width="3.5703125" style="1" bestFit="1" customWidth="1"/>
    <col min="5122" max="5122" width="26.140625" style="1" bestFit="1" customWidth="1"/>
    <col min="5123" max="5123" width="22.28515625" style="1" bestFit="1" customWidth="1"/>
    <col min="5124" max="5124" width="3" style="1" bestFit="1" customWidth="1"/>
    <col min="5125" max="5125" width="9" style="1" bestFit="1" customWidth="1"/>
    <col min="5126" max="5126" width="15" style="1" customWidth="1"/>
    <col min="5127" max="5127" width="4.42578125" style="1" bestFit="1" customWidth="1"/>
    <col min="5128" max="5128" width="5.28515625" style="1" bestFit="1" customWidth="1"/>
    <col min="5129" max="5129" width="5" style="1" bestFit="1" customWidth="1"/>
    <col min="5130" max="5130" width="5.42578125" style="1" bestFit="1" customWidth="1"/>
    <col min="5131" max="5133" width="4.42578125" style="1" bestFit="1" customWidth="1"/>
    <col min="5134" max="5134" width="3.5703125" style="1" bestFit="1" customWidth="1"/>
    <col min="5135" max="5135" width="4.85546875" style="1" bestFit="1" customWidth="1"/>
    <col min="5136" max="5137" width="3.5703125" style="1" bestFit="1" customWidth="1"/>
    <col min="5138" max="5141" width="5.42578125" style="1" bestFit="1" customWidth="1"/>
    <col min="5142" max="5142" width="2.85546875" style="1" bestFit="1" customWidth="1"/>
    <col min="5143" max="5143" width="4.85546875" style="1" bestFit="1" customWidth="1"/>
    <col min="5144" max="5144" width="3.85546875" style="1" bestFit="1" customWidth="1"/>
    <col min="5145" max="5145" width="7.140625" style="1" bestFit="1" customWidth="1"/>
    <col min="5146" max="5146" width="24.28515625" style="1" customWidth="1"/>
    <col min="5147" max="5376" width="9.140625" style="1"/>
    <col min="5377" max="5377" width="3.5703125" style="1" bestFit="1" customWidth="1"/>
    <col min="5378" max="5378" width="26.140625" style="1" bestFit="1" customWidth="1"/>
    <col min="5379" max="5379" width="22.28515625" style="1" bestFit="1" customWidth="1"/>
    <col min="5380" max="5380" width="3" style="1" bestFit="1" customWidth="1"/>
    <col min="5381" max="5381" width="9" style="1" bestFit="1" customWidth="1"/>
    <col min="5382" max="5382" width="15" style="1" customWidth="1"/>
    <col min="5383" max="5383" width="4.42578125" style="1" bestFit="1" customWidth="1"/>
    <col min="5384" max="5384" width="5.28515625" style="1" bestFit="1" customWidth="1"/>
    <col min="5385" max="5385" width="5" style="1" bestFit="1" customWidth="1"/>
    <col min="5386" max="5386" width="5.42578125" style="1" bestFit="1" customWidth="1"/>
    <col min="5387" max="5389" width="4.42578125" style="1" bestFit="1" customWidth="1"/>
    <col min="5390" max="5390" width="3.5703125" style="1" bestFit="1" customWidth="1"/>
    <col min="5391" max="5391" width="4.85546875" style="1" bestFit="1" customWidth="1"/>
    <col min="5392" max="5393" width="3.5703125" style="1" bestFit="1" customWidth="1"/>
    <col min="5394" max="5397" width="5.42578125" style="1" bestFit="1" customWidth="1"/>
    <col min="5398" max="5398" width="2.85546875" style="1" bestFit="1" customWidth="1"/>
    <col min="5399" max="5399" width="4.85546875" style="1" bestFit="1" customWidth="1"/>
    <col min="5400" max="5400" width="3.85546875" style="1" bestFit="1" customWidth="1"/>
    <col min="5401" max="5401" width="7.140625" style="1" bestFit="1" customWidth="1"/>
    <col min="5402" max="5402" width="24.28515625" style="1" customWidth="1"/>
    <col min="5403" max="5632" width="9.140625" style="1"/>
    <col min="5633" max="5633" width="3.5703125" style="1" bestFit="1" customWidth="1"/>
    <col min="5634" max="5634" width="26.140625" style="1" bestFit="1" customWidth="1"/>
    <col min="5635" max="5635" width="22.28515625" style="1" bestFit="1" customWidth="1"/>
    <col min="5636" max="5636" width="3" style="1" bestFit="1" customWidth="1"/>
    <col min="5637" max="5637" width="9" style="1" bestFit="1" customWidth="1"/>
    <col min="5638" max="5638" width="15" style="1" customWidth="1"/>
    <col min="5639" max="5639" width="4.42578125" style="1" bestFit="1" customWidth="1"/>
    <col min="5640" max="5640" width="5.28515625" style="1" bestFit="1" customWidth="1"/>
    <col min="5641" max="5641" width="5" style="1" bestFit="1" customWidth="1"/>
    <col min="5642" max="5642" width="5.42578125" style="1" bestFit="1" customWidth="1"/>
    <col min="5643" max="5645" width="4.42578125" style="1" bestFit="1" customWidth="1"/>
    <col min="5646" max="5646" width="3.5703125" style="1" bestFit="1" customWidth="1"/>
    <col min="5647" max="5647" width="4.85546875" style="1" bestFit="1" customWidth="1"/>
    <col min="5648" max="5649" width="3.5703125" style="1" bestFit="1" customWidth="1"/>
    <col min="5650" max="5653" width="5.42578125" style="1" bestFit="1" customWidth="1"/>
    <col min="5654" max="5654" width="2.85546875" style="1" bestFit="1" customWidth="1"/>
    <col min="5655" max="5655" width="4.85546875" style="1" bestFit="1" customWidth="1"/>
    <col min="5656" max="5656" width="3.85546875" style="1" bestFit="1" customWidth="1"/>
    <col min="5657" max="5657" width="7.140625" style="1" bestFit="1" customWidth="1"/>
    <col min="5658" max="5658" width="24.28515625" style="1" customWidth="1"/>
    <col min="5659" max="5888" width="9.140625" style="1"/>
    <col min="5889" max="5889" width="3.5703125" style="1" bestFit="1" customWidth="1"/>
    <col min="5890" max="5890" width="26.140625" style="1" bestFit="1" customWidth="1"/>
    <col min="5891" max="5891" width="22.28515625" style="1" bestFit="1" customWidth="1"/>
    <col min="5892" max="5892" width="3" style="1" bestFit="1" customWidth="1"/>
    <col min="5893" max="5893" width="9" style="1" bestFit="1" customWidth="1"/>
    <col min="5894" max="5894" width="15" style="1" customWidth="1"/>
    <col min="5895" max="5895" width="4.42578125" style="1" bestFit="1" customWidth="1"/>
    <col min="5896" max="5896" width="5.28515625" style="1" bestFit="1" customWidth="1"/>
    <col min="5897" max="5897" width="5" style="1" bestFit="1" customWidth="1"/>
    <col min="5898" max="5898" width="5.42578125" style="1" bestFit="1" customWidth="1"/>
    <col min="5899" max="5901" width="4.42578125" style="1" bestFit="1" customWidth="1"/>
    <col min="5902" max="5902" width="3.5703125" style="1" bestFit="1" customWidth="1"/>
    <col min="5903" max="5903" width="4.85546875" style="1" bestFit="1" customWidth="1"/>
    <col min="5904" max="5905" width="3.5703125" style="1" bestFit="1" customWidth="1"/>
    <col min="5906" max="5909" width="5.42578125" style="1" bestFit="1" customWidth="1"/>
    <col min="5910" max="5910" width="2.85546875" style="1" bestFit="1" customWidth="1"/>
    <col min="5911" max="5911" width="4.85546875" style="1" bestFit="1" customWidth="1"/>
    <col min="5912" max="5912" width="3.85546875" style="1" bestFit="1" customWidth="1"/>
    <col min="5913" max="5913" width="7.140625" style="1" bestFit="1" customWidth="1"/>
    <col min="5914" max="5914" width="24.28515625" style="1" customWidth="1"/>
    <col min="5915" max="6144" width="9.140625" style="1"/>
    <col min="6145" max="6145" width="3.5703125" style="1" bestFit="1" customWidth="1"/>
    <col min="6146" max="6146" width="26.140625" style="1" bestFit="1" customWidth="1"/>
    <col min="6147" max="6147" width="22.28515625" style="1" bestFit="1" customWidth="1"/>
    <col min="6148" max="6148" width="3" style="1" bestFit="1" customWidth="1"/>
    <col min="6149" max="6149" width="9" style="1" bestFit="1" customWidth="1"/>
    <col min="6150" max="6150" width="15" style="1" customWidth="1"/>
    <col min="6151" max="6151" width="4.42578125" style="1" bestFit="1" customWidth="1"/>
    <col min="6152" max="6152" width="5.28515625" style="1" bestFit="1" customWidth="1"/>
    <col min="6153" max="6153" width="5" style="1" bestFit="1" customWidth="1"/>
    <col min="6154" max="6154" width="5.42578125" style="1" bestFit="1" customWidth="1"/>
    <col min="6155" max="6157" width="4.42578125" style="1" bestFit="1" customWidth="1"/>
    <col min="6158" max="6158" width="3.5703125" style="1" bestFit="1" customWidth="1"/>
    <col min="6159" max="6159" width="4.85546875" style="1" bestFit="1" customWidth="1"/>
    <col min="6160" max="6161" width="3.5703125" style="1" bestFit="1" customWidth="1"/>
    <col min="6162" max="6165" width="5.42578125" style="1" bestFit="1" customWidth="1"/>
    <col min="6166" max="6166" width="2.85546875" style="1" bestFit="1" customWidth="1"/>
    <col min="6167" max="6167" width="4.85546875" style="1" bestFit="1" customWidth="1"/>
    <col min="6168" max="6168" width="3.85546875" style="1" bestFit="1" customWidth="1"/>
    <col min="6169" max="6169" width="7.140625" style="1" bestFit="1" customWidth="1"/>
    <col min="6170" max="6170" width="24.28515625" style="1" customWidth="1"/>
    <col min="6171" max="6400" width="9.140625" style="1"/>
    <col min="6401" max="6401" width="3.5703125" style="1" bestFit="1" customWidth="1"/>
    <col min="6402" max="6402" width="26.140625" style="1" bestFit="1" customWidth="1"/>
    <col min="6403" max="6403" width="22.28515625" style="1" bestFit="1" customWidth="1"/>
    <col min="6404" max="6404" width="3" style="1" bestFit="1" customWidth="1"/>
    <col min="6405" max="6405" width="9" style="1" bestFit="1" customWidth="1"/>
    <col min="6406" max="6406" width="15" style="1" customWidth="1"/>
    <col min="6407" max="6407" width="4.42578125" style="1" bestFit="1" customWidth="1"/>
    <col min="6408" max="6408" width="5.28515625" style="1" bestFit="1" customWidth="1"/>
    <col min="6409" max="6409" width="5" style="1" bestFit="1" customWidth="1"/>
    <col min="6410" max="6410" width="5.42578125" style="1" bestFit="1" customWidth="1"/>
    <col min="6411" max="6413" width="4.42578125" style="1" bestFit="1" customWidth="1"/>
    <col min="6414" max="6414" width="3.5703125" style="1" bestFit="1" customWidth="1"/>
    <col min="6415" max="6415" width="4.85546875" style="1" bestFit="1" customWidth="1"/>
    <col min="6416" max="6417" width="3.5703125" style="1" bestFit="1" customWidth="1"/>
    <col min="6418" max="6421" width="5.42578125" style="1" bestFit="1" customWidth="1"/>
    <col min="6422" max="6422" width="2.85546875" style="1" bestFit="1" customWidth="1"/>
    <col min="6423" max="6423" width="4.85546875" style="1" bestFit="1" customWidth="1"/>
    <col min="6424" max="6424" width="3.85546875" style="1" bestFit="1" customWidth="1"/>
    <col min="6425" max="6425" width="7.140625" style="1" bestFit="1" customWidth="1"/>
    <col min="6426" max="6426" width="24.28515625" style="1" customWidth="1"/>
    <col min="6427" max="6656" width="9.140625" style="1"/>
    <col min="6657" max="6657" width="3.5703125" style="1" bestFit="1" customWidth="1"/>
    <col min="6658" max="6658" width="26.140625" style="1" bestFit="1" customWidth="1"/>
    <col min="6659" max="6659" width="22.28515625" style="1" bestFit="1" customWidth="1"/>
    <col min="6660" max="6660" width="3" style="1" bestFit="1" customWidth="1"/>
    <col min="6661" max="6661" width="9" style="1" bestFit="1" customWidth="1"/>
    <col min="6662" max="6662" width="15" style="1" customWidth="1"/>
    <col min="6663" max="6663" width="4.42578125" style="1" bestFit="1" customWidth="1"/>
    <col min="6664" max="6664" width="5.28515625" style="1" bestFit="1" customWidth="1"/>
    <col min="6665" max="6665" width="5" style="1" bestFit="1" customWidth="1"/>
    <col min="6666" max="6666" width="5.42578125" style="1" bestFit="1" customWidth="1"/>
    <col min="6667" max="6669" width="4.42578125" style="1" bestFit="1" customWidth="1"/>
    <col min="6670" max="6670" width="3.5703125" style="1" bestFit="1" customWidth="1"/>
    <col min="6671" max="6671" width="4.85546875" style="1" bestFit="1" customWidth="1"/>
    <col min="6672" max="6673" width="3.5703125" style="1" bestFit="1" customWidth="1"/>
    <col min="6674" max="6677" width="5.42578125" style="1" bestFit="1" customWidth="1"/>
    <col min="6678" max="6678" width="2.85546875" style="1" bestFit="1" customWidth="1"/>
    <col min="6679" max="6679" width="4.85546875" style="1" bestFit="1" customWidth="1"/>
    <col min="6680" max="6680" width="3.85546875" style="1" bestFit="1" customWidth="1"/>
    <col min="6681" max="6681" width="7.140625" style="1" bestFit="1" customWidth="1"/>
    <col min="6682" max="6682" width="24.28515625" style="1" customWidth="1"/>
    <col min="6683" max="6912" width="9.140625" style="1"/>
    <col min="6913" max="6913" width="3.5703125" style="1" bestFit="1" customWidth="1"/>
    <col min="6914" max="6914" width="26.140625" style="1" bestFit="1" customWidth="1"/>
    <col min="6915" max="6915" width="22.28515625" style="1" bestFit="1" customWidth="1"/>
    <col min="6916" max="6916" width="3" style="1" bestFit="1" customWidth="1"/>
    <col min="6917" max="6917" width="9" style="1" bestFit="1" customWidth="1"/>
    <col min="6918" max="6918" width="15" style="1" customWidth="1"/>
    <col min="6919" max="6919" width="4.42578125" style="1" bestFit="1" customWidth="1"/>
    <col min="6920" max="6920" width="5.28515625" style="1" bestFit="1" customWidth="1"/>
    <col min="6921" max="6921" width="5" style="1" bestFit="1" customWidth="1"/>
    <col min="6922" max="6922" width="5.42578125" style="1" bestFit="1" customWidth="1"/>
    <col min="6923" max="6925" width="4.42578125" style="1" bestFit="1" customWidth="1"/>
    <col min="6926" max="6926" width="3.5703125" style="1" bestFit="1" customWidth="1"/>
    <col min="6927" max="6927" width="4.85546875" style="1" bestFit="1" customWidth="1"/>
    <col min="6928" max="6929" width="3.5703125" style="1" bestFit="1" customWidth="1"/>
    <col min="6930" max="6933" width="5.42578125" style="1" bestFit="1" customWidth="1"/>
    <col min="6934" max="6934" width="2.85546875" style="1" bestFit="1" customWidth="1"/>
    <col min="6935" max="6935" width="4.85546875" style="1" bestFit="1" customWidth="1"/>
    <col min="6936" max="6936" width="3.85546875" style="1" bestFit="1" customWidth="1"/>
    <col min="6937" max="6937" width="7.140625" style="1" bestFit="1" customWidth="1"/>
    <col min="6938" max="6938" width="24.28515625" style="1" customWidth="1"/>
    <col min="6939" max="7168" width="9.140625" style="1"/>
    <col min="7169" max="7169" width="3.5703125" style="1" bestFit="1" customWidth="1"/>
    <col min="7170" max="7170" width="26.140625" style="1" bestFit="1" customWidth="1"/>
    <col min="7171" max="7171" width="22.28515625" style="1" bestFit="1" customWidth="1"/>
    <col min="7172" max="7172" width="3" style="1" bestFit="1" customWidth="1"/>
    <col min="7173" max="7173" width="9" style="1" bestFit="1" customWidth="1"/>
    <col min="7174" max="7174" width="15" style="1" customWidth="1"/>
    <col min="7175" max="7175" width="4.42578125" style="1" bestFit="1" customWidth="1"/>
    <col min="7176" max="7176" width="5.28515625" style="1" bestFit="1" customWidth="1"/>
    <col min="7177" max="7177" width="5" style="1" bestFit="1" customWidth="1"/>
    <col min="7178" max="7178" width="5.42578125" style="1" bestFit="1" customWidth="1"/>
    <col min="7179" max="7181" width="4.42578125" style="1" bestFit="1" customWidth="1"/>
    <col min="7182" max="7182" width="3.5703125" style="1" bestFit="1" customWidth="1"/>
    <col min="7183" max="7183" width="4.85546875" style="1" bestFit="1" customWidth="1"/>
    <col min="7184" max="7185" width="3.5703125" style="1" bestFit="1" customWidth="1"/>
    <col min="7186" max="7189" width="5.42578125" style="1" bestFit="1" customWidth="1"/>
    <col min="7190" max="7190" width="2.85546875" style="1" bestFit="1" customWidth="1"/>
    <col min="7191" max="7191" width="4.85546875" style="1" bestFit="1" customWidth="1"/>
    <col min="7192" max="7192" width="3.85546875" style="1" bestFit="1" customWidth="1"/>
    <col min="7193" max="7193" width="7.140625" style="1" bestFit="1" customWidth="1"/>
    <col min="7194" max="7194" width="24.28515625" style="1" customWidth="1"/>
    <col min="7195" max="7424" width="9.140625" style="1"/>
    <col min="7425" max="7425" width="3.5703125" style="1" bestFit="1" customWidth="1"/>
    <col min="7426" max="7426" width="26.140625" style="1" bestFit="1" customWidth="1"/>
    <col min="7427" max="7427" width="22.28515625" style="1" bestFit="1" customWidth="1"/>
    <col min="7428" max="7428" width="3" style="1" bestFit="1" customWidth="1"/>
    <col min="7429" max="7429" width="9" style="1" bestFit="1" customWidth="1"/>
    <col min="7430" max="7430" width="15" style="1" customWidth="1"/>
    <col min="7431" max="7431" width="4.42578125" style="1" bestFit="1" customWidth="1"/>
    <col min="7432" max="7432" width="5.28515625" style="1" bestFit="1" customWidth="1"/>
    <col min="7433" max="7433" width="5" style="1" bestFit="1" customWidth="1"/>
    <col min="7434" max="7434" width="5.42578125" style="1" bestFit="1" customWidth="1"/>
    <col min="7435" max="7437" width="4.42578125" style="1" bestFit="1" customWidth="1"/>
    <col min="7438" max="7438" width="3.5703125" style="1" bestFit="1" customWidth="1"/>
    <col min="7439" max="7439" width="4.85546875" style="1" bestFit="1" customWidth="1"/>
    <col min="7440" max="7441" width="3.5703125" style="1" bestFit="1" customWidth="1"/>
    <col min="7442" max="7445" width="5.42578125" style="1" bestFit="1" customWidth="1"/>
    <col min="7446" max="7446" width="2.85546875" style="1" bestFit="1" customWidth="1"/>
    <col min="7447" max="7447" width="4.85546875" style="1" bestFit="1" customWidth="1"/>
    <col min="7448" max="7448" width="3.85546875" style="1" bestFit="1" customWidth="1"/>
    <col min="7449" max="7449" width="7.140625" style="1" bestFit="1" customWidth="1"/>
    <col min="7450" max="7450" width="24.28515625" style="1" customWidth="1"/>
    <col min="7451" max="7680" width="9.140625" style="1"/>
    <col min="7681" max="7681" width="3.5703125" style="1" bestFit="1" customWidth="1"/>
    <col min="7682" max="7682" width="26.140625" style="1" bestFit="1" customWidth="1"/>
    <col min="7683" max="7683" width="22.28515625" style="1" bestFit="1" customWidth="1"/>
    <col min="7684" max="7684" width="3" style="1" bestFit="1" customWidth="1"/>
    <col min="7685" max="7685" width="9" style="1" bestFit="1" customWidth="1"/>
    <col min="7686" max="7686" width="15" style="1" customWidth="1"/>
    <col min="7687" max="7687" width="4.42578125" style="1" bestFit="1" customWidth="1"/>
    <col min="7688" max="7688" width="5.28515625" style="1" bestFit="1" customWidth="1"/>
    <col min="7689" max="7689" width="5" style="1" bestFit="1" customWidth="1"/>
    <col min="7690" max="7690" width="5.42578125" style="1" bestFit="1" customWidth="1"/>
    <col min="7691" max="7693" width="4.42578125" style="1" bestFit="1" customWidth="1"/>
    <col min="7694" max="7694" width="3.5703125" style="1" bestFit="1" customWidth="1"/>
    <col min="7695" max="7695" width="4.85546875" style="1" bestFit="1" customWidth="1"/>
    <col min="7696" max="7697" width="3.5703125" style="1" bestFit="1" customWidth="1"/>
    <col min="7698" max="7701" width="5.42578125" style="1" bestFit="1" customWidth="1"/>
    <col min="7702" max="7702" width="2.85546875" style="1" bestFit="1" customWidth="1"/>
    <col min="7703" max="7703" width="4.85546875" style="1" bestFit="1" customWidth="1"/>
    <col min="7704" max="7704" width="3.85546875" style="1" bestFit="1" customWidth="1"/>
    <col min="7705" max="7705" width="7.140625" style="1" bestFit="1" customWidth="1"/>
    <col min="7706" max="7706" width="24.28515625" style="1" customWidth="1"/>
    <col min="7707" max="7936" width="9.140625" style="1"/>
    <col min="7937" max="7937" width="3.5703125" style="1" bestFit="1" customWidth="1"/>
    <col min="7938" max="7938" width="26.140625" style="1" bestFit="1" customWidth="1"/>
    <col min="7939" max="7939" width="22.28515625" style="1" bestFit="1" customWidth="1"/>
    <col min="7940" max="7940" width="3" style="1" bestFit="1" customWidth="1"/>
    <col min="7941" max="7941" width="9" style="1" bestFit="1" customWidth="1"/>
    <col min="7942" max="7942" width="15" style="1" customWidth="1"/>
    <col min="7943" max="7943" width="4.42578125" style="1" bestFit="1" customWidth="1"/>
    <col min="7944" max="7944" width="5.28515625" style="1" bestFit="1" customWidth="1"/>
    <col min="7945" max="7945" width="5" style="1" bestFit="1" customWidth="1"/>
    <col min="7946" max="7946" width="5.42578125" style="1" bestFit="1" customWidth="1"/>
    <col min="7947" max="7949" width="4.42578125" style="1" bestFit="1" customWidth="1"/>
    <col min="7950" max="7950" width="3.5703125" style="1" bestFit="1" customWidth="1"/>
    <col min="7951" max="7951" width="4.85546875" style="1" bestFit="1" customWidth="1"/>
    <col min="7952" max="7953" width="3.5703125" style="1" bestFit="1" customWidth="1"/>
    <col min="7954" max="7957" width="5.42578125" style="1" bestFit="1" customWidth="1"/>
    <col min="7958" max="7958" width="2.85546875" style="1" bestFit="1" customWidth="1"/>
    <col min="7959" max="7959" width="4.85546875" style="1" bestFit="1" customWidth="1"/>
    <col min="7960" max="7960" width="3.85546875" style="1" bestFit="1" customWidth="1"/>
    <col min="7961" max="7961" width="7.140625" style="1" bestFit="1" customWidth="1"/>
    <col min="7962" max="7962" width="24.28515625" style="1" customWidth="1"/>
    <col min="7963" max="8192" width="9.140625" style="1"/>
    <col min="8193" max="8193" width="3.5703125" style="1" bestFit="1" customWidth="1"/>
    <col min="8194" max="8194" width="26.140625" style="1" bestFit="1" customWidth="1"/>
    <col min="8195" max="8195" width="22.28515625" style="1" bestFit="1" customWidth="1"/>
    <col min="8196" max="8196" width="3" style="1" bestFit="1" customWidth="1"/>
    <col min="8197" max="8197" width="9" style="1" bestFit="1" customWidth="1"/>
    <col min="8198" max="8198" width="15" style="1" customWidth="1"/>
    <col min="8199" max="8199" width="4.42578125" style="1" bestFit="1" customWidth="1"/>
    <col min="8200" max="8200" width="5.28515625" style="1" bestFit="1" customWidth="1"/>
    <col min="8201" max="8201" width="5" style="1" bestFit="1" customWidth="1"/>
    <col min="8202" max="8202" width="5.42578125" style="1" bestFit="1" customWidth="1"/>
    <col min="8203" max="8205" width="4.42578125" style="1" bestFit="1" customWidth="1"/>
    <col min="8206" max="8206" width="3.5703125" style="1" bestFit="1" customWidth="1"/>
    <col min="8207" max="8207" width="4.85546875" style="1" bestFit="1" customWidth="1"/>
    <col min="8208" max="8209" width="3.5703125" style="1" bestFit="1" customWidth="1"/>
    <col min="8210" max="8213" width="5.42578125" style="1" bestFit="1" customWidth="1"/>
    <col min="8214" max="8214" width="2.85546875" style="1" bestFit="1" customWidth="1"/>
    <col min="8215" max="8215" width="4.85546875" style="1" bestFit="1" customWidth="1"/>
    <col min="8216" max="8216" width="3.85546875" style="1" bestFit="1" customWidth="1"/>
    <col min="8217" max="8217" width="7.140625" style="1" bestFit="1" customWidth="1"/>
    <col min="8218" max="8218" width="24.28515625" style="1" customWidth="1"/>
    <col min="8219" max="8448" width="9.140625" style="1"/>
    <col min="8449" max="8449" width="3.5703125" style="1" bestFit="1" customWidth="1"/>
    <col min="8450" max="8450" width="26.140625" style="1" bestFit="1" customWidth="1"/>
    <col min="8451" max="8451" width="22.28515625" style="1" bestFit="1" customWidth="1"/>
    <col min="8452" max="8452" width="3" style="1" bestFit="1" customWidth="1"/>
    <col min="8453" max="8453" width="9" style="1" bestFit="1" customWidth="1"/>
    <col min="8454" max="8454" width="15" style="1" customWidth="1"/>
    <col min="8455" max="8455" width="4.42578125" style="1" bestFit="1" customWidth="1"/>
    <col min="8456" max="8456" width="5.28515625" style="1" bestFit="1" customWidth="1"/>
    <col min="8457" max="8457" width="5" style="1" bestFit="1" customWidth="1"/>
    <col min="8458" max="8458" width="5.42578125" style="1" bestFit="1" customWidth="1"/>
    <col min="8459" max="8461" width="4.42578125" style="1" bestFit="1" customWidth="1"/>
    <col min="8462" max="8462" width="3.5703125" style="1" bestFit="1" customWidth="1"/>
    <col min="8463" max="8463" width="4.85546875" style="1" bestFit="1" customWidth="1"/>
    <col min="8464" max="8465" width="3.5703125" style="1" bestFit="1" customWidth="1"/>
    <col min="8466" max="8469" width="5.42578125" style="1" bestFit="1" customWidth="1"/>
    <col min="8470" max="8470" width="2.85546875" style="1" bestFit="1" customWidth="1"/>
    <col min="8471" max="8471" width="4.85546875" style="1" bestFit="1" customWidth="1"/>
    <col min="8472" max="8472" width="3.85546875" style="1" bestFit="1" customWidth="1"/>
    <col min="8473" max="8473" width="7.140625" style="1" bestFit="1" customWidth="1"/>
    <col min="8474" max="8474" width="24.28515625" style="1" customWidth="1"/>
    <col min="8475" max="8704" width="9.140625" style="1"/>
    <col min="8705" max="8705" width="3.5703125" style="1" bestFit="1" customWidth="1"/>
    <col min="8706" max="8706" width="26.140625" style="1" bestFit="1" customWidth="1"/>
    <col min="8707" max="8707" width="22.28515625" style="1" bestFit="1" customWidth="1"/>
    <col min="8708" max="8708" width="3" style="1" bestFit="1" customWidth="1"/>
    <col min="8709" max="8709" width="9" style="1" bestFit="1" customWidth="1"/>
    <col min="8710" max="8710" width="15" style="1" customWidth="1"/>
    <col min="8711" max="8711" width="4.42578125" style="1" bestFit="1" customWidth="1"/>
    <col min="8712" max="8712" width="5.28515625" style="1" bestFit="1" customWidth="1"/>
    <col min="8713" max="8713" width="5" style="1" bestFit="1" customWidth="1"/>
    <col min="8714" max="8714" width="5.42578125" style="1" bestFit="1" customWidth="1"/>
    <col min="8715" max="8717" width="4.42578125" style="1" bestFit="1" customWidth="1"/>
    <col min="8718" max="8718" width="3.5703125" style="1" bestFit="1" customWidth="1"/>
    <col min="8719" max="8719" width="4.85546875" style="1" bestFit="1" customWidth="1"/>
    <col min="8720" max="8721" width="3.5703125" style="1" bestFit="1" customWidth="1"/>
    <col min="8722" max="8725" width="5.42578125" style="1" bestFit="1" customWidth="1"/>
    <col min="8726" max="8726" width="2.85546875" style="1" bestFit="1" customWidth="1"/>
    <col min="8727" max="8727" width="4.85546875" style="1" bestFit="1" customWidth="1"/>
    <col min="8728" max="8728" width="3.85546875" style="1" bestFit="1" customWidth="1"/>
    <col min="8729" max="8729" width="7.140625" style="1" bestFit="1" customWidth="1"/>
    <col min="8730" max="8730" width="24.28515625" style="1" customWidth="1"/>
    <col min="8731" max="8960" width="9.140625" style="1"/>
    <col min="8961" max="8961" width="3.5703125" style="1" bestFit="1" customWidth="1"/>
    <col min="8962" max="8962" width="26.140625" style="1" bestFit="1" customWidth="1"/>
    <col min="8963" max="8963" width="22.28515625" style="1" bestFit="1" customWidth="1"/>
    <col min="8964" max="8964" width="3" style="1" bestFit="1" customWidth="1"/>
    <col min="8965" max="8965" width="9" style="1" bestFit="1" customWidth="1"/>
    <col min="8966" max="8966" width="15" style="1" customWidth="1"/>
    <col min="8967" max="8967" width="4.42578125" style="1" bestFit="1" customWidth="1"/>
    <col min="8968" max="8968" width="5.28515625" style="1" bestFit="1" customWidth="1"/>
    <col min="8969" max="8969" width="5" style="1" bestFit="1" customWidth="1"/>
    <col min="8970" max="8970" width="5.42578125" style="1" bestFit="1" customWidth="1"/>
    <col min="8971" max="8973" width="4.42578125" style="1" bestFit="1" customWidth="1"/>
    <col min="8974" max="8974" width="3.5703125" style="1" bestFit="1" customWidth="1"/>
    <col min="8975" max="8975" width="4.85546875" style="1" bestFit="1" customWidth="1"/>
    <col min="8976" max="8977" width="3.5703125" style="1" bestFit="1" customWidth="1"/>
    <col min="8978" max="8981" width="5.42578125" style="1" bestFit="1" customWidth="1"/>
    <col min="8982" max="8982" width="2.85546875" style="1" bestFit="1" customWidth="1"/>
    <col min="8983" max="8983" width="4.85546875" style="1" bestFit="1" customWidth="1"/>
    <col min="8984" max="8984" width="3.85546875" style="1" bestFit="1" customWidth="1"/>
    <col min="8985" max="8985" width="7.140625" style="1" bestFit="1" customWidth="1"/>
    <col min="8986" max="8986" width="24.28515625" style="1" customWidth="1"/>
    <col min="8987" max="9216" width="9.140625" style="1"/>
    <col min="9217" max="9217" width="3.5703125" style="1" bestFit="1" customWidth="1"/>
    <col min="9218" max="9218" width="26.140625" style="1" bestFit="1" customWidth="1"/>
    <col min="9219" max="9219" width="22.28515625" style="1" bestFit="1" customWidth="1"/>
    <col min="9220" max="9220" width="3" style="1" bestFit="1" customWidth="1"/>
    <col min="9221" max="9221" width="9" style="1" bestFit="1" customWidth="1"/>
    <col min="9222" max="9222" width="15" style="1" customWidth="1"/>
    <col min="9223" max="9223" width="4.42578125" style="1" bestFit="1" customWidth="1"/>
    <col min="9224" max="9224" width="5.28515625" style="1" bestFit="1" customWidth="1"/>
    <col min="9225" max="9225" width="5" style="1" bestFit="1" customWidth="1"/>
    <col min="9226" max="9226" width="5.42578125" style="1" bestFit="1" customWidth="1"/>
    <col min="9227" max="9229" width="4.42578125" style="1" bestFit="1" customWidth="1"/>
    <col min="9230" max="9230" width="3.5703125" style="1" bestFit="1" customWidth="1"/>
    <col min="9231" max="9231" width="4.85546875" style="1" bestFit="1" customWidth="1"/>
    <col min="9232" max="9233" width="3.5703125" style="1" bestFit="1" customWidth="1"/>
    <col min="9234" max="9237" width="5.42578125" style="1" bestFit="1" customWidth="1"/>
    <col min="9238" max="9238" width="2.85546875" style="1" bestFit="1" customWidth="1"/>
    <col min="9239" max="9239" width="4.85546875" style="1" bestFit="1" customWidth="1"/>
    <col min="9240" max="9240" width="3.85546875" style="1" bestFit="1" customWidth="1"/>
    <col min="9241" max="9241" width="7.140625" style="1" bestFit="1" customWidth="1"/>
    <col min="9242" max="9242" width="24.28515625" style="1" customWidth="1"/>
    <col min="9243" max="9472" width="9.140625" style="1"/>
    <col min="9473" max="9473" width="3.5703125" style="1" bestFit="1" customWidth="1"/>
    <col min="9474" max="9474" width="26.140625" style="1" bestFit="1" customWidth="1"/>
    <col min="9475" max="9475" width="22.28515625" style="1" bestFit="1" customWidth="1"/>
    <col min="9476" max="9476" width="3" style="1" bestFit="1" customWidth="1"/>
    <col min="9477" max="9477" width="9" style="1" bestFit="1" customWidth="1"/>
    <col min="9478" max="9478" width="15" style="1" customWidth="1"/>
    <col min="9479" max="9479" width="4.42578125" style="1" bestFit="1" customWidth="1"/>
    <col min="9480" max="9480" width="5.28515625" style="1" bestFit="1" customWidth="1"/>
    <col min="9481" max="9481" width="5" style="1" bestFit="1" customWidth="1"/>
    <col min="9482" max="9482" width="5.42578125" style="1" bestFit="1" customWidth="1"/>
    <col min="9483" max="9485" width="4.42578125" style="1" bestFit="1" customWidth="1"/>
    <col min="9486" max="9486" width="3.5703125" style="1" bestFit="1" customWidth="1"/>
    <col min="9487" max="9487" width="4.85546875" style="1" bestFit="1" customWidth="1"/>
    <col min="9488" max="9489" width="3.5703125" style="1" bestFit="1" customWidth="1"/>
    <col min="9490" max="9493" width="5.42578125" style="1" bestFit="1" customWidth="1"/>
    <col min="9494" max="9494" width="2.85546875" style="1" bestFit="1" customWidth="1"/>
    <col min="9495" max="9495" width="4.85546875" style="1" bestFit="1" customWidth="1"/>
    <col min="9496" max="9496" width="3.85546875" style="1" bestFit="1" customWidth="1"/>
    <col min="9497" max="9497" width="7.140625" style="1" bestFit="1" customWidth="1"/>
    <col min="9498" max="9498" width="24.28515625" style="1" customWidth="1"/>
    <col min="9499" max="9728" width="9.140625" style="1"/>
    <col min="9729" max="9729" width="3.5703125" style="1" bestFit="1" customWidth="1"/>
    <col min="9730" max="9730" width="26.140625" style="1" bestFit="1" customWidth="1"/>
    <col min="9731" max="9731" width="22.28515625" style="1" bestFit="1" customWidth="1"/>
    <col min="9732" max="9732" width="3" style="1" bestFit="1" customWidth="1"/>
    <col min="9733" max="9733" width="9" style="1" bestFit="1" customWidth="1"/>
    <col min="9734" max="9734" width="15" style="1" customWidth="1"/>
    <col min="9735" max="9735" width="4.42578125" style="1" bestFit="1" customWidth="1"/>
    <col min="9736" max="9736" width="5.28515625" style="1" bestFit="1" customWidth="1"/>
    <col min="9737" max="9737" width="5" style="1" bestFit="1" customWidth="1"/>
    <col min="9738" max="9738" width="5.42578125" style="1" bestFit="1" customWidth="1"/>
    <col min="9739" max="9741" width="4.42578125" style="1" bestFit="1" customWidth="1"/>
    <col min="9742" max="9742" width="3.5703125" style="1" bestFit="1" customWidth="1"/>
    <col min="9743" max="9743" width="4.85546875" style="1" bestFit="1" customWidth="1"/>
    <col min="9744" max="9745" width="3.5703125" style="1" bestFit="1" customWidth="1"/>
    <col min="9746" max="9749" width="5.42578125" style="1" bestFit="1" customWidth="1"/>
    <col min="9750" max="9750" width="2.85546875" style="1" bestFit="1" customWidth="1"/>
    <col min="9751" max="9751" width="4.85546875" style="1" bestFit="1" customWidth="1"/>
    <col min="9752" max="9752" width="3.85546875" style="1" bestFit="1" customWidth="1"/>
    <col min="9753" max="9753" width="7.140625" style="1" bestFit="1" customWidth="1"/>
    <col min="9754" max="9754" width="24.28515625" style="1" customWidth="1"/>
    <col min="9755" max="9984" width="9.140625" style="1"/>
    <col min="9985" max="9985" width="3.5703125" style="1" bestFit="1" customWidth="1"/>
    <col min="9986" max="9986" width="26.140625" style="1" bestFit="1" customWidth="1"/>
    <col min="9987" max="9987" width="22.28515625" style="1" bestFit="1" customWidth="1"/>
    <col min="9988" max="9988" width="3" style="1" bestFit="1" customWidth="1"/>
    <col min="9989" max="9989" width="9" style="1" bestFit="1" customWidth="1"/>
    <col min="9990" max="9990" width="15" style="1" customWidth="1"/>
    <col min="9991" max="9991" width="4.42578125" style="1" bestFit="1" customWidth="1"/>
    <col min="9992" max="9992" width="5.28515625" style="1" bestFit="1" customWidth="1"/>
    <col min="9993" max="9993" width="5" style="1" bestFit="1" customWidth="1"/>
    <col min="9994" max="9994" width="5.42578125" style="1" bestFit="1" customWidth="1"/>
    <col min="9995" max="9997" width="4.42578125" style="1" bestFit="1" customWidth="1"/>
    <col min="9998" max="9998" width="3.5703125" style="1" bestFit="1" customWidth="1"/>
    <col min="9999" max="9999" width="4.85546875" style="1" bestFit="1" customWidth="1"/>
    <col min="10000" max="10001" width="3.5703125" style="1" bestFit="1" customWidth="1"/>
    <col min="10002" max="10005" width="5.42578125" style="1" bestFit="1" customWidth="1"/>
    <col min="10006" max="10006" width="2.85546875" style="1" bestFit="1" customWidth="1"/>
    <col min="10007" max="10007" width="4.85546875" style="1" bestFit="1" customWidth="1"/>
    <col min="10008" max="10008" width="3.85546875" style="1" bestFit="1" customWidth="1"/>
    <col min="10009" max="10009" width="7.140625" style="1" bestFit="1" customWidth="1"/>
    <col min="10010" max="10010" width="24.28515625" style="1" customWidth="1"/>
    <col min="10011" max="10240" width="9.140625" style="1"/>
    <col min="10241" max="10241" width="3.5703125" style="1" bestFit="1" customWidth="1"/>
    <col min="10242" max="10242" width="26.140625" style="1" bestFit="1" customWidth="1"/>
    <col min="10243" max="10243" width="22.28515625" style="1" bestFit="1" customWidth="1"/>
    <col min="10244" max="10244" width="3" style="1" bestFit="1" customWidth="1"/>
    <col min="10245" max="10245" width="9" style="1" bestFit="1" customWidth="1"/>
    <col min="10246" max="10246" width="15" style="1" customWidth="1"/>
    <col min="10247" max="10247" width="4.42578125" style="1" bestFit="1" customWidth="1"/>
    <col min="10248" max="10248" width="5.28515625" style="1" bestFit="1" customWidth="1"/>
    <col min="10249" max="10249" width="5" style="1" bestFit="1" customWidth="1"/>
    <col min="10250" max="10250" width="5.42578125" style="1" bestFit="1" customWidth="1"/>
    <col min="10251" max="10253" width="4.42578125" style="1" bestFit="1" customWidth="1"/>
    <col min="10254" max="10254" width="3.5703125" style="1" bestFit="1" customWidth="1"/>
    <col min="10255" max="10255" width="4.85546875" style="1" bestFit="1" customWidth="1"/>
    <col min="10256" max="10257" width="3.5703125" style="1" bestFit="1" customWidth="1"/>
    <col min="10258" max="10261" width="5.42578125" style="1" bestFit="1" customWidth="1"/>
    <col min="10262" max="10262" width="2.85546875" style="1" bestFit="1" customWidth="1"/>
    <col min="10263" max="10263" width="4.85546875" style="1" bestFit="1" customWidth="1"/>
    <col min="10264" max="10264" width="3.85546875" style="1" bestFit="1" customWidth="1"/>
    <col min="10265" max="10265" width="7.140625" style="1" bestFit="1" customWidth="1"/>
    <col min="10266" max="10266" width="24.28515625" style="1" customWidth="1"/>
    <col min="10267" max="10496" width="9.140625" style="1"/>
    <col min="10497" max="10497" width="3.5703125" style="1" bestFit="1" customWidth="1"/>
    <col min="10498" max="10498" width="26.140625" style="1" bestFit="1" customWidth="1"/>
    <col min="10499" max="10499" width="22.28515625" style="1" bestFit="1" customWidth="1"/>
    <col min="10500" max="10500" width="3" style="1" bestFit="1" customWidth="1"/>
    <col min="10501" max="10501" width="9" style="1" bestFit="1" customWidth="1"/>
    <col min="10502" max="10502" width="15" style="1" customWidth="1"/>
    <col min="10503" max="10503" width="4.42578125" style="1" bestFit="1" customWidth="1"/>
    <col min="10504" max="10504" width="5.28515625" style="1" bestFit="1" customWidth="1"/>
    <col min="10505" max="10505" width="5" style="1" bestFit="1" customWidth="1"/>
    <col min="10506" max="10506" width="5.42578125" style="1" bestFit="1" customWidth="1"/>
    <col min="10507" max="10509" width="4.42578125" style="1" bestFit="1" customWidth="1"/>
    <col min="10510" max="10510" width="3.5703125" style="1" bestFit="1" customWidth="1"/>
    <col min="10511" max="10511" width="4.85546875" style="1" bestFit="1" customWidth="1"/>
    <col min="10512" max="10513" width="3.5703125" style="1" bestFit="1" customWidth="1"/>
    <col min="10514" max="10517" width="5.42578125" style="1" bestFit="1" customWidth="1"/>
    <col min="10518" max="10518" width="2.85546875" style="1" bestFit="1" customWidth="1"/>
    <col min="10519" max="10519" width="4.85546875" style="1" bestFit="1" customWidth="1"/>
    <col min="10520" max="10520" width="3.85546875" style="1" bestFit="1" customWidth="1"/>
    <col min="10521" max="10521" width="7.140625" style="1" bestFit="1" customWidth="1"/>
    <col min="10522" max="10522" width="24.28515625" style="1" customWidth="1"/>
    <col min="10523" max="10752" width="9.140625" style="1"/>
    <col min="10753" max="10753" width="3.5703125" style="1" bestFit="1" customWidth="1"/>
    <col min="10754" max="10754" width="26.140625" style="1" bestFit="1" customWidth="1"/>
    <col min="10755" max="10755" width="22.28515625" style="1" bestFit="1" customWidth="1"/>
    <col min="10756" max="10756" width="3" style="1" bestFit="1" customWidth="1"/>
    <col min="10757" max="10757" width="9" style="1" bestFit="1" customWidth="1"/>
    <col min="10758" max="10758" width="15" style="1" customWidth="1"/>
    <col min="10759" max="10759" width="4.42578125" style="1" bestFit="1" customWidth="1"/>
    <col min="10760" max="10760" width="5.28515625" style="1" bestFit="1" customWidth="1"/>
    <col min="10761" max="10761" width="5" style="1" bestFit="1" customWidth="1"/>
    <col min="10762" max="10762" width="5.42578125" style="1" bestFit="1" customWidth="1"/>
    <col min="10763" max="10765" width="4.42578125" style="1" bestFit="1" customWidth="1"/>
    <col min="10766" max="10766" width="3.5703125" style="1" bestFit="1" customWidth="1"/>
    <col min="10767" max="10767" width="4.85546875" style="1" bestFit="1" customWidth="1"/>
    <col min="10768" max="10769" width="3.5703125" style="1" bestFit="1" customWidth="1"/>
    <col min="10770" max="10773" width="5.42578125" style="1" bestFit="1" customWidth="1"/>
    <col min="10774" max="10774" width="2.85546875" style="1" bestFit="1" customWidth="1"/>
    <col min="10775" max="10775" width="4.85546875" style="1" bestFit="1" customWidth="1"/>
    <col min="10776" max="10776" width="3.85546875" style="1" bestFit="1" customWidth="1"/>
    <col min="10777" max="10777" width="7.140625" style="1" bestFit="1" customWidth="1"/>
    <col min="10778" max="10778" width="24.28515625" style="1" customWidth="1"/>
    <col min="10779" max="11008" width="9.140625" style="1"/>
    <col min="11009" max="11009" width="3.5703125" style="1" bestFit="1" customWidth="1"/>
    <col min="11010" max="11010" width="26.140625" style="1" bestFit="1" customWidth="1"/>
    <col min="11011" max="11011" width="22.28515625" style="1" bestFit="1" customWidth="1"/>
    <col min="11012" max="11012" width="3" style="1" bestFit="1" customWidth="1"/>
    <col min="11013" max="11013" width="9" style="1" bestFit="1" customWidth="1"/>
    <col min="11014" max="11014" width="15" style="1" customWidth="1"/>
    <col min="11015" max="11015" width="4.42578125" style="1" bestFit="1" customWidth="1"/>
    <col min="11016" max="11016" width="5.28515625" style="1" bestFit="1" customWidth="1"/>
    <col min="11017" max="11017" width="5" style="1" bestFit="1" customWidth="1"/>
    <col min="11018" max="11018" width="5.42578125" style="1" bestFit="1" customWidth="1"/>
    <col min="11019" max="11021" width="4.42578125" style="1" bestFit="1" customWidth="1"/>
    <col min="11022" max="11022" width="3.5703125" style="1" bestFit="1" customWidth="1"/>
    <col min="11023" max="11023" width="4.85546875" style="1" bestFit="1" customWidth="1"/>
    <col min="11024" max="11025" width="3.5703125" style="1" bestFit="1" customWidth="1"/>
    <col min="11026" max="11029" width="5.42578125" style="1" bestFit="1" customWidth="1"/>
    <col min="11030" max="11030" width="2.85546875" style="1" bestFit="1" customWidth="1"/>
    <col min="11031" max="11031" width="4.85546875" style="1" bestFit="1" customWidth="1"/>
    <col min="11032" max="11032" width="3.85546875" style="1" bestFit="1" customWidth="1"/>
    <col min="11033" max="11033" width="7.140625" style="1" bestFit="1" customWidth="1"/>
    <col min="11034" max="11034" width="24.28515625" style="1" customWidth="1"/>
    <col min="11035" max="11264" width="9.140625" style="1"/>
    <col min="11265" max="11265" width="3.5703125" style="1" bestFit="1" customWidth="1"/>
    <col min="11266" max="11266" width="26.140625" style="1" bestFit="1" customWidth="1"/>
    <col min="11267" max="11267" width="22.28515625" style="1" bestFit="1" customWidth="1"/>
    <col min="11268" max="11268" width="3" style="1" bestFit="1" customWidth="1"/>
    <col min="11269" max="11269" width="9" style="1" bestFit="1" customWidth="1"/>
    <col min="11270" max="11270" width="15" style="1" customWidth="1"/>
    <col min="11271" max="11271" width="4.42578125" style="1" bestFit="1" customWidth="1"/>
    <col min="11272" max="11272" width="5.28515625" style="1" bestFit="1" customWidth="1"/>
    <col min="11273" max="11273" width="5" style="1" bestFit="1" customWidth="1"/>
    <col min="11274" max="11274" width="5.42578125" style="1" bestFit="1" customWidth="1"/>
    <col min="11275" max="11277" width="4.42578125" style="1" bestFit="1" customWidth="1"/>
    <col min="11278" max="11278" width="3.5703125" style="1" bestFit="1" customWidth="1"/>
    <col min="11279" max="11279" width="4.85546875" style="1" bestFit="1" customWidth="1"/>
    <col min="11280" max="11281" width="3.5703125" style="1" bestFit="1" customWidth="1"/>
    <col min="11282" max="11285" width="5.42578125" style="1" bestFit="1" customWidth="1"/>
    <col min="11286" max="11286" width="2.85546875" style="1" bestFit="1" customWidth="1"/>
    <col min="11287" max="11287" width="4.85546875" style="1" bestFit="1" customWidth="1"/>
    <col min="11288" max="11288" width="3.85546875" style="1" bestFit="1" customWidth="1"/>
    <col min="11289" max="11289" width="7.140625" style="1" bestFit="1" customWidth="1"/>
    <col min="11290" max="11290" width="24.28515625" style="1" customWidth="1"/>
    <col min="11291" max="11520" width="9.140625" style="1"/>
    <col min="11521" max="11521" width="3.5703125" style="1" bestFit="1" customWidth="1"/>
    <col min="11522" max="11522" width="26.140625" style="1" bestFit="1" customWidth="1"/>
    <col min="11523" max="11523" width="22.28515625" style="1" bestFit="1" customWidth="1"/>
    <col min="11524" max="11524" width="3" style="1" bestFit="1" customWidth="1"/>
    <col min="11525" max="11525" width="9" style="1" bestFit="1" customWidth="1"/>
    <col min="11526" max="11526" width="15" style="1" customWidth="1"/>
    <col min="11527" max="11527" width="4.42578125" style="1" bestFit="1" customWidth="1"/>
    <col min="11528" max="11528" width="5.28515625" style="1" bestFit="1" customWidth="1"/>
    <col min="11529" max="11529" width="5" style="1" bestFit="1" customWidth="1"/>
    <col min="11530" max="11530" width="5.42578125" style="1" bestFit="1" customWidth="1"/>
    <col min="11531" max="11533" width="4.42578125" style="1" bestFit="1" customWidth="1"/>
    <col min="11534" max="11534" width="3.5703125" style="1" bestFit="1" customWidth="1"/>
    <col min="11535" max="11535" width="4.85546875" style="1" bestFit="1" customWidth="1"/>
    <col min="11536" max="11537" width="3.5703125" style="1" bestFit="1" customWidth="1"/>
    <col min="11538" max="11541" width="5.42578125" style="1" bestFit="1" customWidth="1"/>
    <col min="11542" max="11542" width="2.85546875" style="1" bestFit="1" customWidth="1"/>
    <col min="11543" max="11543" width="4.85546875" style="1" bestFit="1" customWidth="1"/>
    <col min="11544" max="11544" width="3.85546875" style="1" bestFit="1" customWidth="1"/>
    <col min="11545" max="11545" width="7.140625" style="1" bestFit="1" customWidth="1"/>
    <col min="11546" max="11546" width="24.28515625" style="1" customWidth="1"/>
    <col min="11547" max="11776" width="9.140625" style="1"/>
    <col min="11777" max="11777" width="3.5703125" style="1" bestFit="1" customWidth="1"/>
    <col min="11778" max="11778" width="26.140625" style="1" bestFit="1" customWidth="1"/>
    <col min="11779" max="11779" width="22.28515625" style="1" bestFit="1" customWidth="1"/>
    <col min="11780" max="11780" width="3" style="1" bestFit="1" customWidth="1"/>
    <col min="11781" max="11781" width="9" style="1" bestFit="1" customWidth="1"/>
    <col min="11782" max="11782" width="15" style="1" customWidth="1"/>
    <col min="11783" max="11783" width="4.42578125" style="1" bestFit="1" customWidth="1"/>
    <col min="11784" max="11784" width="5.28515625" style="1" bestFit="1" customWidth="1"/>
    <col min="11785" max="11785" width="5" style="1" bestFit="1" customWidth="1"/>
    <col min="11786" max="11786" width="5.42578125" style="1" bestFit="1" customWidth="1"/>
    <col min="11787" max="11789" width="4.42578125" style="1" bestFit="1" customWidth="1"/>
    <col min="11790" max="11790" width="3.5703125" style="1" bestFit="1" customWidth="1"/>
    <col min="11791" max="11791" width="4.85546875" style="1" bestFit="1" customWidth="1"/>
    <col min="11792" max="11793" width="3.5703125" style="1" bestFit="1" customWidth="1"/>
    <col min="11794" max="11797" width="5.42578125" style="1" bestFit="1" customWidth="1"/>
    <col min="11798" max="11798" width="2.85546875" style="1" bestFit="1" customWidth="1"/>
    <col min="11799" max="11799" width="4.85546875" style="1" bestFit="1" customWidth="1"/>
    <col min="11800" max="11800" width="3.85546875" style="1" bestFit="1" customWidth="1"/>
    <col min="11801" max="11801" width="7.140625" style="1" bestFit="1" customWidth="1"/>
    <col min="11802" max="11802" width="24.28515625" style="1" customWidth="1"/>
    <col min="11803" max="12032" width="9.140625" style="1"/>
    <col min="12033" max="12033" width="3.5703125" style="1" bestFit="1" customWidth="1"/>
    <col min="12034" max="12034" width="26.140625" style="1" bestFit="1" customWidth="1"/>
    <col min="12035" max="12035" width="22.28515625" style="1" bestFit="1" customWidth="1"/>
    <col min="12036" max="12036" width="3" style="1" bestFit="1" customWidth="1"/>
    <col min="12037" max="12037" width="9" style="1" bestFit="1" customWidth="1"/>
    <col min="12038" max="12038" width="15" style="1" customWidth="1"/>
    <col min="12039" max="12039" width="4.42578125" style="1" bestFit="1" customWidth="1"/>
    <col min="12040" max="12040" width="5.28515625" style="1" bestFit="1" customWidth="1"/>
    <col min="12041" max="12041" width="5" style="1" bestFit="1" customWidth="1"/>
    <col min="12042" max="12042" width="5.42578125" style="1" bestFit="1" customWidth="1"/>
    <col min="12043" max="12045" width="4.42578125" style="1" bestFit="1" customWidth="1"/>
    <col min="12046" max="12046" width="3.5703125" style="1" bestFit="1" customWidth="1"/>
    <col min="12047" max="12047" width="4.85546875" style="1" bestFit="1" customWidth="1"/>
    <col min="12048" max="12049" width="3.5703125" style="1" bestFit="1" customWidth="1"/>
    <col min="12050" max="12053" width="5.42578125" style="1" bestFit="1" customWidth="1"/>
    <col min="12054" max="12054" width="2.85546875" style="1" bestFit="1" customWidth="1"/>
    <col min="12055" max="12055" width="4.85546875" style="1" bestFit="1" customWidth="1"/>
    <col min="12056" max="12056" width="3.85546875" style="1" bestFit="1" customWidth="1"/>
    <col min="12057" max="12057" width="7.140625" style="1" bestFit="1" customWidth="1"/>
    <col min="12058" max="12058" width="24.28515625" style="1" customWidth="1"/>
    <col min="12059" max="12288" width="9.140625" style="1"/>
    <col min="12289" max="12289" width="3.5703125" style="1" bestFit="1" customWidth="1"/>
    <col min="12290" max="12290" width="26.140625" style="1" bestFit="1" customWidth="1"/>
    <col min="12291" max="12291" width="22.28515625" style="1" bestFit="1" customWidth="1"/>
    <col min="12292" max="12292" width="3" style="1" bestFit="1" customWidth="1"/>
    <col min="12293" max="12293" width="9" style="1" bestFit="1" customWidth="1"/>
    <col min="12294" max="12294" width="15" style="1" customWidth="1"/>
    <col min="12295" max="12295" width="4.42578125" style="1" bestFit="1" customWidth="1"/>
    <col min="12296" max="12296" width="5.28515625" style="1" bestFit="1" customWidth="1"/>
    <col min="12297" max="12297" width="5" style="1" bestFit="1" customWidth="1"/>
    <col min="12298" max="12298" width="5.42578125" style="1" bestFit="1" customWidth="1"/>
    <col min="12299" max="12301" width="4.42578125" style="1" bestFit="1" customWidth="1"/>
    <col min="12302" max="12302" width="3.5703125" style="1" bestFit="1" customWidth="1"/>
    <col min="12303" max="12303" width="4.85546875" style="1" bestFit="1" customWidth="1"/>
    <col min="12304" max="12305" width="3.5703125" style="1" bestFit="1" customWidth="1"/>
    <col min="12306" max="12309" width="5.42578125" style="1" bestFit="1" customWidth="1"/>
    <col min="12310" max="12310" width="2.85546875" style="1" bestFit="1" customWidth="1"/>
    <col min="12311" max="12311" width="4.85546875" style="1" bestFit="1" customWidth="1"/>
    <col min="12312" max="12312" width="3.85546875" style="1" bestFit="1" customWidth="1"/>
    <col min="12313" max="12313" width="7.140625" style="1" bestFit="1" customWidth="1"/>
    <col min="12314" max="12314" width="24.28515625" style="1" customWidth="1"/>
    <col min="12315" max="12544" width="9.140625" style="1"/>
    <col min="12545" max="12545" width="3.5703125" style="1" bestFit="1" customWidth="1"/>
    <col min="12546" max="12546" width="26.140625" style="1" bestFit="1" customWidth="1"/>
    <col min="12547" max="12547" width="22.28515625" style="1" bestFit="1" customWidth="1"/>
    <col min="12548" max="12548" width="3" style="1" bestFit="1" customWidth="1"/>
    <col min="12549" max="12549" width="9" style="1" bestFit="1" customWidth="1"/>
    <col min="12550" max="12550" width="15" style="1" customWidth="1"/>
    <col min="12551" max="12551" width="4.42578125" style="1" bestFit="1" customWidth="1"/>
    <col min="12552" max="12552" width="5.28515625" style="1" bestFit="1" customWidth="1"/>
    <col min="12553" max="12553" width="5" style="1" bestFit="1" customWidth="1"/>
    <col min="12554" max="12554" width="5.42578125" style="1" bestFit="1" customWidth="1"/>
    <col min="12555" max="12557" width="4.42578125" style="1" bestFit="1" customWidth="1"/>
    <col min="12558" max="12558" width="3.5703125" style="1" bestFit="1" customWidth="1"/>
    <col min="12559" max="12559" width="4.85546875" style="1" bestFit="1" customWidth="1"/>
    <col min="12560" max="12561" width="3.5703125" style="1" bestFit="1" customWidth="1"/>
    <col min="12562" max="12565" width="5.42578125" style="1" bestFit="1" customWidth="1"/>
    <col min="12566" max="12566" width="2.85546875" style="1" bestFit="1" customWidth="1"/>
    <col min="12567" max="12567" width="4.85546875" style="1" bestFit="1" customWidth="1"/>
    <col min="12568" max="12568" width="3.85546875" style="1" bestFit="1" customWidth="1"/>
    <col min="12569" max="12569" width="7.140625" style="1" bestFit="1" customWidth="1"/>
    <col min="12570" max="12570" width="24.28515625" style="1" customWidth="1"/>
    <col min="12571" max="12800" width="9.140625" style="1"/>
    <col min="12801" max="12801" width="3.5703125" style="1" bestFit="1" customWidth="1"/>
    <col min="12802" max="12802" width="26.140625" style="1" bestFit="1" customWidth="1"/>
    <col min="12803" max="12803" width="22.28515625" style="1" bestFit="1" customWidth="1"/>
    <col min="12804" max="12804" width="3" style="1" bestFit="1" customWidth="1"/>
    <col min="12805" max="12805" width="9" style="1" bestFit="1" customWidth="1"/>
    <col min="12806" max="12806" width="15" style="1" customWidth="1"/>
    <col min="12807" max="12807" width="4.42578125" style="1" bestFit="1" customWidth="1"/>
    <col min="12808" max="12808" width="5.28515625" style="1" bestFit="1" customWidth="1"/>
    <col min="12809" max="12809" width="5" style="1" bestFit="1" customWidth="1"/>
    <col min="12810" max="12810" width="5.42578125" style="1" bestFit="1" customWidth="1"/>
    <col min="12811" max="12813" width="4.42578125" style="1" bestFit="1" customWidth="1"/>
    <col min="12814" max="12814" width="3.5703125" style="1" bestFit="1" customWidth="1"/>
    <col min="12815" max="12815" width="4.85546875" style="1" bestFit="1" customWidth="1"/>
    <col min="12816" max="12817" width="3.5703125" style="1" bestFit="1" customWidth="1"/>
    <col min="12818" max="12821" width="5.42578125" style="1" bestFit="1" customWidth="1"/>
    <col min="12822" max="12822" width="2.85546875" style="1" bestFit="1" customWidth="1"/>
    <col min="12823" max="12823" width="4.85546875" style="1" bestFit="1" customWidth="1"/>
    <col min="12824" max="12824" width="3.85546875" style="1" bestFit="1" customWidth="1"/>
    <col min="12825" max="12825" width="7.140625" style="1" bestFit="1" customWidth="1"/>
    <col min="12826" max="12826" width="24.28515625" style="1" customWidth="1"/>
    <col min="12827" max="13056" width="9.140625" style="1"/>
    <col min="13057" max="13057" width="3.5703125" style="1" bestFit="1" customWidth="1"/>
    <col min="13058" max="13058" width="26.140625" style="1" bestFit="1" customWidth="1"/>
    <col min="13059" max="13059" width="22.28515625" style="1" bestFit="1" customWidth="1"/>
    <col min="13060" max="13060" width="3" style="1" bestFit="1" customWidth="1"/>
    <col min="13061" max="13061" width="9" style="1" bestFit="1" customWidth="1"/>
    <col min="13062" max="13062" width="15" style="1" customWidth="1"/>
    <col min="13063" max="13063" width="4.42578125" style="1" bestFit="1" customWidth="1"/>
    <col min="13064" max="13064" width="5.28515625" style="1" bestFit="1" customWidth="1"/>
    <col min="13065" max="13065" width="5" style="1" bestFit="1" customWidth="1"/>
    <col min="13066" max="13066" width="5.42578125" style="1" bestFit="1" customWidth="1"/>
    <col min="13067" max="13069" width="4.42578125" style="1" bestFit="1" customWidth="1"/>
    <col min="13070" max="13070" width="3.5703125" style="1" bestFit="1" customWidth="1"/>
    <col min="13071" max="13071" width="4.85546875" style="1" bestFit="1" customWidth="1"/>
    <col min="13072" max="13073" width="3.5703125" style="1" bestFit="1" customWidth="1"/>
    <col min="13074" max="13077" width="5.42578125" style="1" bestFit="1" customWidth="1"/>
    <col min="13078" max="13078" width="2.85546875" style="1" bestFit="1" customWidth="1"/>
    <col min="13079" max="13079" width="4.85546875" style="1" bestFit="1" customWidth="1"/>
    <col min="13080" max="13080" width="3.85546875" style="1" bestFit="1" customWidth="1"/>
    <col min="13081" max="13081" width="7.140625" style="1" bestFit="1" customWidth="1"/>
    <col min="13082" max="13082" width="24.28515625" style="1" customWidth="1"/>
    <col min="13083" max="13312" width="9.140625" style="1"/>
    <col min="13313" max="13313" width="3.5703125" style="1" bestFit="1" customWidth="1"/>
    <col min="13314" max="13314" width="26.140625" style="1" bestFit="1" customWidth="1"/>
    <col min="13315" max="13315" width="22.28515625" style="1" bestFit="1" customWidth="1"/>
    <col min="13316" max="13316" width="3" style="1" bestFit="1" customWidth="1"/>
    <col min="13317" max="13317" width="9" style="1" bestFit="1" customWidth="1"/>
    <col min="13318" max="13318" width="15" style="1" customWidth="1"/>
    <col min="13319" max="13319" width="4.42578125" style="1" bestFit="1" customWidth="1"/>
    <col min="13320" max="13320" width="5.28515625" style="1" bestFit="1" customWidth="1"/>
    <col min="13321" max="13321" width="5" style="1" bestFit="1" customWidth="1"/>
    <col min="13322" max="13322" width="5.42578125" style="1" bestFit="1" customWidth="1"/>
    <col min="13323" max="13325" width="4.42578125" style="1" bestFit="1" customWidth="1"/>
    <col min="13326" max="13326" width="3.5703125" style="1" bestFit="1" customWidth="1"/>
    <col min="13327" max="13327" width="4.85546875" style="1" bestFit="1" customWidth="1"/>
    <col min="13328" max="13329" width="3.5703125" style="1" bestFit="1" customWidth="1"/>
    <col min="13330" max="13333" width="5.42578125" style="1" bestFit="1" customWidth="1"/>
    <col min="13334" max="13334" width="2.85546875" style="1" bestFit="1" customWidth="1"/>
    <col min="13335" max="13335" width="4.85546875" style="1" bestFit="1" customWidth="1"/>
    <col min="13336" max="13336" width="3.85546875" style="1" bestFit="1" customWidth="1"/>
    <col min="13337" max="13337" width="7.140625" style="1" bestFit="1" customWidth="1"/>
    <col min="13338" max="13338" width="24.28515625" style="1" customWidth="1"/>
    <col min="13339" max="13568" width="9.140625" style="1"/>
    <col min="13569" max="13569" width="3.5703125" style="1" bestFit="1" customWidth="1"/>
    <col min="13570" max="13570" width="26.140625" style="1" bestFit="1" customWidth="1"/>
    <col min="13571" max="13571" width="22.28515625" style="1" bestFit="1" customWidth="1"/>
    <col min="13572" max="13572" width="3" style="1" bestFit="1" customWidth="1"/>
    <col min="13573" max="13573" width="9" style="1" bestFit="1" customWidth="1"/>
    <col min="13574" max="13574" width="15" style="1" customWidth="1"/>
    <col min="13575" max="13575" width="4.42578125" style="1" bestFit="1" customWidth="1"/>
    <col min="13576" max="13576" width="5.28515625" style="1" bestFit="1" customWidth="1"/>
    <col min="13577" max="13577" width="5" style="1" bestFit="1" customWidth="1"/>
    <col min="13578" max="13578" width="5.42578125" style="1" bestFit="1" customWidth="1"/>
    <col min="13579" max="13581" width="4.42578125" style="1" bestFit="1" customWidth="1"/>
    <col min="13582" max="13582" width="3.5703125" style="1" bestFit="1" customWidth="1"/>
    <col min="13583" max="13583" width="4.85546875" style="1" bestFit="1" customWidth="1"/>
    <col min="13584" max="13585" width="3.5703125" style="1" bestFit="1" customWidth="1"/>
    <col min="13586" max="13589" width="5.42578125" style="1" bestFit="1" customWidth="1"/>
    <col min="13590" max="13590" width="2.85546875" style="1" bestFit="1" customWidth="1"/>
    <col min="13591" max="13591" width="4.85546875" style="1" bestFit="1" customWidth="1"/>
    <col min="13592" max="13592" width="3.85546875" style="1" bestFit="1" customWidth="1"/>
    <col min="13593" max="13593" width="7.140625" style="1" bestFit="1" customWidth="1"/>
    <col min="13594" max="13594" width="24.28515625" style="1" customWidth="1"/>
    <col min="13595" max="13824" width="9.140625" style="1"/>
    <col min="13825" max="13825" width="3.5703125" style="1" bestFit="1" customWidth="1"/>
    <col min="13826" max="13826" width="26.140625" style="1" bestFit="1" customWidth="1"/>
    <col min="13827" max="13827" width="22.28515625" style="1" bestFit="1" customWidth="1"/>
    <col min="13828" max="13828" width="3" style="1" bestFit="1" customWidth="1"/>
    <col min="13829" max="13829" width="9" style="1" bestFit="1" customWidth="1"/>
    <col min="13830" max="13830" width="15" style="1" customWidth="1"/>
    <col min="13831" max="13831" width="4.42578125" style="1" bestFit="1" customWidth="1"/>
    <col min="13832" max="13832" width="5.28515625" style="1" bestFit="1" customWidth="1"/>
    <col min="13833" max="13833" width="5" style="1" bestFit="1" customWidth="1"/>
    <col min="13834" max="13834" width="5.42578125" style="1" bestFit="1" customWidth="1"/>
    <col min="13835" max="13837" width="4.42578125" style="1" bestFit="1" customWidth="1"/>
    <col min="13838" max="13838" width="3.5703125" style="1" bestFit="1" customWidth="1"/>
    <col min="13839" max="13839" width="4.85546875" style="1" bestFit="1" customWidth="1"/>
    <col min="13840" max="13841" width="3.5703125" style="1" bestFit="1" customWidth="1"/>
    <col min="13842" max="13845" width="5.42578125" style="1" bestFit="1" customWidth="1"/>
    <col min="13846" max="13846" width="2.85546875" style="1" bestFit="1" customWidth="1"/>
    <col min="13847" max="13847" width="4.85546875" style="1" bestFit="1" customWidth="1"/>
    <col min="13848" max="13848" width="3.85546875" style="1" bestFit="1" customWidth="1"/>
    <col min="13849" max="13849" width="7.140625" style="1" bestFit="1" customWidth="1"/>
    <col min="13850" max="13850" width="24.28515625" style="1" customWidth="1"/>
    <col min="13851" max="14080" width="9.140625" style="1"/>
    <col min="14081" max="14081" width="3.5703125" style="1" bestFit="1" customWidth="1"/>
    <col min="14082" max="14082" width="26.140625" style="1" bestFit="1" customWidth="1"/>
    <col min="14083" max="14083" width="22.28515625" style="1" bestFit="1" customWidth="1"/>
    <col min="14084" max="14084" width="3" style="1" bestFit="1" customWidth="1"/>
    <col min="14085" max="14085" width="9" style="1" bestFit="1" customWidth="1"/>
    <col min="14086" max="14086" width="15" style="1" customWidth="1"/>
    <col min="14087" max="14087" width="4.42578125" style="1" bestFit="1" customWidth="1"/>
    <col min="14088" max="14088" width="5.28515625" style="1" bestFit="1" customWidth="1"/>
    <col min="14089" max="14089" width="5" style="1" bestFit="1" customWidth="1"/>
    <col min="14090" max="14090" width="5.42578125" style="1" bestFit="1" customWidth="1"/>
    <col min="14091" max="14093" width="4.42578125" style="1" bestFit="1" customWidth="1"/>
    <col min="14094" max="14094" width="3.5703125" style="1" bestFit="1" customWidth="1"/>
    <col min="14095" max="14095" width="4.85546875" style="1" bestFit="1" customWidth="1"/>
    <col min="14096" max="14097" width="3.5703125" style="1" bestFit="1" customWidth="1"/>
    <col min="14098" max="14101" width="5.42578125" style="1" bestFit="1" customWidth="1"/>
    <col min="14102" max="14102" width="2.85546875" style="1" bestFit="1" customWidth="1"/>
    <col min="14103" max="14103" width="4.85546875" style="1" bestFit="1" customWidth="1"/>
    <col min="14104" max="14104" width="3.85546875" style="1" bestFit="1" customWidth="1"/>
    <col min="14105" max="14105" width="7.140625" style="1" bestFit="1" customWidth="1"/>
    <col min="14106" max="14106" width="24.28515625" style="1" customWidth="1"/>
    <col min="14107" max="14336" width="9.140625" style="1"/>
    <col min="14337" max="14337" width="3.5703125" style="1" bestFit="1" customWidth="1"/>
    <col min="14338" max="14338" width="26.140625" style="1" bestFit="1" customWidth="1"/>
    <col min="14339" max="14339" width="22.28515625" style="1" bestFit="1" customWidth="1"/>
    <col min="14340" max="14340" width="3" style="1" bestFit="1" customWidth="1"/>
    <col min="14341" max="14341" width="9" style="1" bestFit="1" customWidth="1"/>
    <col min="14342" max="14342" width="15" style="1" customWidth="1"/>
    <col min="14343" max="14343" width="4.42578125" style="1" bestFit="1" customWidth="1"/>
    <col min="14344" max="14344" width="5.28515625" style="1" bestFit="1" customWidth="1"/>
    <col min="14345" max="14345" width="5" style="1" bestFit="1" customWidth="1"/>
    <col min="14346" max="14346" width="5.42578125" style="1" bestFit="1" customWidth="1"/>
    <col min="14347" max="14349" width="4.42578125" style="1" bestFit="1" customWidth="1"/>
    <col min="14350" max="14350" width="3.5703125" style="1" bestFit="1" customWidth="1"/>
    <col min="14351" max="14351" width="4.85546875" style="1" bestFit="1" customWidth="1"/>
    <col min="14352" max="14353" width="3.5703125" style="1" bestFit="1" customWidth="1"/>
    <col min="14354" max="14357" width="5.42578125" style="1" bestFit="1" customWidth="1"/>
    <col min="14358" max="14358" width="2.85546875" style="1" bestFit="1" customWidth="1"/>
    <col min="14359" max="14359" width="4.85546875" style="1" bestFit="1" customWidth="1"/>
    <col min="14360" max="14360" width="3.85546875" style="1" bestFit="1" customWidth="1"/>
    <col min="14361" max="14361" width="7.140625" style="1" bestFit="1" customWidth="1"/>
    <col min="14362" max="14362" width="24.28515625" style="1" customWidth="1"/>
    <col min="14363" max="14592" width="9.140625" style="1"/>
    <col min="14593" max="14593" width="3.5703125" style="1" bestFit="1" customWidth="1"/>
    <col min="14594" max="14594" width="26.140625" style="1" bestFit="1" customWidth="1"/>
    <col min="14595" max="14595" width="22.28515625" style="1" bestFit="1" customWidth="1"/>
    <col min="14596" max="14596" width="3" style="1" bestFit="1" customWidth="1"/>
    <col min="14597" max="14597" width="9" style="1" bestFit="1" customWidth="1"/>
    <col min="14598" max="14598" width="15" style="1" customWidth="1"/>
    <col min="14599" max="14599" width="4.42578125" style="1" bestFit="1" customWidth="1"/>
    <col min="14600" max="14600" width="5.28515625" style="1" bestFit="1" customWidth="1"/>
    <col min="14601" max="14601" width="5" style="1" bestFit="1" customWidth="1"/>
    <col min="14602" max="14602" width="5.42578125" style="1" bestFit="1" customWidth="1"/>
    <col min="14603" max="14605" width="4.42578125" style="1" bestFit="1" customWidth="1"/>
    <col min="14606" max="14606" width="3.5703125" style="1" bestFit="1" customWidth="1"/>
    <col min="14607" max="14607" width="4.85546875" style="1" bestFit="1" customWidth="1"/>
    <col min="14608" max="14609" width="3.5703125" style="1" bestFit="1" customWidth="1"/>
    <col min="14610" max="14613" width="5.42578125" style="1" bestFit="1" customWidth="1"/>
    <col min="14614" max="14614" width="2.85546875" style="1" bestFit="1" customWidth="1"/>
    <col min="14615" max="14615" width="4.85546875" style="1" bestFit="1" customWidth="1"/>
    <col min="14616" max="14616" width="3.85546875" style="1" bestFit="1" customWidth="1"/>
    <col min="14617" max="14617" width="7.140625" style="1" bestFit="1" customWidth="1"/>
    <col min="14618" max="14618" width="24.28515625" style="1" customWidth="1"/>
    <col min="14619" max="14848" width="9.140625" style="1"/>
    <col min="14849" max="14849" width="3.5703125" style="1" bestFit="1" customWidth="1"/>
    <col min="14850" max="14850" width="26.140625" style="1" bestFit="1" customWidth="1"/>
    <col min="14851" max="14851" width="22.28515625" style="1" bestFit="1" customWidth="1"/>
    <col min="14852" max="14852" width="3" style="1" bestFit="1" customWidth="1"/>
    <col min="14853" max="14853" width="9" style="1" bestFit="1" customWidth="1"/>
    <col min="14854" max="14854" width="15" style="1" customWidth="1"/>
    <col min="14855" max="14855" width="4.42578125" style="1" bestFit="1" customWidth="1"/>
    <col min="14856" max="14856" width="5.28515625" style="1" bestFit="1" customWidth="1"/>
    <col min="14857" max="14857" width="5" style="1" bestFit="1" customWidth="1"/>
    <col min="14858" max="14858" width="5.42578125" style="1" bestFit="1" customWidth="1"/>
    <col min="14859" max="14861" width="4.42578125" style="1" bestFit="1" customWidth="1"/>
    <col min="14862" max="14862" width="3.5703125" style="1" bestFit="1" customWidth="1"/>
    <col min="14863" max="14863" width="4.85546875" style="1" bestFit="1" customWidth="1"/>
    <col min="14864" max="14865" width="3.5703125" style="1" bestFit="1" customWidth="1"/>
    <col min="14866" max="14869" width="5.42578125" style="1" bestFit="1" customWidth="1"/>
    <col min="14870" max="14870" width="2.85546875" style="1" bestFit="1" customWidth="1"/>
    <col min="14871" max="14871" width="4.85546875" style="1" bestFit="1" customWidth="1"/>
    <col min="14872" max="14872" width="3.85546875" style="1" bestFit="1" customWidth="1"/>
    <col min="14873" max="14873" width="7.140625" style="1" bestFit="1" customWidth="1"/>
    <col min="14874" max="14874" width="24.28515625" style="1" customWidth="1"/>
    <col min="14875" max="15104" width="9.140625" style="1"/>
    <col min="15105" max="15105" width="3.5703125" style="1" bestFit="1" customWidth="1"/>
    <col min="15106" max="15106" width="26.140625" style="1" bestFit="1" customWidth="1"/>
    <col min="15107" max="15107" width="22.28515625" style="1" bestFit="1" customWidth="1"/>
    <col min="15108" max="15108" width="3" style="1" bestFit="1" customWidth="1"/>
    <col min="15109" max="15109" width="9" style="1" bestFit="1" customWidth="1"/>
    <col min="15110" max="15110" width="15" style="1" customWidth="1"/>
    <col min="15111" max="15111" width="4.42578125" style="1" bestFit="1" customWidth="1"/>
    <col min="15112" max="15112" width="5.28515625" style="1" bestFit="1" customWidth="1"/>
    <col min="15113" max="15113" width="5" style="1" bestFit="1" customWidth="1"/>
    <col min="15114" max="15114" width="5.42578125" style="1" bestFit="1" customWidth="1"/>
    <col min="15115" max="15117" width="4.42578125" style="1" bestFit="1" customWidth="1"/>
    <col min="15118" max="15118" width="3.5703125" style="1" bestFit="1" customWidth="1"/>
    <col min="15119" max="15119" width="4.85546875" style="1" bestFit="1" customWidth="1"/>
    <col min="15120" max="15121" width="3.5703125" style="1" bestFit="1" customWidth="1"/>
    <col min="15122" max="15125" width="5.42578125" style="1" bestFit="1" customWidth="1"/>
    <col min="15126" max="15126" width="2.85546875" style="1" bestFit="1" customWidth="1"/>
    <col min="15127" max="15127" width="4.85546875" style="1" bestFit="1" customWidth="1"/>
    <col min="15128" max="15128" width="3.85546875" style="1" bestFit="1" customWidth="1"/>
    <col min="15129" max="15129" width="7.140625" style="1" bestFit="1" customWidth="1"/>
    <col min="15130" max="15130" width="24.28515625" style="1" customWidth="1"/>
    <col min="15131" max="15360" width="9.140625" style="1"/>
    <col min="15361" max="15361" width="3.5703125" style="1" bestFit="1" customWidth="1"/>
    <col min="15362" max="15362" width="26.140625" style="1" bestFit="1" customWidth="1"/>
    <col min="15363" max="15363" width="22.28515625" style="1" bestFit="1" customWidth="1"/>
    <col min="15364" max="15364" width="3" style="1" bestFit="1" customWidth="1"/>
    <col min="15365" max="15365" width="9" style="1" bestFit="1" customWidth="1"/>
    <col min="15366" max="15366" width="15" style="1" customWidth="1"/>
    <col min="15367" max="15367" width="4.42578125" style="1" bestFit="1" customWidth="1"/>
    <col min="15368" max="15368" width="5.28515625" style="1" bestFit="1" customWidth="1"/>
    <col min="15369" max="15369" width="5" style="1" bestFit="1" customWidth="1"/>
    <col min="15370" max="15370" width="5.42578125" style="1" bestFit="1" customWidth="1"/>
    <col min="15371" max="15373" width="4.42578125" style="1" bestFit="1" customWidth="1"/>
    <col min="15374" max="15374" width="3.5703125" style="1" bestFit="1" customWidth="1"/>
    <col min="15375" max="15375" width="4.85546875" style="1" bestFit="1" customWidth="1"/>
    <col min="15376" max="15377" width="3.5703125" style="1" bestFit="1" customWidth="1"/>
    <col min="15378" max="15381" width="5.42578125" style="1" bestFit="1" customWidth="1"/>
    <col min="15382" max="15382" width="2.85546875" style="1" bestFit="1" customWidth="1"/>
    <col min="15383" max="15383" width="4.85546875" style="1" bestFit="1" customWidth="1"/>
    <col min="15384" max="15384" width="3.85546875" style="1" bestFit="1" customWidth="1"/>
    <col min="15385" max="15385" width="7.140625" style="1" bestFit="1" customWidth="1"/>
    <col min="15386" max="15386" width="24.28515625" style="1" customWidth="1"/>
    <col min="15387" max="15616" width="9.140625" style="1"/>
    <col min="15617" max="15617" width="3.5703125" style="1" bestFit="1" customWidth="1"/>
    <col min="15618" max="15618" width="26.140625" style="1" bestFit="1" customWidth="1"/>
    <col min="15619" max="15619" width="22.28515625" style="1" bestFit="1" customWidth="1"/>
    <col min="15620" max="15620" width="3" style="1" bestFit="1" customWidth="1"/>
    <col min="15621" max="15621" width="9" style="1" bestFit="1" customWidth="1"/>
    <col min="15622" max="15622" width="15" style="1" customWidth="1"/>
    <col min="15623" max="15623" width="4.42578125" style="1" bestFit="1" customWidth="1"/>
    <col min="15624" max="15624" width="5.28515625" style="1" bestFit="1" customWidth="1"/>
    <col min="15625" max="15625" width="5" style="1" bestFit="1" customWidth="1"/>
    <col min="15626" max="15626" width="5.42578125" style="1" bestFit="1" customWidth="1"/>
    <col min="15627" max="15629" width="4.42578125" style="1" bestFit="1" customWidth="1"/>
    <col min="15630" max="15630" width="3.5703125" style="1" bestFit="1" customWidth="1"/>
    <col min="15631" max="15631" width="4.85546875" style="1" bestFit="1" customWidth="1"/>
    <col min="15632" max="15633" width="3.5703125" style="1" bestFit="1" customWidth="1"/>
    <col min="15634" max="15637" width="5.42578125" style="1" bestFit="1" customWidth="1"/>
    <col min="15638" max="15638" width="2.85546875" style="1" bestFit="1" customWidth="1"/>
    <col min="15639" max="15639" width="4.85546875" style="1" bestFit="1" customWidth="1"/>
    <col min="15640" max="15640" width="3.85546875" style="1" bestFit="1" customWidth="1"/>
    <col min="15641" max="15641" width="7.140625" style="1" bestFit="1" customWidth="1"/>
    <col min="15642" max="15642" width="24.28515625" style="1" customWidth="1"/>
    <col min="15643" max="15872" width="9.140625" style="1"/>
    <col min="15873" max="15873" width="3.5703125" style="1" bestFit="1" customWidth="1"/>
    <col min="15874" max="15874" width="26.140625" style="1" bestFit="1" customWidth="1"/>
    <col min="15875" max="15875" width="22.28515625" style="1" bestFit="1" customWidth="1"/>
    <col min="15876" max="15876" width="3" style="1" bestFit="1" customWidth="1"/>
    <col min="15877" max="15877" width="9" style="1" bestFit="1" customWidth="1"/>
    <col min="15878" max="15878" width="15" style="1" customWidth="1"/>
    <col min="15879" max="15879" width="4.42578125" style="1" bestFit="1" customWidth="1"/>
    <col min="15880" max="15880" width="5.28515625" style="1" bestFit="1" customWidth="1"/>
    <col min="15881" max="15881" width="5" style="1" bestFit="1" customWidth="1"/>
    <col min="15882" max="15882" width="5.42578125" style="1" bestFit="1" customWidth="1"/>
    <col min="15883" max="15885" width="4.42578125" style="1" bestFit="1" customWidth="1"/>
    <col min="15886" max="15886" width="3.5703125" style="1" bestFit="1" customWidth="1"/>
    <col min="15887" max="15887" width="4.85546875" style="1" bestFit="1" customWidth="1"/>
    <col min="15888" max="15889" width="3.5703125" style="1" bestFit="1" customWidth="1"/>
    <col min="15890" max="15893" width="5.42578125" style="1" bestFit="1" customWidth="1"/>
    <col min="15894" max="15894" width="2.85546875" style="1" bestFit="1" customWidth="1"/>
    <col min="15895" max="15895" width="4.85546875" style="1" bestFit="1" customWidth="1"/>
    <col min="15896" max="15896" width="3.85546875" style="1" bestFit="1" customWidth="1"/>
    <col min="15897" max="15897" width="7.140625" style="1" bestFit="1" customWidth="1"/>
    <col min="15898" max="15898" width="24.28515625" style="1" customWidth="1"/>
    <col min="15899" max="16128" width="9.140625" style="1"/>
    <col min="16129" max="16129" width="3.5703125" style="1" bestFit="1" customWidth="1"/>
    <col min="16130" max="16130" width="26.140625" style="1" bestFit="1" customWidth="1"/>
    <col min="16131" max="16131" width="22.28515625" style="1" bestFit="1" customWidth="1"/>
    <col min="16132" max="16132" width="3" style="1" bestFit="1" customWidth="1"/>
    <col min="16133" max="16133" width="9" style="1" bestFit="1" customWidth="1"/>
    <col min="16134" max="16134" width="15" style="1" customWidth="1"/>
    <col min="16135" max="16135" width="4.42578125" style="1" bestFit="1" customWidth="1"/>
    <col min="16136" max="16136" width="5.28515625" style="1" bestFit="1" customWidth="1"/>
    <col min="16137" max="16137" width="5" style="1" bestFit="1" customWidth="1"/>
    <col min="16138" max="16138" width="5.42578125" style="1" bestFit="1" customWidth="1"/>
    <col min="16139" max="16141" width="4.42578125" style="1" bestFit="1" customWidth="1"/>
    <col min="16142" max="16142" width="3.5703125" style="1" bestFit="1" customWidth="1"/>
    <col min="16143" max="16143" width="4.85546875" style="1" bestFit="1" customWidth="1"/>
    <col min="16144" max="16145" width="3.5703125" style="1" bestFit="1" customWidth="1"/>
    <col min="16146" max="16149" width="5.42578125" style="1" bestFit="1" customWidth="1"/>
    <col min="16150" max="16150" width="2.85546875" style="1" bestFit="1" customWidth="1"/>
    <col min="16151" max="16151" width="4.85546875" style="1" bestFit="1" customWidth="1"/>
    <col min="16152" max="16152" width="3.85546875" style="1" bestFit="1" customWidth="1"/>
    <col min="16153" max="16153" width="7.140625" style="1" bestFit="1" customWidth="1"/>
    <col min="16154" max="16154" width="24.28515625" style="1" customWidth="1"/>
    <col min="16155" max="16384" width="9.140625" style="1"/>
  </cols>
  <sheetData>
    <row r="1" spans="1:58" s="358" customFormat="1" ht="15" customHeight="1" x14ac:dyDescent="0.2">
      <c r="A1" s="358" t="s">
        <v>1219</v>
      </c>
      <c r="H1" s="362"/>
      <c r="I1" s="362"/>
      <c r="J1" s="363"/>
    </row>
    <row r="2" spans="1:58" ht="12" customHeight="1" x14ac:dyDescent="0.2">
      <c r="A2" s="226"/>
      <c r="B2" s="386" t="s">
        <v>1228</v>
      </c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</row>
    <row r="3" spans="1:58" x14ac:dyDescent="0.2">
      <c r="A3" s="226"/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7"/>
      <c r="X3" s="387"/>
      <c r="Y3" s="387"/>
      <c r="Z3" s="387"/>
    </row>
    <row r="5" spans="1:58" ht="87" x14ac:dyDescent="0.2">
      <c r="A5" s="360" t="s">
        <v>241</v>
      </c>
      <c r="B5" s="360" t="s">
        <v>242</v>
      </c>
      <c r="C5" s="371" t="s">
        <v>0</v>
      </c>
      <c r="D5" s="372" t="s">
        <v>1</v>
      </c>
      <c r="E5" s="63" t="s">
        <v>2</v>
      </c>
      <c r="F5" s="63" t="s">
        <v>3</v>
      </c>
      <c r="G5" s="63" t="s">
        <v>4</v>
      </c>
      <c r="H5" s="62" t="s">
        <v>5</v>
      </c>
      <c r="I5" s="62" t="s">
        <v>6</v>
      </c>
      <c r="J5" s="62" t="s">
        <v>7</v>
      </c>
      <c r="K5" s="62" t="s">
        <v>8</v>
      </c>
      <c r="L5" s="62" t="s">
        <v>9</v>
      </c>
      <c r="M5" s="62" t="s">
        <v>10</v>
      </c>
      <c r="N5" s="62" t="s">
        <v>7</v>
      </c>
      <c r="O5" s="65" t="s">
        <v>11</v>
      </c>
      <c r="P5" s="66" t="s">
        <v>12</v>
      </c>
      <c r="Q5" s="62" t="s">
        <v>13</v>
      </c>
      <c r="R5" s="62" t="s">
        <v>14</v>
      </c>
      <c r="S5" s="62" t="s">
        <v>15</v>
      </c>
      <c r="T5" s="62" t="s">
        <v>16</v>
      </c>
      <c r="U5" s="62" t="s">
        <v>17</v>
      </c>
      <c r="V5" s="67" t="s">
        <v>18</v>
      </c>
      <c r="W5" s="67" t="s">
        <v>19</v>
      </c>
      <c r="X5" s="67" t="s">
        <v>20</v>
      </c>
      <c r="Y5" s="67" t="s">
        <v>22</v>
      </c>
      <c r="Z5" s="7" t="s">
        <v>1216</v>
      </c>
    </row>
    <row r="6" spans="1:58" ht="20.25" customHeight="1" x14ac:dyDescent="0.2">
      <c r="A6" s="30">
        <v>1</v>
      </c>
      <c r="B6" s="33">
        <v>11</v>
      </c>
      <c r="C6" s="40" t="s">
        <v>378</v>
      </c>
      <c r="D6" s="361" t="s">
        <v>379</v>
      </c>
      <c r="E6" s="361" t="s">
        <v>68</v>
      </c>
      <c r="F6" s="40" t="s">
        <v>302</v>
      </c>
      <c r="G6" s="361" t="s">
        <v>336</v>
      </c>
      <c r="H6" s="30">
        <v>933</v>
      </c>
      <c r="I6" s="30">
        <v>1100</v>
      </c>
      <c r="J6" s="30">
        <v>2014</v>
      </c>
      <c r="K6" s="252">
        <f t="shared" ref="K6:K37" si="0">(H6/I6)*100</f>
        <v>84.818181818181813</v>
      </c>
      <c r="L6" s="361">
        <v>926</v>
      </c>
      <c r="M6" s="251">
        <v>1100</v>
      </c>
      <c r="N6" s="251">
        <v>2016</v>
      </c>
      <c r="O6" s="365">
        <f>IF(Y6="MI",L6-10,L6)*1</f>
        <v>916</v>
      </c>
      <c r="P6" s="253">
        <f t="shared" ref="P6:P37" si="1">(O6/M6)*100</f>
        <v>83.27272727272728</v>
      </c>
      <c r="Q6" s="30">
        <v>460</v>
      </c>
      <c r="R6" s="30">
        <v>800</v>
      </c>
      <c r="S6" s="252">
        <f t="shared" ref="S6:S37" si="2">(Q6/R6)*100</f>
        <v>57.499999999999993</v>
      </c>
      <c r="T6" s="252">
        <f t="shared" ref="T6:T37" si="3">(K6*0.1)</f>
        <v>8.4818181818181824</v>
      </c>
      <c r="U6" s="252">
        <f t="shared" ref="U6:U37" si="4">(P6*0.5)</f>
        <v>41.63636363636364</v>
      </c>
      <c r="V6" s="251">
        <f t="shared" ref="V6:V37" si="5">Q6*40/R6</f>
        <v>23</v>
      </c>
      <c r="W6" s="251"/>
      <c r="X6" s="254">
        <f>(T6+U6+V6+W6)</f>
        <v>73.118181818181824</v>
      </c>
      <c r="Y6" s="30" t="s">
        <v>26</v>
      </c>
      <c r="Z6" s="361" t="s">
        <v>1201</v>
      </c>
    </row>
    <row r="7" spans="1:58" ht="20.25" customHeight="1" x14ac:dyDescent="0.2">
      <c r="A7" s="30">
        <v>2</v>
      </c>
      <c r="B7" s="33">
        <v>137</v>
      </c>
      <c r="C7" s="40" t="s">
        <v>491</v>
      </c>
      <c r="D7" s="361" t="s">
        <v>492</v>
      </c>
      <c r="E7" s="361" t="s">
        <v>24</v>
      </c>
      <c r="F7" s="40" t="s">
        <v>493</v>
      </c>
      <c r="G7" s="361" t="s">
        <v>77</v>
      </c>
      <c r="H7" s="30">
        <v>932</v>
      </c>
      <c r="I7" s="30">
        <v>1100</v>
      </c>
      <c r="J7" s="30">
        <v>2014</v>
      </c>
      <c r="K7" s="252">
        <f t="shared" si="0"/>
        <v>84.727272727272734</v>
      </c>
      <c r="L7" s="361">
        <v>901</v>
      </c>
      <c r="M7" s="251">
        <v>1100</v>
      </c>
      <c r="N7" s="251">
        <v>2016</v>
      </c>
      <c r="O7" s="365">
        <f>IF(Y7="MI",L7-10,L7)*1</f>
        <v>891</v>
      </c>
      <c r="P7" s="253">
        <f t="shared" si="1"/>
        <v>81</v>
      </c>
      <c r="Q7" s="30">
        <v>407</v>
      </c>
      <c r="R7" s="30">
        <v>800</v>
      </c>
      <c r="S7" s="252">
        <f t="shared" si="2"/>
        <v>50.875</v>
      </c>
      <c r="T7" s="252">
        <f t="shared" si="3"/>
        <v>8.4727272727272744</v>
      </c>
      <c r="U7" s="252">
        <f t="shared" si="4"/>
        <v>40.5</v>
      </c>
      <c r="V7" s="251">
        <f t="shared" si="5"/>
        <v>20.350000000000001</v>
      </c>
      <c r="W7" s="251"/>
      <c r="X7" s="254">
        <f>(T7+U7+V7+W7)</f>
        <v>69.322727272727278</v>
      </c>
      <c r="Y7" s="30" t="s">
        <v>26</v>
      </c>
      <c r="Z7" s="361" t="s">
        <v>1201</v>
      </c>
    </row>
    <row r="8" spans="1:58" ht="20.25" customHeight="1" x14ac:dyDescent="0.2">
      <c r="A8" s="30">
        <v>3</v>
      </c>
      <c r="B8" s="33">
        <v>108</v>
      </c>
      <c r="C8" s="40" t="s">
        <v>460</v>
      </c>
      <c r="D8" s="361" t="s">
        <v>461</v>
      </c>
      <c r="E8" s="361" t="s">
        <v>24</v>
      </c>
      <c r="F8" s="23" t="s">
        <v>462</v>
      </c>
      <c r="G8" s="361" t="s">
        <v>25</v>
      </c>
      <c r="H8" s="30">
        <v>897</v>
      </c>
      <c r="I8" s="251">
        <v>1050</v>
      </c>
      <c r="J8" s="251">
        <v>2012</v>
      </c>
      <c r="K8" s="252">
        <f t="shared" si="0"/>
        <v>85.428571428571431</v>
      </c>
      <c r="L8" s="361">
        <v>883</v>
      </c>
      <c r="M8" s="251">
        <v>1100</v>
      </c>
      <c r="N8" s="251">
        <v>2015</v>
      </c>
      <c r="O8" s="365">
        <f>IF(Y8="MI",L8-10,L8)*1</f>
        <v>873</v>
      </c>
      <c r="P8" s="253">
        <f t="shared" si="1"/>
        <v>79.36363636363636</v>
      </c>
      <c r="Q8" s="30">
        <v>419</v>
      </c>
      <c r="R8" s="30">
        <v>800</v>
      </c>
      <c r="S8" s="252">
        <f t="shared" si="2"/>
        <v>52.375000000000007</v>
      </c>
      <c r="T8" s="252">
        <f t="shared" si="3"/>
        <v>8.5428571428571427</v>
      </c>
      <c r="U8" s="252">
        <f t="shared" si="4"/>
        <v>39.68181818181818</v>
      </c>
      <c r="V8" s="251">
        <f t="shared" si="5"/>
        <v>20.95</v>
      </c>
      <c r="W8" s="251"/>
      <c r="X8" s="254">
        <f>(T8+U8+V8+W8)</f>
        <v>69.17467532467532</v>
      </c>
      <c r="Y8" s="30" t="s">
        <v>26</v>
      </c>
      <c r="Z8" s="361" t="s">
        <v>1201</v>
      </c>
    </row>
    <row r="9" spans="1:58" s="9" customFormat="1" ht="20.25" customHeight="1" x14ac:dyDescent="0.2">
      <c r="A9" s="30">
        <v>4</v>
      </c>
      <c r="B9" s="33">
        <v>5</v>
      </c>
      <c r="C9" s="366" t="s">
        <v>370</v>
      </c>
      <c r="D9" s="366" t="s">
        <v>371</v>
      </c>
      <c r="E9" s="366" t="s">
        <v>24</v>
      </c>
      <c r="F9" s="367" t="s">
        <v>372</v>
      </c>
      <c r="G9" s="366" t="s">
        <v>336</v>
      </c>
      <c r="H9" s="30">
        <v>963</v>
      </c>
      <c r="I9" s="251">
        <v>1100</v>
      </c>
      <c r="J9" s="251">
        <v>2014</v>
      </c>
      <c r="K9" s="252">
        <f t="shared" si="0"/>
        <v>87.545454545454547</v>
      </c>
      <c r="L9" s="361">
        <v>899</v>
      </c>
      <c r="M9" s="251">
        <v>1100</v>
      </c>
      <c r="N9" s="251">
        <v>2016</v>
      </c>
      <c r="O9" s="365">
        <f>IF(Z9="MI",L9-10,L9)*1</f>
        <v>899</v>
      </c>
      <c r="P9" s="253">
        <f t="shared" si="1"/>
        <v>81.72727272727272</v>
      </c>
      <c r="Q9" s="30">
        <v>374</v>
      </c>
      <c r="R9" s="30">
        <v>800</v>
      </c>
      <c r="S9" s="252">
        <f t="shared" si="2"/>
        <v>46.75</v>
      </c>
      <c r="T9" s="252">
        <f t="shared" si="3"/>
        <v>8.7545454545454557</v>
      </c>
      <c r="U9" s="252">
        <f t="shared" si="4"/>
        <v>40.86363636363636</v>
      </c>
      <c r="V9" s="251">
        <f t="shared" si="5"/>
        <v>18.7</v>
      </c>
      <c r="W9" s="251"/>
      <c r="X9" s="254">
        <f t="shared" ref="X9:X55" si="6">(T9+U9+V9+W9)</f>
        <v>68.318181818181813</v>
      </c>
      <c r="Y9" s="30" t="s">
        <v>26</v>
      </c>
      <c r="Z9" s="361" t="s">
        <v>1201</v>
      </c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</row>
    <row r="10" spans="1:58" s="58" customFormat="1" ht="20.25" customHeight="1" x14ac:dyDescent="0.2">
      <c r="A10" s="30">
        <v>5</v>
      </c>
      <c r="B10" s="33">
        <v>150</v>
      </c>
      <c r="C10" s="40" t="s">
        <v>503</v>
      </c>
      <c r="D10" s="361" t="s">
        <v>504</v>
      </c>
      <c r="E10" s="361" t="s">
        <v>24</v>
      </c>
      <c r="F10" s="40" t="s">
        <v>505</v>
      </c>
      <c r="G10" s="361" t="s">
        <v>506</v>
      </c>
      <c r="H10" s="30">
        <v>871</v>
      </c>
      <c r="I10" s="30">
        <v>1050</v>
      </c>
      <c r="J10" s="30">
        <v>2013</v>
      </c>
      <c r="K10" s="252">
        <f t="shared" si="0"/>
        <v>82.952380952380949</v>
      </c>
      <c r="L10" s="361">
        <v>907</v>
      </c>
      <c r="M10" s="251">
        <v>1100</v>
      </c>
      <c r="N10" s="251">
        <v>2015</v>
      </c>
      <c r="O10" s="365">
        <f>IF(Y10="MI",L10-10,L10)*1</f>
        <v>897</v>
      </c>
      <c r="P10" s="253">
        <f t="shared" si="1"/>
        <v>81.545454545454547</v>
      </c>
      <c r="Q10" s="30">
        <v>356</v>
      </c>
      <c r="R10" s="30">
        <v>800</v>
      </c>
      <c r="S10" s="252">
        <f t="shared" si="2"/>
        <v>44.5</v>
      </c>
      <c r="T10" s="252">
        <f t="shared" si="3"/>
        <v>8.295238095238096</v>
      </c>
      <c r="U10" s="252">
        <f t="shared" si="4"/>
        <v>40.772727272727273</v>
      </c>
      <c r="V10" s="251">
        <f t="shared" si="5"/>
        <v>17.8</v>
      </c>
      <c r="W10" s="251"/>
      <c r="X10" s="254">
        <f t="shared" si="6"/>
        <v>66.867965367965368</v>
      </c>
      <c r="Y10" s="30" t="s">
        <v>26</v>
      </c>
      <c r="Z10" s="361" t="s">
        <v>1201</v>
      </c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</row>
    <row r="11" spans="1:58" s="9" customFormat="1" ht="20.25" customHeight="1" x14ac:dyDescent="0.2">
      <c r="A11" s="30">
        <v>6</v>
      </c>
      <c r="B11" s="33">
        <v>25</v>
      </c>
      <c r="C11" s="366" t="s">
        <v>391</v>
      </c>
      <c r="D11" s="366" t="s">
        <v>392</v>
      </c>
      <c r="E11" s="366" t="s">
        <v>24</v>
      </c>
      <c r="F11" s="23" t="s">
        <v>393</v>
      </c>
      <c r="G11" s="366" t="s">
        <v>394</v>
      </c>
      <c r="H11" s="30">
        <v>824</v>
      </c>
      <c r="I11" s="251">
        <v>1100</v>
      </c>
      <c r="J11" s="251">
        <v>2014</v>
      </c>
      <c r="K11" s="252">
        <f t="shared" si="0"/>
        <v>74.909090909090921</v>
      </c>
      <c r="L11" s="361">
        <v>839</v>
      </c>
      <c r="M11" s="251">
        <v>1100</v>
      </c>
      <c r="N11" s="251">
        <v>2016</v>
      </c>
      <c r="O11" s="365">
        <f>IF(Y11="MI",L11-10,L11)</f>
        <v>829</v>
      </c>
      <c r="P11" s="253">
        <f t="shared" si="1"/>
        <v>75.36363636363636</v>
      </c>
      <c r="Q11" s="30">
        <v>401</v>
      </c>
      <c r="R11" s="30">
        <v>800</v>
      </c>
      <c r="S11" s="252">
        <f t="shared" si="2"/>
        <v>50.125</v>
      </c>
      <c r="T11" s="252">
        <f t="shared" si="3"/>
        <v>7.4909090909090921</v>
      </c>
      <c r="U11" s="252">
        <f t="shared" si="4"/>
        <v>37.68181818181818</v>
      </c>
      <c r="V11" s="251">
        <f t="shared" si="5"/>
        <v>20.05</v>
      </c>
      <c r="W11" s="251"/>
      <c r="X11" s="254">
        <f t="shared" si="6"/>
        <v>65.222727272727269</v>
      </c>
      <c r="Y11" s="30" t="s">
        <v>26</v>
      </c>
      <c r="Z11" s="361" t="s">
        <v>1201</v>
      </c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</row>
    <row r="12" spans="1:58" s="9" customFormat="1" ht="20.25" customHeight="1" x14ac:dyDescent="0.2">
      <c r="A12" s="30">
        <v>7</v>
      </c>
      <c r="B12" s="33">
        <v>41</v>
      </c>
      <c r="C12" s="366" t="s">
        <v>413</v>
      </c>
      <c r="D12" s="366" t="s">
        <v>414</v>
      </c>
      <c r="E12" s="366" t="s">
        <v>24</v>
      </c>
      <c r="F12" s="23" t="s">
        <v>415</v>
      </c>
      <c r="G12" s="366" t="s">
        <v>70</v>
      </c>
      <c r="H12" s="30">
        <v>906</v>
      </c>
      <c r="I12" s="251">
        <v>1100</v>
      </c>
      <c r="J12" s="251">
        <v>2014</v>
      </c>
      <c r="K12" s="252">
        <f t="shared" si="0"/>
        <v>82.36363636363636</v>
      </c>
      <c r="L12" s="361">
        <v>900</v>
      </c>
      <c r="M12" s="251">
        <v>1100</v>
      </c>
      <c r="N12" s="251">
        <v>2016</v>
      </c>
      <c r="O12" s="365">
        <f>IF(Y12="MI",L12-10,L12)</f>
        <v>890</v>
      </c>
      <c r="P12" s="253">
        <f t="shared" si="1"/>
        <v>80.909090909090907</v>
      </c>
      <c r="Q12" s="30">
        <v>317</v>
      </c>
      <c r="R12" s="30">
        <v>800</v>
      </c>
      <c r="S12" s="252">
        <f t="shared" si="2"/>
        <v>39.625</v>
      </c>
      <c r="T12" s="252">
        <f t="shared" si="3"/>
        <v>8.2363636363636363</v>
      </c>
      <c r="U12" s="252">
        <f t="shared" si="4"/>
        <v>40.454545454545453</v>
      </c>
      <c r="V12" s="251">
        <f t="shared" si="5"/>
        <v>15.85</v>
      </c>
      <c r="W12" s="251"/>
      <c r="X12" s="254">
        <f t="shared" si="6"/>
        <v>64.540909090909082</v>
      </c>
      <c r="Y12" s="30" t="s">
        <v>416</v>
      </c>
      <c r="Z12" s="361" t="s">
        <v>1201</v>
      </c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</row>
    <row r="13" spans="1:58" s="9" customFormat="1" ht="20.25" customHeight="1" x14ac:dyDescent="0.2">
      <c r="A13" s="30">
        <v>8</v>
      </c>
      <c r="B13" s="33">
        <v>109</v>
      </c>
      <c r="C13" s="40" t="s">
        <v>463</v>
      </c>
      <c r="D13" s="361" t="s">
        <v>464</v>
      </c>
      <c r="E13" s="361" t="s">
        <v>24</v>
      </c>
      <c r="F13" s="40" t="s">
        <v>465</v>
      </c>
      <c r="G13" s="361" t="s">
        <v>50</v>
      </c>
      <c r="H13" s="30">
        <v>954</v>
      </c>
      <c r="I13" s="30">
        <v>1100</v>
      </c>
      <c r="J13" s="30">
        <v>2014</v>
      </c>
      <c r="K13" s="252">
        <f t="shared" si="0"/>
        <v>86.727272727272734</v>
      </c>
      <c r="L13" s="361">
        <v>903</v>
      </c>
      <c r="M13" s="251">
        <v>1100</v>
      </c>
      <c r="N13" s="251">
        <v>2016</v>
      </c>
      <c r="O13" s="365">
        <f>IF(Y13="MI",L13-10,L13)*1</f>
        <v>893</v>
      </c>
      <c r="P13" s="253">
        <f t="shared" si="1"/>
        <v>81.181818181818173</v>
      </c>
      <c r="Q13" s="30">
        <v>296</v>
      </c>
      <c r="R13" s="30">
        <v>800</v>
      </c>
      <c r="S13" s="252">
        <f t="shared" si="2"/>
        <v>37</v>
      </c>
      <c r="T13" s="252">
        <f t="shared" si="3"/>
        <v>8.6727272727272737</v>
      </c>
      <c r="U13" s="252">
        <f t="shared" si="4"/>
        <v>40.590909090909086</v>
      </c>
      <c r="V13" s="251">
        <f t="shared" si="5"/>
        <v>14.8</v>
      </c>
      <c r="W13" s="251"/>
      <c r="X13" s="254">
        <f t="shared" si="6"/>
        <v>64.063636363636363</v>
      </c>
      <c r="Y13" s="30" t="s">
        <v>26</v>
      </c>
      <c r="Z13" s="361" t="s">
        <v>1201</v>
      </c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</row>
    <row r="14" spans="1:58" s="26" customFormat="1" ht="20.25" customHeight="1" x14ac:dyDescent="0.2">
      <c r="A14" s="30">
        <v>9</v>
      </c>
      <c r="B14" s="33">
        <v>125</v>
      </c>
      <c r="C14" s="40" t="s">
        <v>480</v>
      </c>
      <c r="D14" s="361" t="s">
        <v>481</v>
      </c>
      <c r="E14" s="361" t="s">
        <v>24</v>
      </c>
      <c r="F14" s="23" t="s">
        <v>406</v>
      </c>
      <c r="G14" s="361" t="s">
        <v>482</v>
      </c>
      <c r="H14" s="30">
        <v>866</v>
      </c>
      <c r="I14" s="251">
        <v>1100</v>
      </c>
      <c r="J14" s="251">
        <v>2014</v>
      </c>
      <c r="K14" s="252">
        <f t="shared" si="0"/>
        <v>78.72727272727272</v>
      </c>
      <c r="L14" s="361">
        <v>908</v>
      </c>
      <c r="M14" s="251">
        <v>1100</v>
      </c>
      <c r="N14" s="251">
        <v>2016</v>
      </c>
      <c r="O14" s="365">
        <f>IF(Y14="MI",L14-10,L14)*1</f>
        <v>898</v>
      </c>
      <c r="P14" s="253">
        <f t="shared" si="1"/>
        <v>81.63636363636364</v>
      </c>
      <c r="Q14" s="30">
        <v>298</v>
      </c>
      <c r="R14" s="30">
        <v>800</v>
      </c>
      <c r="S14" s="252">
        <f t="shared" si="2"/>
        <v>37.25</v>
      </c>
      <c r="T14" s="252">
        <f t="shared" si="3"/>
        <v>7.8727272727272721</v>
      </c>
      <c r="U14" s="252">
        <f t="shared" si="4"/>
        <v>40.81818181818182</v>
      </c>
      <c r="V14" s="251">
        <f t="shared" si="5"/>
        <v>14.9</v>
      </c>
      <c r="W14" s="251"/>
      <c r="X14" s="254">
        <f t="shared" si="6"/>
        <v>63.590909090909093</v>
      </c>
      <c r="Y14" s="30" t="s">
        <v>26</v>
      </c>
      <c r="Z14" s="361" t="s">
        <v>1201</v>
      </c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</row>
    <row r="15" spans="1:58" ht="20.25" customHeight="1" x14ac:dyDescent="0.2">
      <c r="A15" s="30">
        <v>10</v>
      </c>
      <c r="B15" s="33">
        <v>22</v>
      </c>
      <c r="C15" s="366" t="s">
        <v>387</v>
      </c>
      <c r="D15" s="366" t="s">
        <v>388</v>
      </c>
      <c r="E15" s="366" t="s">
        <v>24</v>
      </c>
      <c r="F15" s="23" t="s">
        <v>389</v>
      </c>
      <c r="G15" s="366" t="s">
        <v>70</v>
      </c>
      <c r="H15" s="30">
        <v>856</v>
      </c>
      <c r="I15" s="251">
        <v>1100</v>
      </c>
      <c r="J15" s="251">
        <v>2014</v>
      </c>
      <c r="K15" s="252">
        <f t="shared" si="0"/>
        <v>77.818181818181813</v>
      </c>
      <c r="L15" s="361">
        <v>833</v>
      </c>
      <c r="M15" s="251">
        <v>1100</v>
      </c>
      <c r="N15" s="251">
        <v>2015</v>
      </c>
      <c r="O15" s="365">
        <f>IF(Y15="MI",L15-10,L15)*1</f>
        <v>823</v>
      </c>
      <c r="P15" s="253">
        <f t="shared" si="1"/>
        <v>74.818181818181813</v>
      </c>
      <c r="Q15" s="30">
        <v>349</v>
      </c>
      <c r="R15" s="30">
        <v>800</v>
      </c>
      <c r="S15" s="252">
        <f t="shared" si="2"/>
        <v>43.625</v>
      </c>
      <c r="T15" s="252">
        <f t="shared" si="3"/>
        <v>7.7818181818181813</v>
      </c>
      <c r="U15" s="252">
        <f t="shared" si="4"/>
        <v>37.409090909090907</v>
      </c>
      <c r="V15" s="251">
        <f t="shared" si="5"/>
        <v>17.45</v>
      </c>
      <c r="W15" s="251"/>
      <c r="X15" s="254">
        <f t="shared" si="6"/>
        <v>62.640909090909091</v>
      </c>
      <c r="Y15" s="30" t="s">
        <v>26</v>
      </c>
      <c r="Z15" s="361" t="s">
        <v>1201</v>
      </c>
    </row>
    <row r="16" spans="1:58" ht="20.25" customHeight="1" x14ac:dyDescent="0.2">
      <c r="A16" s="30">
        <v>11</v>
      </c>
      <c r="B16" s="33">
        <v>139</v>
      </c>
      <c r="C16" s="40" t="s">
        <v>494</v>
      </c>
      <c r="D16" s="361" t="s">
        <v>495</v>
      </c>
      <c r="E16" s="361" t="s">
        <v>68</v>
      </c>
      <c r="F16" s="40" t="s">
        <v>496</v>
      </c>
      <c r="G16" s="361" t="s">
        <v>35</v>
      </c>
      <c r="H16" s="30">
        <v>949</v>
      </c>
      <c r="I16" s="30">
        <v>1100</v>
      </c>
      <c r="J16" s="30">
        <v>2015</v>
      </c>
      <c r="K16" s="252">
        <f t="shared" si="0"/>
        <v>86.272727272727266</v>
      </c>
      <c r="L16" s="361">
        <v>885</v>
      </c>
      <c r="M16" s="251">
        <v>1100</v>
      </c>
      <c r="N16" s="251">
        <v>2017</v>
      </c>
      <c r="O16" s="365">
        <f>IF(Y16="MI",L16-10,L16)*1</f>
        <v>885</v>
      </c>
      <c r="P16" s="253">
        <f t="shared" si="1"/>
        <v>80.454545454545453</v>
      </c>
      <c r="Q16" s="30">
        <v>275</v>
      </c>
      <c r="R16" s="30">
        <v>800</v>
      </c>
      <c r="S16" s="252">
        <f t="shared" si="2"/>
        <v>34.375</v>
      </c>
      <c r="T16" s="252">
        <f t="shared" si="3"/>
        <v>8.627272727272727</v>
      </c>
      <c r="U16" s="252">
        <f t="shared" si="4"/>
        <v>40.227272727272727</v>
      </c>
      <c r="V16" s="251">
        <f t="shared" si="5"/>
        <v>13.75</v>
      </c>
      <c r="W16" s="251"/>
      <c r="X16" s="254">
        <f t="shared" si="6"/>
        <v>62.604545454545452</v>
      </c>
      <c r="Y16" s="30"/>
      <c r="Z16" s="361" t="s">
        <v>1201</v>
      </c>
    </row>
    <row r="17" spans="1:58" s="9" customFormat="1" ht="20.25" customHeight="1" x14ac:dyDescent="0.2">
      <c r="A17" s="30">
        <v>12</v>
      </c>
      <c r="B17" s="33">
        <v>39</v>
      </c>
      <c r="C17" s="40" t="s">
        <v>409</v>
      </c>
      <c r="D17" s="361" t="s">
        <v>410</v>
      </c>
      <c r="E17" s="361" t="s">
        <v>24</v>
      </c>
      <c r="F17" s="23" t="s">
        <v>411</v>
      </c>
      <c r="G17" s="361" t="s">
        <v>175</v>
      </c>
      <c r="H17" s="30">
        <v>842</v>
      </c>
      <c r="I17" s="251">
        <v>1100</v>
      </c>
      <c r="J17" s="251">
        <v>2013</v>
      </c>
      <c r="K17" s="252">
        <f t="shared" si="0"/>
        <v>76.545454545454547</v>
      </c>
      <c r="L17" s="361">
        <v>851</v>
      </c>
      <c r="M17" s="251">
        <v>1100</v>
      </c>
      <c r="N17" s="251">
        <v>2016</v>
      </c>
      <c r="O17" s="365">
        <f>IF(Y17="MI",L17-10,L17)</f>
        <v>841</v>
      </c>
      <c r="P17" s="253">
        <f t="shared" si="1"/>
        <v>76.454545454545453</v>
      </c>
      <c r="Q17" s="30">
        <v>333</v>
      </c>
      <c r="R17" s="30">
        <v>800</v>
      </c>
      <c r="S17" s="252">
        <f t="shared" si="2"/>
        <v>41.625</v>
      </c>
      <c r="T17" s="252">
        <f t="shared" si="3"/>
        <v>7.6545454545454552</v>
      </c>
      <c r="U17" s="252">
        <f t="shared" si="4"/>
        <v>38.227272727272727</v>
      </c>
      <c r="V17" s="251">
        <f t="shared" si="5"/>
        <v>16.649999999999999</v>
      </c>
      <c r="W17" s="251"/>
      <c r="X17" s="254">
        <f t="shared" si="6"/>
        <v>62.531818181818181</v>
      </c>
      <c r="Y17" s="30" t="s">
        <v>26</v>
      </c>
      <c r="Z17" s="361" t="s">
        <v>1201</v>
      </c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</row>
    <row r="18" spans="1:58" ht="20.25" customHeight="1" x14ac:dyDescent="0.2">
      <c r="A18" s="30">
        <v>13</v>
      </c>
      <c r="B18" s="33">
        <v>58</v>
      </c>
      <c r="C18" s="366" t="s">
        <v>426</v>
      </c>
      <c r="D18" s="366" t="s">
        <v>427</v>
      </c>
      <c r="E18" s="366" t="s">
        <v>24</v>
      </c>
      <c r="F18" s="23" t="s">
        <v>428</v>
      </c>
      <c r="G18" s="366" t="s">
        <v>54</v>
      </c>
      <c r="H18" s="30">
        <v>848</v>
      </c>
      <c r="I18" s="251">
        <v>1100</v>
      </c>
      <c r="J18" s="251">
        <v>2013</v>
      </c>
      <c r="K18" s="252">
        <f t="shared" si="0"/>
        <v>77.090909090909093</v>
      </c>
      <c r="L18" s="361">
        <v>802</v>
      </c>
      <c r="M18" s="251">
        <v>1100</v>
      </c>
      <c r="N18" s="251">
        <v>2016</v>
      </c>
      <c r="O18" s="365">
        <f>IF(Y18="MI",L18-10,L18)</f>
        <v>792</v>
      </c>
      <c r="P18" s="253">
        <f t="shared" si="1"/>
        <v>72</v>
      </c>
      <c r="Q18" s="30">
        <v>354</v>
      </c>
      <c r="R18" s="30">
        <v>800</v>
      </c>
      <c r="S18" s="252">
        <f t="shared" si="2"/>
        <v>44.25</v>
      </c>
      <c r="T18" s="252">
        <f t="shared" si="3"/>
        <v>7.7090909090909099</v>
      </c>
      <c r="U18" s="252">
        <f t="shared" si="4"/>
        <v>36</v>
      </c>
      <c r="V18" s="251">
        <f t="shared" si="5"/>
        <v>17.7</v>
      </c>
      <c r="W18" s="251"/>
      <c r="X18" s="254">
        <f t="shared" si="6"/>
        <v>61.409090909090907</v>
      </c>
      <c r="Y18" s="30" t="s">
        <v>26</v>
      </c>
      <c r="Z18" s="361" t="s">
        <v>1201</v>
      </c>
    </row>
    <row r="19" spans="1:58" ht="20.25" customHeight="1" x14ac:dyDescent="0.2">
      <c r="A19" s="30">
        <v>14</v>
      </c>
      <c r="B19" s="33">
        <v>21</v>
      </c>
      <c r="C19" s="40" t="s">
        <v>383</v>
      </c>
      <c r="D19" s="361" t="s">
        <v>384</v>
      </c>
      <c r="E19" s="361" t="s">
        <v>24</v>
      </c>
      <c r="F19" s="40" t="s">
        <v>385</v>
      </c>
      <c r="G19" s="361" t="s">
        <v>386</v>
      </c>
      <c r="H19" s="30">
        <v>893</v>
      </c>
      <c r="I19" s="30">
        <v>1100</v>
      </c>
      <c r="J19" s="30">
        <v>2014</v>
      </c>
      <c r="K19" s="252">
        <f t="shared" si="0"/>
        <v>81.181818181818173</v>
      </c>
      <c r="L19" s="361">
        <v>915</v>
      </c>
      <c r="M19" s="251">
        <v>1100</v>
      </c>
      <c r="N19" s="251">
        <v>2016</v>
      </c>
      <c r="O19" s="365">
        <f>IF(Y19="MI",L19-10,L19)*1</f>
        <v>905</v>
      </c>
      <c r="P19" s="253">
        <f t="shared" si="1"/>
        <v>82.27272727272728</v>
      </c>
      <c r="Q19" s="30">
        <v>241</v>
      </c>
      <c r="R19" s="30">
        <v>800</v>
      </c>
      <c r="S19" s="252">
        <f t="shared" si="2"/>
        <v>30.125</v>
      </c>
      <c r="T19" s="252">
        <f t="shared" si="3"/>
        <v>8.1181818181818173</v>
      </c>
      <c r="U19" s="252">
        <f t="shared" si="4"/>
        <v>41.13636363636364</v>
      </c>
      <c r="V19" s="251">
        <f t="shared" si="5"/>
        <v>12.05</v>
      </c>
      <c r="W19" s="251"/>
      <c r="X19" s="254">
        <f t="shared" si="6"/>
        <v>61.304545454545462</v>
      </c>
      <c r="Y19" s="30" t="s">
        <v>26</v>
      </c>
      <c r="Z19" s="361" t="s">
        <v>1201</v>
      </c>
    </row>
    <row r="20" spans="1:58" ht="20.25" customHeight="1" x14ac:dyDescent="0.2">
      <c r="A20" s="30">
        <v>15</v>
      </c>
      <c r="B20" s="33">
        <v>43</v>
      </c>
      <c r="C20" s="366" t="s">
        <v>417</v>
      </c>
      <c r="D20" s="366" t="s">
        <v>418</v>
      </c>
      <c r="E20" s="366" t="s">
        <v>24</v>
      </c>
      <c r="F20" s="23" t="s">
        <v>419</v>
      </c>
      <c r="G20" s="366" t="s">
        <v>70</v>
      </c>
      <c r="H20" s="30">
        <v>814</v>
      </c>
      <c r="I20" s="251">
        <v>1100</v>
      </c>
      <c r="J20" s="251">
        <v>2015</v>
      </c>
      <c r="K20" s="252">
        <f t="shared" si="0"/>
        <v>74</v>
      </c>
      <c r="L20" s="361">
        <v>898</v>
      </c>
      <c r="M20" s="251">
        <v>1100</v>
      </c>
      <c r="N20" s="251">
        <v>2017</v>
      </c>
      <c r="O20" s="365">
        <f>IF(Y20="MI",L20-10,L20)*1</f>
        <v>898</v>
      </c>
      <c r="P20" s="253">
        <f t="shared" si="1"/>
        <v>81.63636363636364</v>
      </c>
      <c r="Q20" s="30">
        <v>258</v>
      </c>
      <c r="R20" s="30">
        <v>800</v>
      </c>
      <c r="S20" s="252">
        <f t="shared" si="2"/>
        <v>32.25</v>
      </c>
      <c r="T20" s="252">
        <f t="shared" si="3"/>
        <v>7.4</v>
      </c>
      <c r="U20" s="252">
        <f t="shared" si="4"/>
        <v>40.81818181818182</v>
      </c>
      <c r="V20" s="251">
        <f t="shared" si="5"/>
        <v>12.9</v>
      </c>
      <c r="W20" s="251"/>
      <c r="X20" s="254">
        <f t="shared" si="6"/>
        <v>61.118181818181817</v>
      </c>
      <c r="Y20" s="30">
        <v>0</v>
      </c>
      <c r="Z20" s="361" t="s">
        <v>1201</v>
      </c>
    </row>
    <row r="21" spans="1:58" ht="20.25" customHeight="1" x14ac:dyDescent="0.2">
      <c r="A21" s="30">
        <v>16</v>
      </c>
      <c r="B21" s="33">
        <v>119</v>
      </c>
      <c r="C21" s="40" t="s">
        <v>474</v>
      </c>
      <c r="D21" s="361" t="s">
        <v>475</v>
      </c>
      <c r="E21" s="361" t="s">
        <v>24</v>
      </c>
      <c r="F21" s="23" t="s">
        <v>476</v>
      </c>
      <c r="G21" s="361" t="s">
        <v>25</v>
      </c>
      <c r="H21" s="30">
        <v>855</v>
      </c>
      <c r="I21" s="251">
        <v>1100</v>
      </c>
      <c r="J21" s="251">
        <v>2014</v>
      </c>
      <c r="K21" s="252">
        <f t="shared" si="0"/>
        <v>77.72727272727272</v>
      </c>
      <c r="L21" s="361">
        <v>971</v>
      </c>
      <c r="M21" s="251">
        <v>1100</v>
      </c>
      <c r="N21" s="251">
        <v>2017</v>
      </c>
      <c r="O21" s="365">
        <f>IF(Y21="MI",L21-10,L21)*1</f>
        <v>971</v>
      </c>
      <c r="P21" s="253">
        <f t="shared" si="1"/>
        <v>88.272727272727266</v>
      </c>
      <c r="Q21" s="30">
        <v>181</v>
      </c>
      <c r="R21" s="30">
        <v>800</v>
      </c>
      <c r="S21" s="252">
        <f t="shared" si="2"/>
        <v>22.625</v>
      </c>
      <c r="T21" s="252">
        <f t="shared" si="3"/>
        <v>7.7727272727272725</v>
      </c>
      <c r="U21" s="252">
        <f t="shared" si="4"/>
        <v>44.136363636363633</v>
      </c>
      <c r="V21" s="251">
        <f t="shared" si="5"/>
        <v>9.0500000000000007</v>
      </c>
      <c r="W21" s="251"/>
      <c r="X21" s="254">
        <f t="shared" si="6"/>
        <v>60.959090909090904</v>
      </c>
      <c r="Y21" s="30"/>
      <c r="Z21" s="361" t="s">
        <v>1201</v>
      </c>
    </row>
    <row r="22" spans="1:58" ht="20.25" customHeight="1" x14ac:dyDescent="0.2">
      <c r="A22" s="30">
        <v>17</v>
      </c>
      <c r="B22" s="33">
        <v>96</v>
      </c>
      <c r="C22" s="40" t="s">
        <v>450</v>
      </c>
      <c r="D22" s="361" t="s">
        <v>451</v>
      </c>
      <c r="E22" s="361" t="s">
        <v>24</v>
      </c>
      <c r="F22" s="23" t="s">
        <v>452</v>
      </c>
      <c r="G22" s="361" t="s">
        <v>50</v>
      </c>
      <c r="H22" s="30">
        <v>938</v>
      </c>
      <c r="I22" s="251">
        <v>1100</v>
      </c>
      <c r="J22" s="251">
        <v>2014</v>
      </c>
      <c r="K22" s="252">
        <f t="shared" si="0"/>
        <v>85.27272727272728</v>
      </c>
      <c r="L22" s="361">
        <v>907</v>
      </c>
      <c r="M22" s="251">
        <v>1100</v>
      </c>
      <c r="N22" s="251">
        <v>2016</v>
      </c>
      <c r="O22" s="365">
        <f>IF(Y22="MI",L22-10,L22)*1</f>
        <v>897</v>
      </c>
      <c r="P22" s="253">
        <f t="shared" si="1"/>
        <v>81.545454545454547</v>
      </c>
      <c r="Q22" s="30">
        <v>225</v>
      </c>
      <c r="R22" s="30">
        <v>800</v>
      </c>
      <c r="S22" s="252">
        <f t="shared" si="2"/>
        <v>28.125</v>
      </c>
      <c r="T22" s="252">
        <f t="shared" si="3"/>
        <v>8.5272727272727291</v>
      </c>
      <c r="U22" s="252">
        <f t="shared" si="4"/>
        <v>40.772727272727273</v>
      </c>
      <c r="V22" s="251">
        <f t="shared" si="5"/>
        <v>11.25</v>
      </c>
      <c r="W22" s="251"/>
      <c r="X22" s="254">
        <f t="shared" si="6"/>
        <v>60.550000000000004</v>
      </c>
      <c r="Y22" s="30" t="s">
        <v>26</v>
      </c>
      <c r="Z22" s="361" t="s">
        <v>1201</v>
      </c>
    </row>
    <row r="23" spans="1:58" ht="20.25" customHeight="1" x14ac:dyDescent="0.2">
      <c r="A23" s="30">
        <v>18</v>
      </c>
      <c r="B23" s="33">
        <v>112</v>
      </c>
      <c r="C23" s="40" t="s">
        <v>199</v>
      </c>
      <c r="D23" s="361" t="s">
        <v>200</v>
      </c>
      <c r="E23" s="361" t="s">
        <v>24</v>
      </c>
      <c r="F23" s="23" t="s">
        <v>412</v>
      </c>
      <c r="G23" s="361" t="s">
        <v>35</v>
      </c>
      <c r="H23" s="30">
        <v>901</v>
      </c>
      <c r="I23" s="251">
        <v>1100</v>
      </c>
      <c r="J23" s="251">
        <v>2015</v>
      </c>
      <c r="K23" s="252">
        <f t="shared" si="0"/>
        <v>81.909090909090907</v>
      </c>
      <c r="L23" s="361">
        <v>807</v>
      </c>
      <c r="M23" s="251">
        <v>1100</v>
      </c>
      <c r="N23" s="251">
        <v>2017</v>
      </c>
      <c r="O23" s="365">
        <f>IF(Y23="MI",L23-10,L23)*1</f>
        <v>807</v>
      </c>
      <c r="P23" s="253">
        <f t="shared" si="1"/>
        <v>73.36363636363636</v>
      </c>
      <c r="Q23" s="30">
        <v>309</v>
      </c>
      <c r="R23" s="30">
        <v>800</v>
      </c>
      <c r="S23" s="252">
        <f t="shared" si="2"/>
        <v>38.625</v>
      </c>
      <c r="T23" s="252">
        <f t="shared" si="3"/>
        <v>8.1909090909090914</v>
      </c>
      <c r="U23" s="252">
        <f t="shared" si="4"/>
        <v>36.68181818181818</v>
      </c>
      <c r="V23" s="251">
        <f t="shared" si="5"/>
        <v>15.45</v>
      </c>
      <c r="W23" s="251"/>
      <c r="X23" s="254">
        <f t="shared" si="6"/>
        <v>60.322727272727278</v>
      </c>
      <c r="Y23" s="30"/>
      <c r="Z23" s="361" t="s">
        <v>1202</v>
      </c>
    </row>
    <row r="24" spans="1:58" ht="20.25" customHeight="1" x14ac:dyDescent="0.2">
      <c r="A24" s="30">
        <v>19</v>
      </c>
      <c r="B24" s="33">
        <v>70</v>
      </c>
      <c r="C24" s="366" t="s">
        <v>413</v>
      </c>
      <c r="D24" s="366" t="s">
        <v>434</v>
      </c>
      <c r="E24" s="366" t="s">
        <v>24</v>
      </c>
      <c r="F24" s="23" t="s">
        <v>435</v>
      </c>
      <c r="G24" s="366" t="s">
        <v>50</v>
      </c>
      <c r="H24" s="30">
        <v>743</v>
      </c>
      <c r="I24" s="251">
        <v>1100</v>
      </c>
      <c r="J24" s="251">
        <v>2014</v>
      </c>
      <c r="K24" s="252">
        <f t="shared" si="0"/>
        <v>67.545454545454547</v>
      </c>
      <c r="L24" s="361">
        <v>904</v>
      </c>
      <c r="M24" s="251">
        <v>1100</v>
      </c>
      <c r="N24" s="251">
        <v>2017</v>
      </c>
      <c r="O24" s="365">
        <f>IF(Y24="MI",L24-10,L24)</f>
        <v>904</v>
      </c>
      <c r="P24" s="253">
        <f t="shared" si="1"/>
        <v>82.181818181818173</v>
      </c>
      <c r="Q24" s="30">
        <v>236</v>
      </c>
      <c r="R24" s="30">
        <v>800</v>
      </c>
      <c r="S24" s="252">
        <f t="shared" si="2"/>
        <v>29.5</v>
      </c>
      <c r="T24" s="252">
        <f t="shared" si="3"/>
        <v>6.7545454545454549</v>
      </c>
      <c r="U24" s="252">
        <f t="shared" si="4"/>
        <v>41.090909090909086</v>
      </c>
      <c r="V24" s="251">
        <f t="shared" si="5"/>
        <v>11.8</v>
      </c>
      <c r="W24" s="251"/>
      <c r="X24" s="254">
        <f t="shared" si="6"/>
        <v>59.645454545454541</v>
      </c>
      <c r="Y24" s="30">
        <v>0</v>
      </c>
      <c r="Z24" s="361" t="s">
        <v>1202</v>
      </c>
    </row>
    <row r="25" spans="1:58" s="25" customFormat="1" ht="20.25" customHeight="1" x14ac:dyDescent="0.2">
      <c r="A25" s="30">
        <v>20</v>
      </c>
      <c r="B25" s="33">
        <v>115</v>
      </c>
      <c r="C25" s="40" t="s">
        <v>470</v>
      </c>
      <c r="D25" s="361" t="s">
        <v>471</v>
      </c>
      <c r="E25" s="361" t="s">
        <v>24</v>
      </c>
      <c r="F25" s="23" t="s">
        <v>472</v>
      </c>
      <c r="G25" s="361" t="s">
        <v>50</v>
      </c>
      <c r="H25" s="30">
        <v>892</v>
      </c>
      <c r="I25" s="251">
        <v>1100</v>
      </c>
      <c r="J25" s="251">
        <v>2015</v>
      </c>
      <c r="K25" s="252">
        <f t="shared" si="0"/>
        <v>81.090909090909093</v>
      </c>
      <c r="L25" s="361">
        <v>837</v>
      </c>
      <c r="M25" s="251">
        <v>1100</v>
      </c>
      <c r="N25" s="251">
        <v>2017</v>
      </c>
      <c r="O25" s="365">
        <f>IF(Y25="MI",L25-10,L25)*1</f>
        <v>837</v>
      </c>
      <c r="P25" s="253">
        <f t="shared" si="1"/>
        <v>76.090909090909093</v>
      </c>
      <c r="Q25" s="30">
        <v>268</v>
      </c>
      <c r="R25" s="30">
        <v>800</v>
      </c>
      <c r="S25" s="252">
        <f t="shared" si="2"/>
        <v>33.5</v>
      </c>
      <c r="T25" s="252">
        <f t="shared" si="3"/>
        <v>8.1090909090909093</v>
      </c>
      <c r="U25" s="252">
        <f t="shared" si="4"/>
        <v>38.045454545454547</v>
      </c>
      <c r="V25" s="251">
        <f t="shared" si="5"/>
        <v>13.4</v>
      </c>
      <c r="W25" s="251"/>
      <c r="X25" s="254">
        <f t="shared" si="6"/>
        <v>59.554545454545455</v>
      </c>
      <c r="Y25" s="30"/>
      <c r="Z25" s="361" t="s">
        <v>1202</v>
      </c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</row>
    <row r="26" spans="1:58" ht="20.25" customHeight="1" x14ac:dyDescent="0.2">
      <c r="A26" s="30">
        <v>21</v>
      </c>
      <c r="B26" s="33">
        <v>129</v>
      </c>
      <c r="C26" s="40" t="s">
        <v>485</v>
      </c>
      <c r="D26" s="361" t="s">
        <v>486</v>
      </c>
      <c r="E26" s="361" t="s">
        <v>24</v>
      </c>
      <c r="F26" s="40" t="s">
        <v>487</v>
      </c>
      <c r="G26" s="361" t="s">
        <v>79</v>
      </c>
      <c r="H26" s="30">
        <v>911</v>
      </c>
      <c r="I26" s="30">
        <v>1100</v>
      </c>
      <c r="J26" s="30">
        <v>2015</v>
      </c>
      <c r="K26" s="252">
        <f t="shared" si="0"/>
        <v>82.818181818181813</v>
      </c>
      <c r="L26" s="361">
        <v>864</v>
      </c>
      <c r="M26" s="251">
        <v>1100</v>
      </c>
      <c r="N26" s="251">
        <v>2017</v>
      </c>
      <c r="O26" s="365">
        <f>IF(Y26="MI",L26-10,L26)*1</f>
        <v>864</v>
      </c>
      <c r="P26" s="253">
        <f t="shared" si="1"/>
        <v>78.545454545454547</v>
      </c>
      <c r="Q26" s="30">
        <v>240</v>
      </c>
      <c r="R26" s="30">
        <v>800</v>
      </c>
      <c r="S26" s="252">
        <f t="shared" si="2"/>
        <v>30</v>
      </c>
      <c r="T26" s="252">
        <f t="shared" si="3"/>
        <v>8.2818181818181813</v>
      </c>
      <c r="U26" s="252">
        <f t="shared" si="4"/>
        <v>39.272727272727273</v>
      </c>
      <c r="V26" s="251">
        <f t="shared" si="5"/>
        <v>12</v>
      </c>
      <c r="W26" s="251"/>
      <c r="X26" s="254">
        <f t="shared" si="6"/>
        <v>59.554545454545455</v>
      </c>
      <c r="Y26" s="30"/>
      <c r="Z26" s="361" t="s">
        <v>1202</v>
      </c>
    </row>
    <row r="27" spans="1:58" ht="20.25" customHeight="1" x14ac:dyDescent="0.2">
      <c r="A27" s="30">
        <v>22</v>
      </c>
      <c r="B27" s="33">
        <v>130</v>
      </c>
      <c r="C27" s="40" t="s">
        <v>488</v>
      </c>
      <c r="D27" s="361" t="s">
        <v>434</v>
      </c>
      <c r="E27" s="361" t="s">
        <v>68</v>
      </c>
      <c r="F27" s="40" t="s">
        <v>455</v>
      </c>
      <c r="G27" s="361" t="s">
        <v>54</v>
      </c>
      <c r="H27" s="30">
        <v>969</v>
      </c>
      <c r="I27" s="30">
        <v>1100</v>
      </c>
      <c r="J27" s="30">
        <v>2014</v>
      </c>
      <c r="K27" s="252">
        <f t="shared" si="0"/>
        <v>88.090909090909093</v>
      </c>
      <c r="L27" s="361">
        <v>918</v>
      </c>
      <c r="M27" s="251">
        <v>1100</v>
      </c>
      <c r="N27" s="251">
        <v>2016</v>
      </c>
      <c r="O27" s="365">
        <f>IF(Y27="MI",L27-10,L27)*1</f>
        <v>908</v>
      </c>
      <c r="P27" s="253">
        <f t="shared" si="1"/>
        <v>82.545454545454547</v>
      </c>
      <c r="Q27" s="30">
        <v>179</v>
      </c>
      <c r="R27" s="30">
        <v>800</v>
      </c>
      <c r="S27" s="252">
        <f t="shared" si="2"/>
        <v>22.375</v>
      </c>
      <c r="T27" s="252">
        <f t="shared" si="3"/>
        <v>8.8090909090909104</v>
      </c>
      <c r="U27" s="252">
        <f t="shared" si="4"/>
        <v>41.272727272727273</v>
      </c>
      <c r="V27" s="251">
        <f t="shared" si="5"/>
        <v>8.9499999999999993</v>
      </c>
      <c r="W27" s="251"/>
      <c r="X27" s="254">
        <f t="shared" si="6"/>
        <v>59.031818181818181</v>
      </c>
      <c r="Y27" s="30" t="s">
        <v>26</v>
      </c>
      <c r="Z27" s="361" t="s">
        <v>1202</v>
      </c>
    </row>
    <row r="28" spans="1:58" ht="20.25" customHeight="1" x14ac:dyDescent="0.2">
      <c r="A28" s="30">
        <v>23</v>
      </c>
      <c r="B28" s="33">
        <v>50</v>
      </c>
      <c r="C28" s="366" t="s">
        <v>110</v>
      </c>
      <c r="D28" s="366" t="s">
        <v>69</v>
      </c>
      <c r="E28" s="366" t="s">
        <v>24</v>
      </c>
      <c r="F28" s="367" t="s">
        <v>423</v>
      </c>
      <c r="G28" s="366" t="s">
        <v>369</v>
      </c>
      <c r="H28" s="30">
        <v>883</v>
      </c>
      <c r="I28" s="251">
        <v>1100</v>
      </c>
      <c r="J28" s="251">
        <v>2014</v>
      </c>
      <c r="K28" s="252">
        <f t="shared" si="0"/>
        <v>80.27272727272728</v>
      </c>
      <c r="L28" s="361">
        <v>880</v>
      </c>
      <c r="M28" s="251">
        <v>1100</v>
      </c>
      <c r="N28" s="251">
        <v>2016</v>
      </c>
      <c r="O28" s="365">
        <f>IF(Y28="MI",L28-10,L28)</f>
        <v>870</v>
      </c>
      <c r="P28" s="253">
        <f t="shared" si="1"/>
        <v>79.090909090909093</v>
      </c>
      <c r="Q28" s="30">
        <v>221</v>
      </c>
      <c r="R28" s="30">
        <v>800</v>
      </c>
      <c r="S28" s="252">
        <f t="shared" si="2"/>
        <v>27.625</v>
      </c>
      <c r="T28" s="252">
        <f t="shared" si="3"/>
        <v>8.0272727272727291</v>
      </c>
      <c r="U28" s="252">
        <f t="shared" si="4"/>
        <v>39.545454545454547</v>
      </c>
      <c r="V28" s="251">
        <f t="shared" si="5"/>
        <v>11.05</v>
      </c>
      <c r="W28" s="251"/>
      <c r="X28" s="254">
        <f t="shared" si="6"/>
        <v>58.622727272727275</v>
      </c>
      <c r="Y28" s="30" t="s">
        <v>26</v>
      </c>
      <c r="Z28" s="361" t="s">
        <v>1202</v>
      </c>
    </row>
    <row r="29" spans="1:58" ht="20.25" customHeight="1" x14ac:dyDescent="0.2">
      <c r="A29" s="30">
        <v>24</v>
      </c>
      <c r="B29" s="33">
        <v>131</v>
      </c>
      <c r="C29" s="40" t="s">
        <v>489</v>
      </c>
      <c r="D29" s="361" t="s">
        <v>161</v>
      </c>
      <c r="E29" s="361" t="s">
        <v>24</v>
      </c>
      <c r="F29" s="40" t="s">
        <v>490</v>
      </c>
      <c r="G29" s="361" t="s">
        <v>369</v>
      </c>
      <c r="H29" s="30">
        <v>798</v>
      </c>
      <c r="I29" s="30">
        <v>1050</v>
      </c>
      <c r="J29" s="30">
        <v>2013</v>
      </c>
      <c r="K29" s="252">
        <f t="shared" si="0"/>
        <v>76</v>
      </c>
      <c r="L29" s="361">
        <v>857</v>
      </c>
      <c r="M29" s="251">
        <v>1100</v>
      </c>
      <c r="N29" s="251">
        <v>2015</v>
      </c>
      <c r="O29" s="365">
        <f>IF(Y29="MI",L29-10,L29)*1</f>
        <v>847</v>
      </c>
      <c r="P29" s="253">
        <f t="shared" si="1"/>
        <v>77</v>
      </c>
      <c r="Q29" s="30">
        <v>250</v>
      </c>
      <c r="R29" s="30">
        <v>800</v>
      </c>
      <c r="S29" s="252">
        <f t="shared" si="2"/>
        <v>31.25</v>
      </c>
      <c r="T29" s="252">
        <f t="shared" si="3"/>
        <v>7.6000000000000005</v>
      </c>
      <c r="U29" s="252">
        <f t="shared" si="4"/>
        <v>38.5</v>
      </c>
      <c r="V29" s="251">
        <f t="shared" si="5"/>
        <v>12.5</v>
      </c>
      <c r="W29" s="251"/>
      <c r="X29" s="254">
        <f t="shared" si="6"/>
        <v>58.6</v>
      </c>
      <c r="Y29" s="30" t="s">
        <v>26</v>
      </c>
      <c r="Z29" s="361" t="s">
        <v>1202</v>
      </c>
    </row>
    <row r="30" spans="1:58" s="25" customFormat="1" ht="20.25" customHeight="1" x14ac:dyDescent="0.2">
      <c r="A30" s="30">
        <v>25</v>
      </c>
      <c r="B30" s="33">
        <v>112</v>
      </c>
      <c r="C30" s="40" t="s">
        <v>466</v>
      </c>
      <c r="D30" s="361" t="s">
        <v>467</v>
      </c>
      <c r="E30" s="361" t="s">
        <v>24</v>
      </c>
      <c r="F30" s="23" t="s">
        <v>468</v>
      </c>
      <c r="G30" s="361" t="s">
        <v>35</v>
      </c>
      <c r="H30" s="30">
        <v>930</v>
      </c>
      <c r="I30" s="251">
        <v>1100</v>
      </c>
      <c r="J30" s="251">
        <v>2014</v>
      </c>
      <c r="K30" s="252">
        <f t="shared" si="0"/>
        <v>84.545454545454547</v>
      </c>
      <c r="L30" s="361">
        <v>882</v>
      </c>
      <c r="M30" s="251">
        <v>1100</v>
      </c>
      <c r="N30" s="251">
        <v>2016</v>
      </c>
      <c r="O30" s="365">
        <f>IF(Y30="MI",L30-10,L30)*1</f>
        <v>872</v>
      </c>
      <c r="P30" s="253">
        <f t="shared" si="1"/>
        <v>79.272727272727266</v>
      </c>
      <c r="Q30" s="30">
        <v>203</v>
      </c>
      <c r="R30" s="30">
        <v>800</v>
      </c>
      <c r="S30" s="252">
        <f t="shared" si="2"/>
        <v>25.374999999999996</v>
      </c>
      <c r="T30" s="252">
        <f t="shared" si="3"/>
        <v>8.454545454545455</v>
      </c>
      <c r="U30" s="252">
        <f t="shared" si="4"/>
        <v>39.636363636363633</v>
      </c>
      <c r="V30" s="251">
        <f t="shared" si="5"/>
        <v>10.15</v>
      </c>
      <c r="W30" s="251"/>
      <c r="X30" s="254">
        <f t="shared" si="6"/>
        <v>58.240909090909085</v>
      </c>
      <c r="Y30" s="30" t="s">
        <v>26</v>
      </c>
      <c r="Z30" s="361" t="s">
        <v>1202</v>
      </c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</row>
    <row r="31" spans="1:58" s="25" customFormat="1" ht="20.25" customHeight="1" x14ac:dyDescent="0.2">
      <c r="A31" s="30">
        <v>26</v>
      </c>
      <c r="B31" s="33">
        <v>28</v>
      </c>
      <c r="C31" s="366" t="s">
        <v>396</v>
      </c>
      <c r="D31" s="366" t="s">
        <v>397</v>
      </c>
      <c r="E31" s="366" t="s">
        <v>24</v>
      </c>
      <c r="F31" s="23" t="s">
        <v>398</v>
      </c>
      <c r="G31" s="366" t="s">
        <v>395</v>
      </c>
      <c r="H31" s="30">
        <v>943</v>
      </c>
      <c r="I31" s="251">
        <v>1100</v>
      </c>
      <c r="J31" s="251">
        <v>2014</v>
      </c>
      <c r="K31" s="252">
        <f t="shared" si="0"/>
        <v>85.727272727272734</v>
      </c>
      <c r="L31" s="361">
        <v>868</v>
      </c>
      <c r="M31" s="251">
        <v>1100</v>
      </c>
      <c r="N31" s="251">
        <v>2017</v>
      </c>
      <c r="O31" s="365">
        <f>IF(Y31="MI",L31-10,L31)*1</f>
        <v>868</v>
      </c>
      <c r="P31" s="253">
        <f t="shared" si="1"/>
        <v>78.909090909090907</v>
      </c>
      <c r="Q31" s="30">
        <v>197</v>
      </c>
      <c r="R31" s="30">
        <v>800</v>
      </c>
      <c r="S31" s="252">
        <f t="shared" si="2"/>
        <v>24.625</v>
      </c>
      <c r="T31" s="252">
        <f t="shared" si="3"/>
        <v>8.5727272727272741</v>
      </c>
      <c r="U31" s="252">
        <f t="shared" si="4"/>
        <v>39.454545454545453</v>
      </c>
      <c r="V31" s="251">
        <f t="shared" si="5"/>
        <v>9.85</v>
      </c>
      <c r="W31" s="251"/>
      <c r="X31" s="254">
        <f t="shared" si="6"/>
        <v>57.877272727272732</v>
      </c>
      <c r="Y31" s="30">
        <v>0</v>
      </c>
      <c r="Z31" s="361" t="s">
        <v>1202</v>
      </c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</row>
    <row r="32" spans="1:58" s="25" customFormat="1" ht="20.25" customHeight="1" x14ac:dyDescent="0.2">
      <c r="A32" s="30">
        <v>27</v>
      </c>
      <c r="B32" s="33">
        <v>97</v>
      </c>
      <c r="C32" s="40" t="s">
        <v>453</v>
      </c>
      <c r="D32" s="361" t="s">
        <v>454</v>
      </c>
      <c r="E32" s="361" t="s">
        <v>24</v>
      </c>
      <c r="F32" s="23" t="s">
        <v>455</v>
      </c>
      <c r="G32" s="361" t="s">
        <v>50</v>
      </c>
      <c r="H32" s="30">
        <v>876</v>
      </c>
      <c r="I32" s="251">
        <v>1100</v>
      </c>
      <c r="J32" s="251">
        <v>2014</v>
      </c>
      <c r="K32" s="252">
        <f t="shared" si="0"/>
        <v>79.63636363636364</v>
      </c>
      <c r="L32" s="361">
        <v>903</v>
      </c>
      <c r="M32" s="251">
        <v>1100</v>
      </c>
      <c r="N32" s="251">
        <v>2017</v>
      </c>
      <c r="O32" s="365">
        <f>IF(Y32="MI",L32-10,L32)*1</f>
        <v>903</v>
      </c>
      <c r="P32" s="253">
        <f t="shared" si="1"/>
        <v>82.090909090909093</v>
      </c>
      <c r="Q32" s="30">
        <v>172</v>
      </c>
      <c r="R32" s="30">
        <v>800</v>
      </c>
      <c r="S32" s="252">
        <f t="shared" si="2"/>
        <v>21.5</v>
      </c>
      <c r="T32" s="252">
        <f t="shared" si="3"/>
        <v>7.9636363636363647</v>
      </c>
      <c r="U32" s="252">
        <f t="shared" si="4"/>
        <v>41.045454545454547</v>
      </c>
      <c r="V32" s="251">
        <f t="shared" si="5"/>
        <v>8.6</v>
      </c>
      <c r="W32" s="251"/>
      <c r="X32" s="254">
        <f t="shared" si="6"/>
        <v>57.609090909090916</v>
      </c>
      <c r="Y32" s="30"/>
      <c r="Z32" s="361" t="s">
        <v>1202</v>
      </c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</row>
    <row r="33" spans="1:58" s="25" customFormat="1" ht="20.25" customHeight="1" x14ac:dyDescent="0.2">
      <c r="A33" s="30">
        <v>28</v>
      </c>
      <c r="B33" s="33">
        <v>84</v>
      </c>
      <c r="C33" s="40" t="s">
        <v>446</v>
      </c>
      <c r="D33" s="361" t="s">
        <v>447</v>
      </c>
      <c r="E33" s="361" t="s">
        <v>68</v>
      </c>
      <c r="F33" s="23" t="s">
        <v>448</v>
      </c>
      <c r="G33" s="361" t="s">
        <v>336</v>
      </c>
      <c r="H33" s="30">
        <v>897</v>
      </c>
      <c r="I33" s="251">
        <v>1100</v>
      </c>
      <c r="J33" s="251">
        <v>2014</v>
      </c>
      <c r="K33" s="252">
        <f t="shared" si="0"/>
        <v>81.545454545454547</v>
      </c>
      <c r="L33" s="361">
        <v>853</v>
      </c>
      <c r="M33" s="251">
        <v>1100</v>
      </c>
      <c r="N33" s="251">
        <v>2016</v>
      </c>
      <c r="O33" s="365">
        <f>IF(Y33="MI",L33-10,L33)*1</f>
        <v>843</v>
      </c>
      <c r="P33" s="253">
        <f t="shared" si="1"/>
        <v>76.63636363636364</v>
      </c>
      <c r="Q33" s="30">
        <v>222</v>
      </c>
      <c r="R33" s="30">
        <v>800</v>
      </c>
      <c r="S33" s="252">
        <f t="shared" si="2"/>
        <v>27.750000000000004</v>
      </c>
      <c r="T33" s="252">
        <f t="shared" si="3"/>
        <v>8.1545454545454543</v>
      </c>
      <c r="U33" s="252">
        <f t="shared" si="4"/>
        <v>38.31818181818182</v>
      </c>
      <c r="V33" s="251">
        <f t="shared" si="5"/>
        <v>11.1</v>
      </c>
      <c r="W33" s="251"/>
      <c r="X33" s="254">
        <f t="shared" si="6"/>
        <v>57.572727272727278</v>
      </c>
      <c r="Y33" s="30" t="s">
        <v>26</v>
      </c>
      <c r="Z33" s="361" t="s">
        <v>1202</v>
      </c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</row>
    <row r="34" spans="1:58" s="25" customFormat="1" ht="20.25" customHeight="1" x14ac:dyDescent="0.2">
      <c r="A34" s="30">
        <v>29</v>
      </c>
      <c r="B34" s="33">
        <v>9</v>
      </c>
      <c r="C34" s="249" t="s">
        <v>375</v>
      </c>
      <c r="D34" s="249" t="s">
        <v>376</v>
      </c>
      <c r="E34" s="249" t="s">
        <v>24</v>
      </c>
      <c r="F34" s="368" t="s">
        <v>377</v>
      </c>
      <c r="G34" s="249" t="s">
        <v>73</v>
      </c>
      <c r="H34" s="30">
        <v>796</v>
      </c>
      <c r="I34" s="251">
        <v>1050</v>
      </c>
      <c r="J34" s="251">
        <v>2013</v>
      </c>
      <c r="K34" s="252">
        <f t="shared" si="0"/>
        <v>75.80952380952381</v>
      </c>
      <c r="L34" s="361">
        <v>859</v>
      </c>
      <c r="M34" s="251">
        <v>1100</v>
      </c>
      <c r="N34" s="251">
        <v>2015</v>
      </c>
      <c r="O34" s="365">
        <f>IF(Y34="MI",L34-10,L34)</f>
        <v>849</v>
      </c>
      <c r="P34" s="253">
        <f t="shared" si="1"/>
        <v>77.181818181818187</v>
      </c>
      <c r="Q34" s="30">
        <v>222</v>
      </c>
      <c r="R34" s="30">
        <v>800</v>
      </c>
      <c r="S34" s="252">
        <f t="shared" si="2"/>
        <v>27.750000000000004</v>
      </c>
      <c r="T34" s="252">
        <f t="shared" si="3"/>
        <v>7.5809523809523816</v>
      </c>
      <c r="U34" s="252">
        <f t="shared" si="4"/>
        <v>38.590909090909093</v>
      </c>
      <c r="V34" s="251">
        <f t="shared" si="5"/>
        <v>11.1</v>
      </c>
      <c r="W34" s="251"/>
      <c r="X34" s="254">
        <f t="shared" si="6"/>
        <v>57.271861471861477</v>
      </c>
      <c r="Y34" s="30" t="s">
        <v>26</v>
      </c>
      <c r="Z34" s="361" t="s">
        <v>1202</v>
      </c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</row>
    <row r="35" spans="1:58" ht="20.25" customHeight="1" x14ac:dyDescent="0.2">
      <c r="A35" s="30">
        <v>30</v>
      </c>
      <c r="B35" s="33">
        <v>35</v>
      </c>
      <c r="C35" s="40" t="s">
        <v>403</v>
      </c>
      <c r="D35" s="361" t="s">
        <v>404</v>
      </c>
      <c r="E35" s="361" t="s">
        <v>68</v>
      </c>
      <c r="F35" s="23" t="s">
        <v>405</v>
      </c>
      <c r="G35" s="361" t="s">
        <v>40</v>
      </c>
      <c r="H35" s="30">
        <v>908</v>
      </c>
      <c r="I35" s="251">
        <v>1100</v>
      </c>
      <c r="J35" s="251">
        <v>2014</v>
      </c>
      <c r="K35" s="252">
        <f t="shared" si="0"/>
        <v>82.545454545454547</v>
      </c>
      <c r="L35" s="361">
        <v>804</v>
      </c>
      <c r="M35" s="251">
        <v>1100</v>
      </c>
      <c r="N35" s="251">
        <v>2016</v>
      </c>
      <c r="O35" s="365">
        <f>IF(Y35="MI",L35-10,L35)*1</f>
        <v>794</v>
      </c>
      <c r="P35" s="253">
        <f t="shared" si="1"/>
        <v>72.181818181818187</v>
      </c>
      <c r="Q35" s="30">
        <v>253</v>
      </c>
      <c r="R35" s="30">
        <v>800</v>
      </c>
      <c r="S35" s="252">
        <f t="shared" si="2"/>
        <v>31.624999999999996</v>
      </c>
      <c r="T35" s="252">
        <f t="shared" si="3"/>
        <v>8.2545454545454557</v>
      </c>
      <c r="U35" s="252">
        <f t="shared" si="4"/>
        <v>36.090909090909093</v>
      </c>
      <c r="V35" s="251">
        <f t="shared" si="5"/>
        <v>12.65</v>
      </c>
      <c r="W35" s="251"/>
      <c r="X35" s="254">
        <f t="shared" si="6"/>
        <v>56.99545454545455</v>
      </c>
      <c r="Y35" s="30" t="s">
        <v>26</v>
      </c>
      <c r="Z35" s="361" t="s">
        <v>1202</v>
      </c>
    </row>
    <row r="36" spans="1:58" ht="20.25" customHeight="1" x14ac:dyDescent="0.2">
      <c r="A36" s="30">
        <v>31</v>
      </c>
      <c r="B36" s="33">
        <v>15</v>
      </c>
      <c r="C36" s="366" t="s">
        <v>381</v>
      </c>
      <c r="D36" s="366" t="s">
        <v>373</v>
      </c>
      <c r="E36" s="366" t="s">
        <v>68</v>
      </c>
      <c r="F36" s="23" t="s">
        <v>382</v>
      </c>
      <c r="G36" s="366" t="s">
        <v>35</v>
      </c>
      <c r="H36" s="30">
        <v>850</v>
      </c>
      <c r="I36" s="251">
        <v>1050</v>
      </c>
      <c r="J36" s="251">
        <v>2014</v>
      </c>
      <c r="K36" s="252">
        <f t="shared" si="0"/>
        <v>80.952380952380949</v>
      </c>
      <c r="L36" s="361">
        <v>836</v>
      </c>
      <c r="M36" s="251">
        <v>1100</v>
      </c>
      <c r="N36" s="251">
        <v>2016</v>
      </c>
      <c r="O36" s="365">
        <f>IF(Y36="MI",L36-10,L36)</f>
        <v>826</v>
      </c>
      <c r="P36" s="253">
        <f t="shared" si="1"/>
        <v>75.090909090909079</v>
      </c>
      <c r="Q36" s="30">
        <v>226</v>
      </c>
      <c r="R36" s="30">
        <v>800</v>
      </c>
      <c r="S36" s="252">
        <f t="shared" si="2"/>
        <v>28.249999999999996</v>
      </c>
      <c r="T36" s="252">
        <f t="shared" si="3"/>
        <v>8.0952380952380949</v>
      </c>
      <c r="U36" s="252">
        <f t="shared" si="4"/>
        <v>37.54545454545454</v>
      </c>
      <c r="V36" s="251">
        <f t="shared" si="5"/>
        <v>11.3</v>
      </c>
      <c r="W36" s="251"/>
      <c r="X36" s="254">
        <f t="shared" si="6"/>
        <v>56.940692640692632</v>
      </c>
      <c r="Y36" s="30" t="s">
        <v>26</v>
      </c>
      <c r="Z36" s="361" t="s">
        <v>1202</v>
      </c>
    </row>
    <row r="37" spans="1:58" ht="20.25" customHeight="1" x14ac:dyDescent="0.2">
      <c r="A37" s="30">
        <v>32</v>
      </c>
      <c r="B37" s="33">
        <v>68</v>
      </c>
      <c r="C37" s="40" t="s">
        <v>433</v>
      </c>
      <c r="D37" s="361" t="s">
        <v>120</v>
      </c>
      <c r="E37" s="361" t="s">
        <v>24</v>
      </c>
      <c r="F37" s="23" t="s">
        <v>402</v>
      </c>
      <c r="G37" s="361" t="s">
        <v>93</v>
      </c>
      <c r="H37" s="30">
        <v>749</v>
      </c>
      <c r="I37" s="251">
        <v>1100</v>
      </c>
      <c r="J37" s="251">
        <v>2015</v>
      </c>
      <c r="K37" s="252">
        <f t="shared" si="0"/>
        <v>68.090909090909093</v>
      </c>
      <c r="L37" s="361">
        <v>841</v>
      </c>
      <c r="M37" s="251">
        <v>1100</v>
      </c>
      <c r="N37" s="251">
        <v>2017</v>
      </c>
      <c r="O37" s="365">
        <f>IF(Y37="MI",L37-10,L37)</f>
        <v>841</v>
      </c>
      <c r="P37" s="253">
        <f t="shared" si="1"/>
        <v>76.454545454545453</v>
      </c>
      <c r="Q37" s="30">
        <v>232</v>
      </c>
      <c r="R37" s="30">
        <v>800</v>
      </c>
      <c r="S37" s="252">
        <f t="shared" si="2"/>
        <v>28.999999999999996</v>
      </c>
      <c r="T37" s="252">
        <f t="shared" si="3"/>
        <v>6.8090909090909095</v>
      </c>
      <c r="U37" s="252">
        <f t="shared" si="4"/>
        <v>38.227272727272727</v>
      </c>
      <c r="V37" s="251">
        <f t="shared" si="5"/>
        <v>11.6</v>
      </c>
      <c r="W37" s="251"/>
      <c r="X37" s="254">
        <f t="shared" si="6"/>
        <v>56.63636363636364</v>
      </c>
      <c r="Y37" s="30">
        <v>0</v>
      </c>
      <c r="Z37" s="361" t="s">
        <v>1202</v>
      </c>
    </row>
    <row r="38" spans="1:58" ht="20.25" customHeight="1" x14ac:dyDescent="0.2">
      <c r="A38" s="30">
        <v>33</v>
      </c>
      <c r="B38" s="33">
        <v>8</v>
      </c>
      <c r="C38" s="366" t="s">
        <v>374</v>
      </c>
      <c r="D38" s="366" t="s">
        <v>85</v>
      </c>
      <c r="E38" s="366" t="s">
        <v>24</v>
      </c>
      <c r="F38" s="369" t="s">
        <v>270</v>
      </c>
      <c r="G38" s="366" t="s">
        <v>35</v>
      </c>
      <c r="H38" s="30">
        <v>938</v>
      </c>
      <c r="I38" s="251">
        <v>1100</v>
      </c>
      <c r="J38" s="251">
        <v>2014</v>
      </c>
      <c r="K38" s="252">
        <f t="shared" ref="K38:K55" si="7">(H38/I38)*100</f>
        <v>85.27272727272728</v>
      </c>
      <c r="L38" s="361">
        <v>827</v>
      </c>
      <c r="M38" s="251">
        <v>1100</v>
      </c>
      <c r="N38" s="251">
        <v>2016</v>
      </c>
      <c r="O38" s="365">
        <f>IF(Z38="MI",L38-10,L38)*1</f>
        <v>827</v>
      </c>
      <c r="P38" s="253">
        <f t="shared" ref="P38:P55" si="8">(O38/M38)*100</f>
        <v>75.181818181818187</v>
      </c>
      <c r="Q38" s="30">
        <v>208</v>
      </c>
      <c r="R38" s="30">
        <v>800</v>
      </c>
      <c r="S38" s="252">
        <f t="shared" ref="S38:S55" si="9">(Q38/R38)*100</f>
        <v>26</v>
      </c>
      <c r="T38" s="252">
        <f t="shared" ref="T38:T55" si="10">(K38*0.1)</f>
        <v>8.5272727272727291</v>
      </c>
      <c r="U38" s="252">
        <f t="shared" ref="U38:U55" si="11">(P38*0.5)</f>
        <v>37.590909090909093</v>
      </c>
      <c r="V38" s="251">
        <f t="shared" ref="V38:V55" si="12">Q38*40/R38</f>
        <v>10.4</v>
      </c>
      <c r="W38" s="251"/>
      <c r="X38" s="254">
        <f t="shared" si="6"/>
        <v>56.518181818181823</v>
      </c>
      <c r="Y38" s="30" t="s">
        <v>26</v>
      </c>
      <c r="Z38" s="361" t="s">
        <v>1202</v>
      </c>
    </row>
    <row r="39" spans="1:58" ht="20.25" customHeight="1" x14ac:dyDescent="0.2">
      <c r="A39" s="30">
        <v>34</v>
      </c>
      <c r="B39" s="33">
        <v>85</v>
      </c>
      <c r="C39" s="40" t="s">
        <v>162</v>
      </c>
      <c r="D39" s="361" t="s">
        <v>163</v>
      </c>
      <c r="E39" s="361" t="s">
        <v>24</v>
      </c>
      <c r="F39" s="23" t="s">
        <v>449</v>
      </c>
      <c r="G39" s="361" t="s">
        <v>50</v>
      </c>
      <c r="H39" s="30">
        <v>835</v>
      </c>
      <c r="I39" s="251">
        <v>1100</v>
      </c>
      <c r="J39" s="251">
        <v>2013</v>
      </c>
      <c r="K39" s="252">
        <f t="shared" si="7"/>
        <v>75.909090909090907</v>
      </c>
      <c r="L39" s="361">
        <v>844</v>
      </c>
      <c r="M39" s="251">
        <v>1100</v>
      </c>
      <c r="N39" s="251">
        <v>2016</v>
      </c>
      <c r="O39" s="365">
        <f>IF(Y39="MI",L39-10,L39)*1</f>
        <v>834</v>
      </c>
      <c r="P39" s="253">
        <f t="shared" si="8"/>
        <v>75.818181818181813</v>
      </c>
      <c r="Q39" s="30">
        <v>220</v>
      </c>
      <c r="R39" s="30">
        <v>800</v>
      </c>
      <c r="S39" s="252">
        <f t="shared" si="9"/>
        <v>27.500000000000004</v>
      </c>
      <c r="T39" s="252">
        <f t="shared" si="10"/>
        <v>7.5909090909090908</v>
      </c>
      <c r="U39" s="252">
        <f t="shared" si="11"/>
        <v>37.909090909090907</v>
      </c>
      <c r="V39" s="251">
        <f t="shared" si="12"/>
        <v>11</v>
      </c>
      <c r="W39" s="251"/>
      <c r="X39" s="254">
        <f t="shared" si="6"/>
        <v>56.5</v>
      </c>
      <c r="Y39" s="30" t="s">
        <v>26</v>
      </c>
      <c r="Z39" s="361" t="s">
        <v>1202</v>
      </c>
    </row>
    <row r="40" spans="1:58" ht="20.25" customHeight="1" x14ac:dyDescent="0.2">
      <c r="A40" s="30">
        <v>35</v>
      </c>
      <c r="B40" s="33">
        <v>106</v>
      </c>
      <c r="C40" s="40" t="s">
        <v>457</v>
      </c>
      <c r="D40" s="361" t="s">
        <v>458</v>
      </c>
      <c r="E40" s="361" t="s">
        <v>68</v>
      </c>
      <c r="F40" s="23" t="s">
        <v>459</v>
      </c>
      <c r="G40" s="361" t="s">
        <v>70</v>
      </c>
      <c r="H40" s="30">
        <v>852</v>
      </c>
      <c r="I40" s="251">
        <v>1100</v>
      </c>
      <c r="J40" s="251">
        <v>2014</v>
      </c>
      <c r="K40" s="252">
        <f t="shared" si="7"/>
        <v>77.454545454545453</v>
      </c>
      <c r="L40" s="361">
        <v>802</v>
      </c>
      <c r="M40" s="251">
        <v>1100</v>
      </c>
      <c r="N40" s="251">
        <v>2017</v>
      </c>
      <c r="O40" s="365">
        <f>IF(Y40="MI",L40-10,L40)*1</f>
        <v>802</v>
      </c>
      <c r="P40" s="253">
        <f t="shared" si="8"/>
        <v>72.909090909090907</v>
      </c>
      <c r="Q40" s="30">
        <v>246</v>
      </c>
      <c r="R40" s="30">
        <v>800</v>
      </c>
      <c r="S40" s="252">
        <f t="shared" si="9"/>
        <v>30.75</v>
      </c>
      <c r="T40" s="252">
        <f t="shared" si="10"/>
        <v>7.745454545454546</v>
      </c>
      <c r="U40" s="252">
        <f t="shared" si="11"/>
        <v>36.454545454545453</v>
      </c>
      <c r="V40" s="251">
        <f t="shared" si="12"/>
        <v>12.3</v>
      </c>
      <c r="W40" s="251"/>
      <c r="X40" s="254">
        <f t="shared" si="6"/>
        <v>56.5</v>
      </c>
      <c r="Y40" s="30"/>
      <c r="Z40" s="361" t="s">
        <v>1202</v>
      </c>
    </row>
    <row r="41" spans="1:58" ht="20.25" customHeight="1" x14ac:dyDescent="0.2">
      <c r="A41" s="30">
        <v>36</v>
      </c>
      <c r="B41" s="33">
        <v>38</v>
      </c>
      <c r="C41" s="40" t="s">
        <v>407</v>
      </c>
      <c r="D41" s="361" t="s">
        <v>132</v>
      </c>
      <c r="E41" s="361" t="s">
        <v>24</v>
      </c>
      <c r="F41" s="23" t="s">
        <v>408</v>
      </c>
      <c r="G41" s="361" t="s">
        <v>70</v>
      </c>
      <c r="H41" s="30">
        <v>880</v>
      </c>
      <c r="I41" s="251">
        <v>1100</v>
      </c>
      <c r="J41" s="251">
        <v>2015</v>
      </c>
      <c r="K41" s="252">
        <f t="shared" si="7"/>
        <v>80</v>
      </c>
      <c r="L41" s="361">
        <v>796</v>
      </c>
      <c r="M41" s="251">
        <v>1100</v>
      </c>
      <c r="N41" s="251">
        <v>2017</v>
      </c>
      <c r="O41" s="365">
        <f>IF(Y41="MI",L41-10,L41)*1</f>
        <v>796</v>
      </c>
      <c r="P41" s="253">
        <f t="shared" si="8"/>
        <v>72.36363636363636</v>
      </c>
      <c r="Q41" s="30">
        <v>240</v>
      </c>
      <c r="R41" s="30">
        <v>800</v>
      </c>
      <c r="S41" s="252">
        <f t="shared" si="9"/>
        <v>30</v>
      </c>
      <c r="T41" s="252">
        <f t="shared" si="10"/>
        <v>8</v>
      </c>
      <c r="U41" s="252">
        <f t="shared" si="11"/>
        <v>36.18181818181818</v>
      </c>
      <c r="V41" s="251">
        <f t="shared" si="12"/>
        <v>12</v>
      </c>
      <c r="W41" s="251"/>
      <c r="X41" s="254">
        <f t="shared" si="6"/>
        <v>56.18181818181818</v>
      </c>
      <c r="Y41" s="30">
        <v>0</v>
      </c>
      <c r="Z41" s="361" t="s">
        <v>1202</v>
      </c>
    </row>
    <row r="42" spans="1:58" ht="20.25" customHeight="1" x14ac:dyDescent="0.2">
      <c r="A42" s="30">
        <v>37</v>
      </c>
      <c r="B42" s="33">
        <v>149</v>
      </c>
      <c r="C42" s="40" t="s">
        <v>500</v>
      </c>
      <c r="D42" s="361" t="s">
        <v>501</v>
      </c>
      <c r="E42" s="361" t="s">
        <v>24</v>
      </c>
      <c r="F42" s="40" t="s">
        <v>502</v>
      </c>
      <c r="G42" s="361" t="s">
        <v>77</v>
      </c>
      <c r="H42" s="30">
        <v>894</v>
      </c>
      <c r="I42" s="30">
        <v>1050</v>
      </c>
      <c r="J42" s="30">
        <v>2013</v>
      </c>
      <c r="K42" s="252">
        <f t="shared" si="7"/>
        <v>85.142857142857139</v>
      </c>
      <c r="L42" s="361">
        <v>851</v>
      </c>
      <c r="M42" s="251">
        <v>1100</v>
      </c>
      <c r="N42" s="251">
        <v>2015</v>
      </c>
      <c r="O42" s="365">
        <f>IF(Y42="MI",L42-10,L42)*1</f>
        <v>841</v>
      </c>
      <c r="P42" s="253">
        <f t="shared" si="8"/>
        <v>76.454545454545453</v>
      </c>
      <c r="Q42" s="30">
        <v>183</v>
      </c>
      <c r="R42" s="30">
        <v>800</v>
      </c>
      <c r="S42" s="252">
        <f t="shared" si="9"/>
        <v>22.875</v>
      </c>
      <c r="T42" s="252">
        <f t="shared" si="10"/>
        <v>8.5142857142857142</v>
      </c>
      <c r="U42" s="252">
        <f t="shared" si="11"/>
        <v>38.227272727272727</v>
      </c>
      <c r="V42" s="251">
        <f t="shared" si="12"/>
        <v>9.15</v>
      </c>
      <c r="W42" s="251"/>
      <c r="X42" s="254">
        <f t="shared" si="6"/>
        <v>55.891558441558438</v>
      </c>
      <c r="Y42" s="30" t="s">
        <v>26</v>
      </c>
      <c r="Z42" s="361" t="s">
        <v>1202</v>
      </c>
    </row>
    <row r="43" spans="1:58" ht="20.25" customHeight="1" x14ac:dyDescent="0.2">
      <c r="A43" s="30">
        <v>38</v>
      </c>
      <c r="B43" s="33">
        <v>76</v>
      </c>
      <c r="C43" s="40" t="s">
        <v>437</v>
      </c>
      <c r="D43" s="361" t="s">
        <v>438</v>
      </c>
      <c r="E43" s="361" t="s">
        <v>24</v>
      </c>
      <c r="F43" s="40" t="s">
        <v>439</v>
      </c>
      <c r="G43" s="361" t="s">
        <v>35</v>
      </c>
      <c r="H43" s="30">
        <v>978</v>
      </c>
      <c r="I43" s="30">
        <v>1100</v>
      </c>
      <c r="J43" s="30">
        <v>2015</v>
      </c>
      <c r="K43" s="252">
        <f t="shared" si="7"/>
        <v>88.909090909090907</v>
      </c>
      <c r="L43" s="361">
        <v>883</v>
      </c>
      <c r="M43" s="251">
        <v>1100</v>
      </c>
      <c r="N43" s="251">
        <v>2017</v>
      </c>
      <c r="O43" s="365">
        <f>IF(Y43="MI",L43-10,L43)*1</f>
        <v>883</v>
      </c>
      <c r="P43" s="253">
        <f t="shared" si="8"/>
        <v>80.27272727272728</v>
      </c>
      <c r="Q43" s="30">
        <v>134</v>
      </c>
      <c r="R43" s="30">
        <v>800</v>
      </c>
      <c r="S43" s="252">
        <f t="shared" si="9"/>
        <v>16.75</v>
      </c>
      <c r="T43" s="252">
        <f t="shared" si="10"/>
        <v>8.8909090909090907</v>
      </c>
      <c r="U43" s="252">
        <f t="shared" si="11"/>
        <v>40.13636363636364</v>
      </c>
      <c r="V43" s="251">
        <f t="shared" si="12"/>
        <v>6.7</v>
      </c>
      <c r="W43" s="251"/>
      <c r="X43" s="254">
        <f t="shared" si="6"/>
        <v>55.727272727272734</v>
      </c>
      <c r="Y43" s="30">
        <v>0</v>
      </c>
      <c r="Z43" s="361" t="s">
        <v>1202</v>
      </c>
    </row>
    <row r="44" spans="1:58" ht="20.25" customHeight="1" x14ac:dyDescent="0.2">
      <c r="A44" s="30">
        <v>39</v>
      </c>
      <c r="B44" s="33">
        <v>14</v>
      </c>
      <c r="C44" s="366" t="s">
        <v>55</v>
      </c>
      <c r="D44" s="366" t="s">
        <v>56</v>
      </c>
      <c r="E44" s="366" t="s">
        <v>24</v>
      </c>
      <c r="F44" s="23">
        <v>36220</v>
      </c>
      <c r="G44" s="366" t="s">
        <v>45</v>
      </c>
      <c r="H44" s="30">
        <v>758</v>
      </c>
      <c r="I44" s="251">
        <v>1100</v>
      </c>
      <c r="J44" s="251">
        <v>2015</v>
      </c>
      <c r="K44" s="252">
        <f t="shared" si="7"/>
        <v>68.909090909090907</v>
      </c>
      <c r="L44" s="361">
        <v>845</v>
      </c>
      <c r="M44" s="251">
        <v>1100</v>
      </c>
      <c r="N44" s="251">
        <v>2017</v>
      </c>
      <c r="O44" s="365">
        <f>IF(Y44="MI",L44-10,L44)</f>
        <v>845</v>
      </c>
      <c r="P44" s="253">
        <f t="shared" si="8"/>
        <v>76.818181818181813</v>
      </c>
      <c r="Q44" s="30">
        <v>206</v>
      </c>
      <c r="R44" s="30">
        <v>800</v>
      </c>
      <c r="S44" s="252">
        <f t="shared" si="9"/>
        <v>25.75</v>
      </c>
      <c r="T44" s="252">
        <f t="shared" si="10"/>
        <v>6.8909090909090907</v>
      </c>
      <c r="U44" s="252">
        <f t="shared" si="11"/>
        <v>38.409090909090907</v>
      </c>
      <c r="V44" s="251">
        <f t="shared" si="12"/>
        <v>10.3</v>
      </c>
      <c r="W44" s="251"/>
      <c r="X44" s="254">
        <f t="shared" si="6"/>
        <v>55.599999999999994</v>
      </c>
      <c r="Y44" s="30">
        <v>0</v>
      </c>
      <c r="Z44" s="361" t="s">
        <v>1202</v>
      </c>
    </row>
    <row r="45" spans="1:58" ht="20.25" customHeight="1" x14ac:dyDescent="0.2">
      <c r="A45" s="30">
        <v>40</v>
      </c>
      <c r="B45" s="33">
        <v>154</v>
      </c>
      <c r="C45" s="40" t="s">
        <v>507</v>
      </c>
      <c r="D45" s="361" t="s">
        <v>508</v>
      </c>
      <c r="E45" s="361" t="s">
        <v>24</v>
      </c>
      <c r="F45" s="40" t="s">
        <v>509</v>
      </c>
      <c r="G45" s="361" t="s">
        <v>424</v>
      </c>
      <c r="H45" s="30">
        <v>833</v>
      </c>
      <c r="I45" s="30">
        <v>1050</v>
      </c>
      <c r="J45" s="30">
        <v>2013</v>
      </c>
      <c r="K45" s="252">
        <f t="shared" si="7"/>
        <v>79.333333333333329</v>
      </c>
      <c r="L45" s="361">
        <v>815</v>
      </c>
      <c r="M45" s="251">
        <v>1100</v>
      </c>
      <c r="N45" s="251">
        <v>2015</v>
      </c>
      <c r="O45" s="365">
        <f>IF(Y45="MI",L45-10,L45)*1</f>
        <v>805</v>
      </c>
      <c r="P45" s="253">
        <f t="shared" si="8"/>
        <v>73.181818181818187</v>
      </c>
      <c r="Q45" s="30">
        <v>217</v>
      </c>
      <c r="R45" s="30">
        <v>800</v>
      </c>
      <c r="S45" s="252">
        <f t="shared" si="9"/>
        <v>27.125</v>
      </c>
      <c r="T45" s="252">
        <f t="shared" si="10"/>
        <v>7.9333333333333336</v>
      </c>
      <c r="U45" s="252">
        <f t="shared" si="11"/>
        <v>36.590909090909093</v>
      </c>
      <c r="V45" s="251">
        <f t="shared" si="12"/>
        <v>10.85</v>
      </c>
      <c r="W45" s="251"/>
      <c r="X45" s="254">
        <f t="shared" si="6"/>
        <v>55.374242424242432</v>
      </c>
      <c r="Y45" s="30" t="s">
        <v>26</v>
      </c>
      <c r="Z45" s="361" t="s">
        <v>1202</v>
      </c>
    </row>
    <row r="46" spans="1:58" ht="20.25" customHeight="1" x14ac:dyDescent="0.2">
      <c r="A46" s="30">
        <v>41</v>
      </c>
      <c r="B46" s="33">
        <v>120</v>
      </c>
      <c r="C46" s="40" t="s">
        <v>477</v>
      </c>
      <c r="D46" s="361" t="s">
        <v>102</v>
      </c>
      <c r="E46" s="361" t="s">
        <v>24</v>
      </c>
      <c r="F46" s="23" t="s">
        <v>478</v>
      </c>
      <c r="G46" s="361" t="s">
        <v>28</v>
      </c>
      <c r="H46" s="30">
        <v>844</v>
      </c>
      <c r="I46" s="251">
        <v>1100</v>
      </c>
      <c r="J46" s="251">
        <v>2014</v>
      </c>
      <c r="K46" s="252">
        <f t="shared" si="7"/>
        <v>76.72727272727272</v>
      </c>
      <c r="L46" s="361">
        <v>822</v>
      </c>
      <c r="M46" s="251">
        <v>1100</v>
      </c>
      <c r="N46" s="251">
        <v>2017</v>
      </c>
      <c r="O46" s="365">
        <f>IF(Y46="MI",L46-10,L46)*1</f>
        <v>822</v>
      </c>
      <c r="P46" s="253">
        <f t="shared" si="8"/>
        <v>74.727272727272734</v>
      </c>
      <c r="Q46" s="30">
        <v>206</v>
      </c>
      <c r="R46" s="30">
        <v>800</v>
      </c>
      <c r="S46" s="252">
        <f t="shared" si="9"/>
        <v>25.75</v>
      </c>
      <c r="T46" s="252">
        <f t="shared" si="10"/>
        <v>7.672727272727272</v>
      </c>
      <c r="U46" s="252">
        <f t="shared" si="11"/>
        <v>37.363636363636367</v>
      </c>
      <c r="V46" s="251">
        <f t="shared" si="12"/>
        <v>10.3</v>
      </c>
      <c r="W46" s="251"/>
      <c r="X46" s="254">
        <f t="shared" si="6"/>
        <v>55.336363636363643</v>
      </c>
      <c r="Y46" s="30"/>
      <c r="Z46" s="361" t="s">
        <v>1202</v>
      </c>
    </row>
    <row r="47" spans="1:58" ht="20.25" customHeight="1" x14ac:dyDescent="0.2">
      <c r="A47" s="30">
        <v>42</v>
      </c>
      <c r="B47" s="33">
        <v>128</v>
      </c>
      <c r="C47" s="40" t="s">
        <v>80</v>
      </c>
      <c r="D47" s="361" t="s">
        <v>483</v>
      </c>
      <c r="E47" s="361" t="s">
        <v>24</v>
      </c>
      <c r="F47" s="23" t="s">
        <v>484</v>
      </c>
      <c r="G47" s="361" t="s">
        <v>35</v>
      </c>
      <c r="H47" s="30">
        <v>843</v>
      </c>
      <c r="I47" s="251">
        <v>1100</v>
      </c>
      <c r="J47" s="251">
        <v>2014</v>
      </c>
      <c r="K47" s="252">
        <f t="shared" si="7"/>
        <v>76.63636363636364</v>
      </c>
      <c r="L47" s="361">
        <v>836</v>
      </c>
      <c r="M47" s="251">
        <v>1100</v>
      </c>
      <c r="N47" s="251">
        <v>2017</v>
      </c>
      <c r="O47" s="365">
        <f>IF(Y47="MI",L47-10,L47)*1</f>
        <v>836</v>
      </c>
      <c r="P47" s="253">
        <f t="shared" si="8"/>
        <v>76</v>
      </c>
      <c r="Q47" s="30">
        <v>192</v>
      </c>
      <c r="R47" s="30">
        <v>800</v>
      </c>
      <c r="S47" s="252">
        <f t="shared" si="9"/>
        <v>24</v>
      </c>
      <c r="T47" s="252">
        <f t="shared" si="10"/>
        <v>7.663636363636364</v>
      </c>
      <c r="U47" s="252">
        <f t="shared" si="11"/>
        <v>38</v>
      </c>
      <c r="V47" s="251">
        <f t="shared" si="12"/>
        <v>9.6</v>
      </c>
      <c r="W47" s="251"/>
      <c r="X47" s="254">
        <f t="shared" si="6"/>
        <v>55.263636363636365</v>
      </c>
      <c r="Y47" s="30">
        <v>0</v>
      </c>
      <c r="Z47" s="361" t="s">
        <v>1202</v>
      </c>
    </row>
    <row r="48" spans="1:58" ht="20.25" customHeight="1" x14ac:dyDescent="0.2">
      <c r="A48" s="30">
        <v>43</v>
      </c>
      <c r="B48" s="33">
        <v>60</v>
      </c>
      <c r="C48" s="366" t="s">
        <v>429</v>
      </c>
      <c r="D48" s="366" t="s">
        <v>134</v>
      </c>
      <c r="E48" s="366" t="s">
        <v>68</v>
      </c>
      <c r="F48" s="367" t="s">
        <v>430</v>
      </c>
      <c r="G48" s="366" t="s">
        <v>28</v>
      </c>
      <c r="H48" s="30">
        <v>1007</v>
      </c>
      <c r="I48" s="251">
        <v>1100</v>
      </c>
      <c r="J48" s="251">
        <v>2015</v>
      </c>
      <c r="K48" s="252">
        <f t="shared" si="7"/>
        <v>91.545454545454547</v>
      </c>
      <c r="L48" s="361">
        <v>884</v>
      </c>
      <c r="M48" s="251">
        <v>1100</v>
      </c>
      <c r="N48" s="251">
        <v>2017</v>
      </c>
      <c r="O48" s="365">
        <f>IF(Y48="MI",L48-10,L48)</f>
        <v>884</v>
      </c>
      <c r="P48" s="253">
        <f t="shared" si="8"/>
        <v>80.36363636363636</v>
      </c>
      <c r="Q48" s="30">
        <v>117</v>
      </c>
      <c r="R48" s="30">
        <v>800</v>
      </c>
      <c r="S48" s="252">
        <f t="shared" si="9"/>
        <v>14.625</v>
      </c>
      <c r="T48" s="252">
        <f t="shared" si="10"/>
        <v>9.1545454545454543</v>
      </c>
      <c r="U48" s="252">
        <f t="shared" si="11"/>
        <v>40.18181818181818</v>
      </c>
      <c r="V48" s="251">
        <f t="shared" si="12"/>
        <v>5.85</v>
      </c>
      <c r="W48" s="251"/>
      <c r="X48" s="254">
        <f t="shared" si="6"/>
        <v>55.186363636363637</v>
      </c>
      <c r="Y48" s="30">
        <v>0</v>
      </c>
      <c r="Z48" s="361" t="s">
        <v>1202</v>
      </c>
    </row>
    <row r="49" spans="1:27" ht="20.25" customHeight="1" x14ac:dyDescent="0.2">
      <c r="A49" s="30">
        <v>44</v>
      </c>
      <c r="B49" s="33">
        <v>67</v>
      </c>
      <c r="C49" s="40" t="s">
        <v>133</v>
      </c>
      <c r="D49" s="361" t="s">
        <v>134</v>
      </c>
      <c r="E49" s="361" t="s">
        <v>24</v>
      </c>
      <c r="F49" s="40" t="s">
        <v>432</v>
      </c>
      <c r="G49" s="361" t="s">
        <v>28</v>
      </c>
      <c r="H49" s="30">
        <v>943</v>
      </c>
      <c r="I49" s="30">
        <v>1100</v>
      </c>
      <c r="J49" s="30">
        <v>2015</v>
      </c>
      <c r="K49" s="252">
        <f t="shared" si="7"/>
        <v>85.727272727272734</v>
      </c>
      <c r="L49" s="361">
        <v>874</v>
      </c>
      <c r="M49" s="251">
        <v>1100</v>
      </c>
      <c r="N49" s="251">
        <v>2017</v>
      </c>
      <c r="O49" s="365">
        <f>IF(Y49="MI",L49-10,L49)*1</f>
        <v>874</v>
      </c>
      <c r="P49" s="253">
        <f t="shared" si="8"/>
        <v>79.454545454545453</v>
      </c>
      <c r="Q49" s="30">
        <v>131</v>
      </c>
      <c r="R49" s="30">
        <v>800</v>
      </c>
      <c r="S49" s="252">
        <f t="shared" si="9"/>
        <v>16.375</v>
      </c>
      <c r="T49" s="252">
        <f t="shared" si="10"/>
        <v>8.5727272727272741</v>
      </c>
      <c r="U49" s="252">
        <f t="shared" si="11"/>
        <v>39.727272727272727</v>
      </c>
      <c r="V49" s="251">
        <f t="shared" si="12"/>
        <v>6.55</v>
      </c>
      <c r="W49" s="251"/>
      <c r="X49" s="254">
        <f t="shared" si="6"/>
        <v>54.849999999999994</v>
      </c>
      <c r="Y49" s="30">
        <v>0</v>
      </c>
      <c r="Z49" s="361" t="s">
        <v>1202</v>
      </c>
    </row>
    <row r="50" spans="1:27" ht="20.25" customHeight="1" x14ac:dyDescent="0.2">
      <c r="A50" s="30">
        <v>45</v>
      </c>
      <c r="B50" s="33">
        <v>148</v>
      </c>
      <c r="C50" s="40" t="s">
        <v>497</v>
      </c>
      <c r="D50" s="361" t="s">
        <v>498</v>
      </c>
      <c r="E50" s="361" t="s">
        <v>68</v>
      </c>
      <c r="F50" s="40" t="s">
        <v>499</v>
      </c>
      <c r="G50" s="361" t="s">
        <v>35</v>
      </c>
      <c r="H50" s="30">
        <v>918</v>
      </c>
      <c r="I50" s="30">
        <v>1100</v>
      </c>
      <c r="J50" s="30">
        <v>2014</v>
      </c>
      <c r="K50" s="252">
        <f t="shared" si="7"/>
        <v>83.454545454545453</v>
      </c>
      <c r="L50" s="361">
        <v>826</v>
      </c>
      <c r="M50" s="251">
        <v>1100</v>
      </c>
      <c r="N50" s="251">
        <v>2017</v>
      </c>
      <c r="O50" s="365">
        <f>IF(Y50="MI",L50-10,L50)*1</f>
        <v>826</v>
      </c>
      <c r="P50" s="253">
        <f t="shared" si="8"/>
        <v>75.090909090909079</v>
      </c>
      <c r="Q50" s="30">
        <v>179</v>
      </c>
      <c r="R50" s="30">
        <v>800</v>
      </c>
      <c r="S50" s="252">
        <f t="shared" si="9"/>
        <v>22.375</v>
      </c>
      <c r="T50" s="252">
        <f t="shared" si="10"/>
        <v>8.3454545454545457</v>
      </c>
      <c r="U50" s="252">
        <f t="shared" si="11"/>
        <v>37.54545454545454</v>
      </c>
      <c r="V50" s="251">
        <f t="shared" si="12"/>
        <v>8.9499999999999993</v>
      </c>
      <c r="W50" s="251"/>
      <c r="X50" s="254">
        <f t="shared" si="6"/>
        <v>54.840909090909079</v>
      </c>
      <c r="Y50" s="30"/>
      <c r="Z50" s="361" t="s">
        <v>1202</v>
      </c>
    </row>
    <row r="51" spans="1:27" ht="20.25" customHeight="1" x14ac:dyDescent="0.2">
      <c r="A51" s="30">
        <v>46</v>
      </c>
      <c r="B51" s="33">
        <v>72</v>
      </c>
      <c r="C51" s="249" t="s">
        <v>143</v>
      </c>
      <c r="D51" s="249" t="s">
        <v>144</v>
      </c>
      <c r="E51" s="249" t="s">
        <v>24</v>
      </c>
      <c r="F51" s="41" t="s">
        <v>399</v>
      </c>
      <c r="G51" s="249" t="s">
        <v>25</v>
      </c>
      <c r="H51" s="33">
        <v>808</v>
      </c>
      <c r="I51" s="251">
        <v>1100</v>
      </c>
      <c r="J51" s="251">
        <v>2015</v>
      </c>
      <c r="K51" s="252">
        <f t="shared" si="7"/>
        <v>73.454545454545453</v>
      </c>
      <c r="L51" s="370">
        <v>860</v>
      </c>
      <c r="M51" s="251">
        <v>1100</v>
      </c>
      <c r="N51" s="251">
        <v>2017</v>
      </c>
      <c r="O51" s="365">
        <f>IF(Y51="MI",L51-10,L51)</f>
        <v>860</v>
      </c>
      <c r="P51" s="253">
        <f t="shared" si="8"/>
        <v>78.181818181818187</v>
      </c>
      <c r="Q51" s="33">
        <v>168</v>
      </c>
      <c r="R51" s="30">
        <v>800</v>
      </c>
      <c r="S51" s="252">
        <f t="shared" si="9"/>
        <v>21</v>
      </c>
      <c r="T51" s="252">
        <f t="shared" si="10"/>
        <v>7.3454545454545457</v>
      </c>
      <c r="U51" s="252">
        <f t="shared" si="11"/>
        <v>39.090909090909093</v>
      </c>
      <c r="V51" s="251">
        <f t="shared" si="12"/>
        <v>8.4</v>
      </c>
      <c r="W51" s="251"/>
      <c r="X51" s="254">
        <f t="shared" si="6"/>
        <v>54.836363636363636</v>
      </c>
      <c r="Y51" s="33">
        <v>0</v>
      </c>
      <c r="Z51" s="361" t="s">
        <v>1202</v>
      </c>
    </row>
    <row r="52" spans="1:27" ht="20.25" customHeight="1" x14ac:dyDescent="0.2">
      <c r="A52" s="30">
        <v>47</v>
      </c>
      <c r="B52" s="33">
        <v>44</v>
      </c>
      <c r="C52" s="40" t="s">
        <v>420</v>
      </c>
      <c r="D52" s="361" t="s">
        <v>421</v>
      </c>
      <c r="E52" s="366" t="s">
        <v>24</v>
      </c>
      <c r="F52" s="23" t="s">
        <v>422</v>
      </c>
      <c r="G52" s="366" t="s">
        <v>35</v>
      </c>
      <c r="H52" s="30">
        <v>862</v>
      </c>
      <c r="I52" s="251">
        <v>1100</v>
      </c>
      <c r="J52" s="251">
        <v>2015</v>
      </c>
      <c r="K52" s="252">
        <f t="shared" si="7"/>
        <v>78.363636363636374</v>
      </c>
      <c r="L52" s="361">
        <v>848</v>
      </c>
      <c r="M52" s="251">
        <v>1100</v>
      </c>
      <c r="N52" s="251">
        <v>2017</v>
      </c>
      <c r="O52" s="365">
        <f>IF(Y52="MI",L52-10,L52)</f>
        <v>848</v>
      </c>
      <c r="P52" s="253">
        <f t="shared" si="8"/>
        <v>77.090909090909093</v>
      </c>
      <c r="Q52" s="30">
        <v>167</v>
      </c>
      <c r="R52" s="30">
        <v>800</v>
      </c>
      <c r="S52" s="252">
        <f t="shared" si="9"/>
        <v>20.875</v>
      </c>
      <c r="T52" s="252">
        <f t="shared" si="10"/>
        <v>7.8363636363636378</v>
      </c>
      <c r="U52" s="252">
        <f t="shared" si="11"/>
        <v>38.545454545454547</v>
      </c>
      <c r="V52" s="251">
        <f t="shared" si="12"/>
        <v>8.35</v>
      </c>
      <c r="W52" s="251"/>
      <c r="X52" s="254">
        <f t="shared" si="6"/>
        <v>54.731818181818184</v>
      </c>
      <c r="Y52" s="30">
        <v>0</v>
      </c>
      <c r="Z52" s="361" t="s">
        <v>1202</v>
      </c>
    </row>
    <row r="53" spans="1:27" ht="20.25" customHeight="1" x14ac:dyDescent="0.2">
      <c r="A53" s="30">
        <v>48</v>
      </c>
      <c r="B53" s="33">
        <v>4</v>
      </c>
      <c r="C53" s="366" t="s">
        <v>269</v>
      </c>
      <c r="D53" s="366" t="s">
        <v>37</v>
      </c>
      <c r="E53" s="366" t="s">
        <v>24</v>
      </c>
      <c r="F53" s="367" t="s">
        <v>270</v>
      </c>
      <c r="G53" s="366" t="s">
        <v>38</v>
      </c>
      <c r="H53" s="30">
        <v>873</v>
      </c>
      <c r="I53" s="251">
        <v>1015</v>
      </c>
      <c r="J53" s="251">
        <v>2013</v>
      </c>
      <c r="K53" s="252">
        <f t="shared" si="7"/>
        <v>86.009852216748769</v>
      </c>
      <c r="L53" s="361">
        <v>854</v>
      </c>
      <c r="M53" s="251">
        <v>1100</v>
      </c>
      <c r="N53" s="251">
        <v>2016</v>
      </c>
      <c r="O53" s="250">
        <f>IF(Z53="MI",L53-10,L53)</f>
        <v>854</v>
      </c>
      <c r="P53" s="253">
        <f t="shared" si="8"/>
        <v>77.63636363636364</v>
      </c>
      <c r="Q53" s="30">
        <v>146</v>
      </c>
      <c r="R53" s="30">
        <v>800</v>
      </c>
      <c r="S53" s="252">
        <f t="shared" si="9"/>
        <v>18.25</v>
      </c>
      <c r="T53" s="252">
        <f t="shared" si="10"/>
        <v>8.6009852216748772</v>
      </c>
      <c r="U53" s="252">
        <f t="shared" si="11"/>
        <v>38.81818181818182</v>
      </c>
      <c r="V53" s="251">
        <f t="shared" si="12"/>
        <v>7.3</v>
      </c>
      <c r="W53" s="251"/>
      <c r="X53" s="254">
        <f t="shared" si="6"/>
        <v>54.719167039856693</v>
      </c>
      <c r="Y53" s="30" t="s">
        <v>26</v>
      </c>
      <c r="Z53" s="361" t="s">
        <v>1202</v>
      </c>
    </row>
    <row r="54" spans="1:27" ht="20.25" customHeight="1" x14ac:dyDescent="0.2">
      <c r="A54" s="30">
        <v>49</v>
      </c>
      <c r="B54" s="33">
        <v>79</v>
      </c>
      <c r="C54" s="366" t="s">
        <v>440</v>
      </c>
      <c r="D54" s="366" t="s">
        <v>441</v>
      </c>
      <c r="E54" s="366" t="s">
        <v>24</v>
      </c>
      <c r="F54" s="23" t="s">
        <v>442</v>
      </c>
      <c r="G54" s="366" t="s">
        <v>35</v>
      </c>
      <c r="H54" s="30">
        <v>973</v>
      </c>
      <c r="I54" s="251">
        <v>1100</v>
      </c>
      <c r="J54" s="251">
        <v>2015</v>
      </c>
      <c r="K54" s="252">
        <f t="shared" si="7"/>
        <v>88.454545454545453</v>
      </c>
      <c r="L54" s="361">
        <v>863</v>
      </c>
      <c r="M54" s="251">
        <v>1100</v>
      </c>
      <c r="N54" s="251">
        <v>2017</v>
      </c>
      <c r="O54" s="365">
        <f>IF(Y54="MI",L54-10,L54)*1</f>
        <v>863</v>
      </c>
      <c r="P54" s="253">
        <f t="shared" si="8"/>
        <v>78.454545454545453</v>
      </c>
      <c r="Q54" s="30">
        <v>130</v>
      </c>
      <c r="R54" s="30">
        <v>800</v>
      </c>
      <c r="S54" s="252">
        <f t="shared" si="9"/>
        <v>16.25</v>
      </c>
      <c r="T54" s="252">
        <f t="shared" si="10"/>
        <v>8.8454545454545457</v>
      </c>
      <c r="U54" s="252">
        <f t="shared" si="11"/>
        <v>39.227272727272727</v>
      </c>
      <c r="V54" s="251">
        <f t="shared" si="12"/>
        <v>6.5</v>
      </c>
      <c r="W54" s="251"/>
      <c r="X54" s="254">
        <f t="shared" si="6"/>
        <v>54.572727272727271</v>
      </c>
      <c r="Y54" s="30">
        <v>0</v>
      </c>
      <c r="Z54" s="361" t="s">
        <v>1202</v>
      </c>
    </row>
    <row r="55" spans="1:27" ht="20.25" customHeight="1" x14ac:dyDescent="0.2">
      <c r="A55" s="30">
        <v>50</v>
      </c>
      <c r="B55" s="33">
        <v>80</v>
      </c>
      <c r="C55" s="40" t="s">
        <v>443</v>
      </c>
      <c r="D55" s="361" t="s">
        <v>444</v>
      </c>
      <c r="E55" s="361" t="s">
        <v>68</v>
      </c>
      <c r="F55" s="23" t="s">
        <v>445</v>
      </c>
      <c r="G55" s="361" t="s">
        <v>336</v>
      </c>
      <c r="H55" s="30">
        <v>845</v>
      </c>
      <c r="I55" s="251">
        <v>1100</v>
      </c>
      <c r="J55" s="251">
        <v>2014</v>
      </c>
      <c r="K55" s="252">
        <f t="shared" si="7"/>
        <v>76.818181818181813</v>
      </c>
      <c r="L55" s="361">
        <v>860</v>
      </c>
      <c r="M55" s="251">
        <v>1100</v>
      </c>
      <c r="N55" s="251">
        <v>2016</v>
      </c>
      <c r="O55" s="365">
        <f>IF(Y55="MI",L55-10,L55)</f>
        <v>850</v>
      </c>
      <c r="P55" s="253">
        <f t="shared" si="8"/>
        <v>77.272727272727266</v>
      </c>
      <c r="Q55" s="30">
        <v>154</v>
      </c>
      <c r="R55" s="30">
        <v>800</v>
      </c>
      <c r="S55" s="252">
        <f t="shared" si="9"/>
        <v>19.25</v>
      </c>
      <c r="T55" s="252">
        <f t="shared" si="10"/>
        <v>7.6818181818181817</v>
      </c>
      <c r="U55" s="252">
        <f t="shared" si="11"/>
        <v>38.636363636363633</v>
      </c>
      <c r="V55" s="251">
        <f t="shared" si="12"/>
        <v>7.7</v>
      </c>
      <c r="W55" s="251"/>
      <c r="X55" s="254">
        <f t="shared" si="6"/>
        <v>54.018181818181816</v>
      </c>
      <c r="Y55" s="30" t="s">
        <v>26</v>
      </c>
      <c r="Z55" s="361" t="s">
        <v>1202</v>
      </c>
    </row>
    <row r="56" spans="1:27" s="29" customFormat="1" ht="20.25" customHeight="1" x14ac:dyDescent="0.2">
      <c r="A56" s="32"/>
      <c r="B56" s="270"/>
      <c r="C56" s="46"/>
      <c r="D56" s="343"/>
      <c r="F56" s="46"/>
      <c r="H56" s="50"/>
      <c r="I56" s="50"/>
      <c r="J56" s="50"/>
      <c r="K56" s="47"/>
      <c r="L56" s="37"/>
      <c r="M56" s="38"/>
      <c r="N56" s="38"/>
      <c r="O56" s="48"/>
      <c r="P56" s="49"/>
      <c r="Q56" s="50"/>
      <c r="R56" s="50"/>
      <c r="S56" s="47"/>
      <c r="T56" s="47"/>
      <c r="U56" s="47"/>
      <c r="V56" s="38"/>
      <c r="W56" s="38"/>
      <c r="X56" s="51"/>
      <c r="Y56" s="50"/>
      <c r="Z56" s="37"/>
    </row>
    <row r="57" spans="1:27" s="29" customFormat="1" ht="15" customHeight="1" x14ac:dyDescent="0.2">
      <c r="A57" s="32"/>
      <c r="B57" s="270"/>
      <c r="C57" s="384" t="s">
        <v>1203</v>
      </c>
      <c r="D57" s="384"/>
      <c r="E57" s="384"/>
      <c r="F57" s="384"/>
      <c r="G57" s="384"/>
      <c r="H57" s="384"/>
      <c r="I57" s="38"/>
      <c r="J57" s="38"/>
      <c r="K57" s="47"/>
      <c r="L57" s="37"/>
      <c r="M57" s="38"/>
      <c r="N57" s="38"/>
      <c r="O57" s="48"/>
      <c r="P57" s="49"/>
      <c r="Q57" s="50"/>
      <c r="R57" s="50"/>
      <c r="S57" s="47"/>
      <c r="T57" s="47"/>
      <c r="U57" s="47"/>
      <c r="V57" s="38"/>
      <c r="W57" s="38"/>
      <c r="X57" s="51"/>
      <c r="Y57" s="50"/>
      <c r="Z57" s="37"/>
    </row>
    <row r="58" spans="1:27" s="29" customFormat="1" ht="15" customHeight="1" x14ac:dyDescent="0.2">
      <c r="A58" s="32"/>
      <c r="B58" s="270"/>
      <c r="C58" s="46"/>
      <c r="D58" s="343"/>
      <c r="F58" s="46"/>
      <c r="H58" s="50"/>
      <c r="I58" s="50"/>
      <c r="J58" s="50"/>
      <c r="K58" s="47"/>
      <c r="L58" s="37"/>
      <c r="M58" s="38"/>
      <c r="N58" s="38"/>
      <c r="O58" s="48"/>
      <c r="P58" s="49"/>
      <c r="Q58" s="50"/>
      <c r="R58" s="50"/>
      <c r="S58" s="47"/>
      <c r="T58" s="47"/>
      <c r="U58" s="47"/>
      <c r="V58" s="38"/>
      <c r="W58" s="38"/>
      <c r="X58" s="51"/>
      <c r="Y58" s="50"/>
      <c r="Z58" s="37"/>
    </row>
    <row r="59" spans="1:27" s="59" customFormat="1" ht="15" customHeight="1" x14ac:dyDescent="0.2">
      <c r="A59" s="32"/>
      <c r="B59" s="270"/>
      <c r="C59" s="46"/>
      <c r="D59" s="343"/>
      <c r="E59" s="29"/>
      <c r="F59" s="46"/>
      <c r="G59" s="29"/>
      <c r="H59" s="50"/>
      <c r="I59" s="50"/>
      <c r="J59" s="50"/>
      <c r="K59" s="47"/>
      <c r="L59" s="37"/>
      <c r="M59" s="38"/>
      <c r="N59" s="38"/>
      <c r="O59" s="48"/>
      <c r="P59" s="49"/>
      <c r="Q59" s="50"/>
      <c r="R59" s="50"/>
      <c r="S59" s="47"/>
      <c r="T59" s="47"/>
      <c r="U59" s="47"/>
      <c r="V59" s="38"/>
      <c r="W59" s="38"/>
      <c r="X59" s="51"/>
      <c r="Y59" s="50"/>
      <c r="Z59" s="37"/>
      <c r="AA59" s="29"/>
    </row>
    <row r="60" spans="1:27" s="29" customFormat="1" ht="15" customHeight="1" x14ac:dyDescent="0.2">
      <c r="A60" s="32"/>
      <c r="B60" s="270"/>
      <c r="C60" s="46"/>
      <c r="D60" s="343"/>
      <c r="F60" s="46"/>
      <c r="H60" s="50"/>
      <c r="I60" s="50"/>
      <c r="J60" s="50"/>
      <c r="K60" s="47"/>
      <c r="L60" s="37"/>
      <c r="M60" s="38"/>
      <c r="N60" s="38"/>
      <c r="O60" s="48"/>
      <c r="P60" s="49"/>
      <c r="Q60" s="50"/>
      <c r="R60" s="50"/>
      <c r="S60" s="47"/>
      <c r="T60" s="47"/>
      <c r="U60" s="47"/>
      <c r="V60" s="38"/>
      <c r="W60" s="38"/>
      <c r="X60" s="51"/>
      <c r="Y60" s="50"/>
      <c r="Z60" s="37"/>
    </row>
    <row r="61" spans="1:27" s="29" customFormat="1" ht="15" customHeight="1" x14ac:dyDescent="0.2">
      <c r="A61" s="32"/>
      <c r="B61" s="270"/>
      <c r="C61" s="373"/>
      <c r="D61" s="373"/>
      <c r="E61" s="35"/>
      <c r="F61" s="36"/>
      <c r="G61" s="35"/>
      <c r="H61" s="50"/>
      <c r="I61" s="38"/>
      <c r="J61" s="38"/>
      <c r="K61" s="47"/>
      <c r="L61" s="37"/>
      <c r="M61" s="38"/>
      <c r="N61" s="38"/>
      <c r="O61" s="48"/>
      <c r="P61" s="49"/>
      <c r="Q61" s="50"/>
      <c r="R61" s="50"/>
      <c r="S61" s="47"/>
      <c r="T61" s="47"/>
      <c r="U61" s="47"/>
      <c r="V61" s="38"/>
      <c r="W61" s="38"/>
      <c r="X61" s="51"/>
      <c r="Y61" s="50"/>
      <c r="Z61" s="37"/>
    </row>
    <row r="62" spans="1:27" s="29" customFormat="1" ht="15" customHeight="1" x14ac:dyDescent="0.2">
      <c r="A62" s="32"/>
      <c r="B62" s="270"/>
      <c r="C62" s="46"/>
      <c r="D62" s="343"/>
      <c r="F62" s="45"/>
      <c r="H62" s="50"/>
      <c r="I62" s="38"/>
      <c r="J62" s="38"/>
      <c r="K62" s="47"/>
      <c r="L62" s="37"/>
      <c r="M62" s="38"/>
      <c r="N62" s="38"/>
      <c r="O62" s="48"/>
      <c r="P62" s="49"/>
      <c r="Q62" s="50"/>
      <c r="R62" s="50"/>
      <c r="S62" s="47"/>
      <c r="T62" s="47"/>
      <c r="U62" s="47"/>
      <c r="V62" s="38"/>
      <c r="W62" s="38"/>
      <c r="X62" s="51"/>
      <c r="Y62" s="50"/>
      <c r="Z62" s="37"/>
    </row>
    <row r="63" spans="1:27" s="29" customFormat="1" ht="15" customHeight="1" x14ac:dyDescent="0.2">
      <c r="A63" s="32"/>
      <c r="B63" s="270"/>
      <c r="C63" s="46"/>
      <c r="D63" s="343"/>
      <c r="F63" s="45"/>
      <c r="H63" s="50"/>
      <c r="I63" s="38"/>
      <c r="J63" s="38"/>
      <c r="K63" s="47"/>
      <c r="L63" s="37"/>
      <c r="M63" s="38"/>
      <c r="N63" s="38"/>
      <c r="O63" s="48"/>
      <c r="P63" s="49"/>
      <c r="Q63" s="50"/>
      <c r="R63" s="50"/>
      <c r="S63" s="47"/>
      <c r="T63" s="47"/>
      <c r="U63" s="47"/>
      <c r="V63" s="38"/>
      <c r="W63" s="38"/>
      <c r="X63" s="51"/>
      <c r="Y63" s="50"/>
      <c r="Z63" s="37"/>
    </row>
    <row r="64" spans="1:27" s="29" customFormat="1" ht="15" customHeight="1" x14ac:dyDescent="0.2">
      <c r="A64" s="32"/>
      <c r="B64" s="270"/>
      <c r="C64" s="373"/>
      <c r="D64" s="373"/>
      <c r="E64" s="35"/>
      <c r="F64" s="36"/>
      <c r="G64" s="35"/>
      <c r="H64" s="50"/>
      <c r="I64" s="38"/>
      <c r="J64" s="38"/>
      <c r="K64" s="47"/>
      <c r="L64" s="37"/>
      <c r="M64" s="38"/>
      <c r="N64" s="38"/>
      <c r="O64" s="48"/>
      <c r="P64" s="49"/>
      <c r="Q64" s="50"/>
      <c r="R64" s="50"/>
      <c r="S64" s="47"/>
      <c r="T64" s="47"/>
      <c r="U64" s="47"/>
      <c r="V64" s="38"/>
      <c r="W64" s="38"/>
      <c r="X64" s="51"/>
      <c r="Y64" s="50"/>
      <c r="Z64" s="37"/>
    </row>
    <row r="65" spans="1:26" s="29" customFormat="1" ht="15" customHeight="1" x14ac:dyDescent="0.2">
      <c r="A65" s="32"/>
      <c r="B65" s="270"/>
      <c r="C65" s="46"/>
      <c r="D65" s="343"/>
      <c r="F65" s="45"/>
      <c r="H65" s="50"/>
      <c r="I65" s="38"/>
      <c r="J65" s="38"/>
      <c r="K65" s="47"/>
      <c r="L65" s="37"/>
      <c r="M65" s="38"/>
      <c r="N65" s="38"/>
      <c r="O65" s="48"/>
      <c r="P65" s="49"/>
      <c r="Q65" s="50"/>
      <c r="R65" s="50"/>
      <c r="S65" s="47"/>
      <c r="T65" s="47"/>
      <c r="U65" s="47"/>
      <c r="V65" s="38"/>
      <c r="W65" s="38"/>
      <c r="X65" s="51"/>
      <c r="Y65" s="50"/>
      <c r="Z65" s="37"/>
    </row>
    <row r="66" spans="1:26" s="29" customFormat="1" ht="15" customHeight="1" x14ac:dyDescent="0.2">
      <c r="A66" s="32"/>
      <c r="B66" s="270"/>
      <c r="C66" s="373"/>
      <c r="D66" s="373"/>
      <c r="E66" s="35"/>
      <c r="F66" s="36"/>
      <c r="G66" s="35"/>
      <c r="H66" s="50"/>
      <c r="I66" s="38"/>
      <c r="J66" s="38"/>
      <c r="K66" s="47"/>
      <c r="L66" s="37"/>
      <c r="M66" s="38"/>
      <c r="N66" s="38"/>
      <c r="O66" s="48"/>
      <c r="P66" s="49"/>
      <c r="Q66" s="50"/>
      <c r="R66" s="50"/>
      <c r="S66" s="47"/>
      <c r="T66" s="47"/>
      <c r="U66" s="47"/>
      <c r="V66" s="38"/>
      <c r="W66" s="38"/>
      <c r="X66" s="51"/>
      <c r="Y66" s="50"/>
      <c r="Z66" s="37"/>
    </row>
    <row r="67" spans="1:26" s="29" customFormat="1" ht="15" customHeight="1" x14ac:dyDescent="0.2">
      <c r="A67" s="32"/>
      <c r="B67" s="270"/>
      <c r="C67" s="46"/>
      <c r="D67" s="343"/>
      <c r="F67" s="45"/>
      <c r="H67" s="50"/>
      <c r="I67" s="38"/>
      <c r="J67" s="38"/>
      <c r="K67" s="47"/>
      <c r="L67" s="37"/>
      <c r="M67" s="38"/>
      <c r="N67" s="38"/>
      <c r="O67" s="48"/>
      <c r="P67" s="49"/>
      <c r="Q67" s="50"/>
      <c r="R67" s="50"/>
      <c r="S67" s="47"/>
      <c r="T67" s="47"/>
      <c r="U67" s="47"/>
      <c r="V67" s="38"/>
      <c r="W67" s="38"/>
      <c r="X67" s="51"/>
      <c r="Y67" s="50"/>
      <c r="Z67" s="37"/>
    </row>
    <row r="68" spans="1:26" s="29" customFormat="1" ht="15" customHeight="1" x14ac:dyDescent="0.2">
      <c r="A68" s="32"/>
      <c r="B68" s="270"/>
      <c r="C68" s="46"/>
      <c r="D68" s="343"/>
      <c r="F68" s="45"/>
      <c r="H68" s="50"/>
      <c r="I68" s="38"/>
      <c r="J68" s="38"/>
      <c r="K68" s="47"/>
      <c r="L68" s="37"/>
      <c r="M68" s="38"/>
      <c r="N68" s="38"/>
      <c r="O68" s="48"/>
      <c r="P68" s="49"/>
      <c r="Q68" s="50"/>
      <c r="R68" s="50"/>
      <c r="S68" s="47"/>
      <c r="T68" s="47"/>
      <c r="U68" s="47"/>
      <c r="V68" s="38"/>
      <c r="W68" s="38"/>
      <c r="X68" s="51"/>
      <c r="Y68" s="50"/>
      <c r="Z68" s="37"/>
    </row>
    <row r="69" spans="1:26" s="29" customFormat="1" ht="15" customHeight="1" x14ac:dyDescent="0.2">
      <c r="A69" s="32"/>
      <c r="B69" s="270"/>
      <c r="C69" s="373"/>
      <c r="D69" s="373"/>
      <c r="E69" s="35"/>
      <c r="F69" s="36"/>
      <c r="G69" s="35"/>
      <c r="H69" s="50"/>
      <c r="I69" s="38"/>
      <c r="J69" s="38"/>
      <c r="K69" s="47"/>
      <c r="L69" s="37"/>
      <c r="M69" s="38"/>
      <c r="N69" s="38"/>
      <c r="O69" s="48"/>
      <c r="P69" s="49"/>
      <c r="Q69" s="50"/>
      <c r="R69" s="50"/>
      <c r="S69" s="47"/>
      <c r="T69" s="47"/>
      <c r="U69" s="47"/>
      <c r="V69" s="38"/>
      <c r="W69" s="38"/>
      <c r="X69" s="51"/>
      <c r="Y69" s="50"/>
      <c r="Z69" s="37"/>
    </row>
    <row r="70" spans="1:26" s="29" customFormat="1" ht="15" customHeight="1" x14ac:dyDescent="0.2">
      <c r="A70" s="32"/>
      <c r="B70" s="270"/>
      <c r="C70" s="373"/>
      <c r="D70" s="373"/>
      <c r="E70" s="35"/>
      <c r="F70" s="36"/>
      <c r="G70" s="35"/>
      <c r="H70" s="50"/>
      <c r="I70" s="38"/>
      <c r="J70" s="38"/>
      <c r="K70" s="47"/>
      <c r="L70" s="37"/>
      <c r="M70" s="38"/>
      <c r="N70" s="38"/>
      <c r="O70" s="48"/>
      <c r="P70" s="49"/>
      <c r="Q70" s="50"/>
      <c r="R70" s="50"/>
      <c r="S70" s="47"/>
      <c r="T70" s="47"/>
      <c r="U70" s="47"/>
      <c r="V70" s="38"/>
      <c r="W70" s="38"/>
      <c r="X70" s="51"/>
      <c r="Y70" s="50"/>
      <c r="Z70" s="37"/>
    </row>
    <row r="71" spans="1:26" s="29" customFormat="1" ht="15" customHeight="1" x14ac:dyDescent="0.2">
      <c r="A71" s="32"/>
      <c r="B71" s="270"/>
      <c r="C71" s="373"/>
      <c r="D71" s="373"/>
      <c r="E71" s="35"/>
      <c r="F71" s="36"/>
      <c r="G71" s="35"/>
      <c r="H71" s="50"/>
      <c r="I71" s="38"/>
      <c r="J71" s="38"/>
      <c r="K71" s="47"/>
      <c r="L71" s="37"/>
      <c r="M71" s="38"/>
      <c r="N71" s="38"/>
      <c r="O71" s="48"/>
      <c r="P71" s="49"/>
      <c r="Q71" s="50"/>
      <c r="R71" s="50"/>
      <c r="S71" s="47"/>
      <c r="T71" s="47"/>
      <c r="U71" s="47"/>
      <c r="V71" s="38"/>
      <c r="W71" s="38"/>
      <c r="X71" s="51"/>
      <c r="Y71" s="50"/>
      <c r="Z71" s="37"/>
    </row>
    <row r="72" spans="1:26" s="29" customFormat="1" ht="15" customHeight="1" x14ac:dyDescent="0.2">
      <c r="A72" s="32"/>
      <c r="B72" s="270"/>
      <c r="C72" s="373"/>
      <c r="D72" s="373"/>
      <c r="E72" s="35"/>
      <c r="F72" s="36"/>
      <c r="G72" s="35"/>
      <c r="H72" s="50"/>
      <c r="I72" s="38"/>
      <c r="J72" s="38"/>
      <c r="K72" s="47"/>
      <c r="L72" s="37"/>
      <c r="M72" s="38"/>
      <c r="N72" s="38"/>
      <c r="O72" s="48"/>
      <c r="P72" s="49"/>
      <c r="Q72" s="50"/>
      <c r="R72" s="50"/>
      <c r="S72" s="47"/>
      <c r="T72" s="47"/>
      <c r="U72" s="47"/>
      <c r="V72" s="38"/>
      <c r="W72" s="38"/>
      <c r="X72" s="51"/>
      <c r="Y72" s="50"/>
      <c r="Z72" s="37"/>
    </row>
    <row r="73" spans="1:26" s="29" customFormat="1" ht="15" customHeight="1" x14ac:dyDescent="0.2">
      <c r="A73" s="32"/>
      <c r="B73" s="270"/>
      <c r="C73" s="373"/>
      <c r="D73" s="373"/>
      <c r="E73" s="35"/>
      <c r="F73" s="61"/>
      <c r="G73" s="35"/>
      <c r="H73" s="50"/>
      <c r="I73" s="38"/>
      <c r="J73" s="38"/>
      <c r="K73" s="47"/>
      <c r="L73" s="37"/>
      <c r="M73" s="38"/>
      <c r="N73" s="38"/>
      <c r="O73" s="48"/>
      <c r="P73" s="49"/>
      <c r="Q73" s="50"/>
      <c r="R73" s="50"/>
      <c r="S73" s="47"/>
      <c r="T73" s="47"/>
      <c r="U73" s="47"/>
      <c r="V73" s="38"/>
      <c r="W73" s="38"/>
      <c r="X73" s="51"/>
      <c r="Y73" s="50"/>
      <c r="Z73" s="37"/>
    </row>
    <row r="74" spans="1:26" s="29" customFormat="1" ht="15" customHeight="1" x14ac:dyDescent="0.2">
      <c r="A74" s="32"/>
      <c r="B74" s="270"/>
      <c r="C74" s="46"/>
      <c r="D74" s="343"/>
      <c r="F74" s="45"/>
      <c r="H74" s="50"/>
      <c r="I74" s="38"/>
      <c r="J74" s="38"/>
      <c r="K74" s="47"/>
      <c r="L74" s="37"/>
      <c r="M74" s="38"/>
      <c r="N74" s="38"/>
      <c r="O74" s="48"/>
      <c r="P74" s="49"/>
      <c r="Q74" s="50"/>
      <c r="R74" s="50"/>
      <c r="S74" s="47"/>
      <c r="T74" s="47"/>
      <c r="U74" s="47"/>
      <c r="V74" s="38"/>
      <c r="W74" s="38"/>
      <c r="X74" s="51"/>
      <c r="Y74" s="50"/>
      <c r="Z74" s="37"/>
    </row>
    <row r="75" spans="1:26" s="29" customFormat="1" ht="15" customHeight="1" x14ac:dyDescent="0.2">
      <c r="A75" s="32"/>
      <c r="B75" s="270"/>
      <c r="C75" s="46"/>
      <c r="D75" s="343"/>
      <c r="F75" s="46"/>
      <c r="H75" s="50"/>
      <c r="I75" s="50"/>
      <c r="J75" s="50"/>
      <c r="K75" s="47"/>
      <c r="L75" s="37"/>
      <c r="M75" s="38"/>
      <c r="N75" s="38"/>
      <c r="O75" s="48"/>
      <c r="P75" s="49"/>
      <c r="Q75" s="50"/>
      <c r="R75" s="50"/>
      <c r="S75" s="47"/>
      <c r="T75" s="47"/>
      <c r="U75" s="47"/>
      <c r="V75" s="38"/>
      <c r="W75" s="38"/>
      <c r="X75" s="51"/>
      <c r="Y75" s="50"/>
      <c r="Z75" s="37"/>
    </row>
    <row r="76" spans="1:26" s="29" customFormat="1" ht="15" customHeight="1" x14ac:dyDescent="0.2">
      <c r="A76" s="32"/>
      <c r="B76" s="270"/>
      <c r="C76" s="46"/>
      <c r="D76" s="343"/>
      <c r="F76" s="46"/>
      <c r="H76" s="50"/>
      <c r="I76" s="50"/>
      <c r="J76" s="50"/>
      <c r="K76" s="47"/>
      <c r="L76" s="37"/>
      <c r="M76" s="38"/>
      <c r="N76" s="38"/>
      <c r="O76" s="48"/>
      <c r="P76" s="49"/>
      <c r="Q76" s="50"/>
      <c r="R76" s="50"/>
      <c r="S76" s="47"/>
      <c r="T76" s="47"/>
      <c r="U76" s="47"/>
      <c r="V76" s="38"/>
      <c r="W76" s="38"/>
      <c r="X76" s="51"/>
      <c r="Y76" s="50"/>
      <c r="Z76" s="37"/>
    </row>
    <row r="77" spans="1:26" s="29" customFormat="1" ht="15" customHeight="1" x14ac:dyDescent="0.2">
      <c r="A77" s="32"/>
      <c r="B77" s="270"/>
      <c r="C77" s="46"/>
      <c r="D77" s="343"/>
      <c r="F77" s="46"/>
      <c r="H77" s="50"/>
      <c r="I77" s="50"/>
      <c r="J77" s="50"/>
      <c r="K77" s="47"/>
      <c r="L77" s="37"/>
      <c r="M77" s="38"/>
      <c r="N77" s="38"/>
      <c r="O77" s="48"/>
      <c r="P77" s="49"/>
      <c r="Q77" s="50"/>
      <c r="R77" s="50"/>
      <c r="S77" s="47"/>
      <c r="T77" s="47"/>
      <c r="U77" s="47"/>
      <c r="V77" s="38"/>
      <c r="W77" s="38"/>
      <c r="X77" s="51"/>
      <c r="Y77" s="50"/>
      <c r="Z77" s="37"/>
    </row>
    <row r="78" spans="1:26" s="29" customFormat="1" ht="15" customHeight="1" x14ac:dyDescent="0.2">
      <c r="A78" s="32"/>
      <c r="B78" s="270"/>
      <c r="C78" s="46"/>
      <c r="D78" s="343"/>
      <c r="F78" s="46"/>
      <c r="H78" s="50"/>
      <c r="I78" s="50"/>
      <c r="J78" s="50"/>
      <c r="K78" s="47"/>
      <c r="L78" s="37"/>
      <c r="M78" s="38"/>
      <c r="N78" s="38"/>
      <c r="O78" s="48"/>
      <c r="P78" s="49"/>
      <c r="Q78" s="50"/>
      <c r="R78" s="50"/>
      <c r="S78" s="47"/>
      <c r="T78" s="47"/>
      <c r="U78" s="47"/>
      <c r="V78" s="38"/>
      <c r="W78" s="38"/>
      <c r="X78" s="51"/>
      <c r="Y78" s="50"/>
      <c r="Z78" s="37"/>
    </row>
    <row r="79" spans="1:26" s="29" customFormat="1" ht="15" customHeight="1" x14ac:dyDescent="0.2">
      <c r="A79" s="32"/>
      <c r="B79" s="270"/>
      <c r="C79" s="46"/>
      <c r="D79" s="343"/>
      <c r="F79" s="45"/>
      <c r="H79" s="50"/>
      <c r="I79" s="38"/>
      <c r="J79" s="38"/>
      <c r="K79" s="47"/>
      <c r="L79" s="37"/>
      <c r="M79" s="38"/>
      <c r="N79" s="38"/>
      <c r="O79" s="48"/>
      <c r="P79" s="49"/>
      <c r="Q79" s="50"/>
      <c r="R79" s="50"/>
      <c r="S79" s="47"/>
      <c r="T79" s="47"/>
      <c r="U79" s="47"/>
      <c r="V79" s="38"/>
      <c r="W79" s="38"/>
      <c r="X79" s="51"/>
      <c r="Y79" s="50"/>
      <c r="Z79" s="37"/>
    </row>
    <row r="80" spans="1:26" s="29" customFormat="1" x14ac:dyDescent="0.2">
      <c r="A80" s="32"/>
      <c r="B80" s="270"/>
      <c r="C80" s="46"/>
      <c r="D80" s="343"/>
      <c r="F80" s="45"/>
      <c r="H80" s="50"/>
      <c r="I80" s="38"/>
      <c r="J80" s="38"/>
      <c r="K80" s="47"/>
      <c r="L80" s="37"/>
      <c r="M80" s="38"/>
      <c r="N80" s="38"/>
      <c r="O80" s="48"/>
      <c r="P80" s="49"/>
      <c r="Q80" s="50"/>
      <c r="R80" s="50"/>
      <c r="S80" s="47"/>
      <c r="T80" s="47"/>
      <c r="U80" s="47"/>
      <c r="V80" s="38"/>
      <c r="W80" s="38"/>
      <c r="X80" s="51"/>
      <c r="Y80" s="50"/>
      <c r="Z80" s="37"/>
    </row>
    <row r="81" spans="1:26" s="29" customFormat="1" x14ac:dyDescent="0.2">
      <c r="A81" s="32"/>
      <c r="B81" s="270"/>
      <c r="C81" s="46"/>
      <c r="D81" s="343"/>
      <c r="F81" s="45"/>
      <c r="H81" s="50"/>
      <c r="I81" s="38"/>
      <c r="J81" s="38"/>
      <c r="K81" s="47"/>
      <c r="L81" s="37"/>
      <c r="M81" s="38"/>
      <c r="N81" s="38"/>
      <c r="O81" s="48"/>
      <c r="P81" s="49"/>
      <c r="Q81" s="50"/>
      <c r="R81" s="50"/>
      <c r="S81" s="47"/>
      <c r="T81" s="47"/>
      <c r="U81" s="47"/>
      <c r="V81" s="38"/>
      <c r="W81" s="38"/>
      <c r="X81" s="51"/>
      <c r="Y81" s="50"/>
      <c r="Z81" s="37"/>
    </row>
    <row r="82" spans="1:26" s="29" customFormat="1" x14ac:dyDescent="0.2">
      <c r="A82" s="32"/>
      <c r="B82" s="270"/>
      <c r="C82" s="374"/>
      <c r="D82" s="374"/>
      <c r="E82" s="95"/>
      <c r="F82" s="96"/>
      <c r="G82" s="95"/>
      <c r="H82" s="50"/>
      <c r="I82" s="38"/>
      <c r="J82" s="38"/>
      <c r="K82" s="47"/>
      <c r="L82" s="37"/>
      <c r="M82" s="38"/>
      <c r="N82" s="38"/>
      <c r="O82" s="48"/>
      <c r="P82" s="49"/>
      <c r="Q82" s="50"/>
      <c r="R82" s="50"/>
      <c r="S82" s="47"/>
      <c r="T82" s="47"/>
      <c r="U82" s="47"/>
      <c r="V82" s="38"/>
      <c r="W82" s="38"/>
      <c r="X82" s="51"/>
      <c r="Y82" s="50"/>
      <c r="Z82" s="37"/>
    </row>
    <row r="83" spans="1:26" s="29" customFormat="1" x14ac:dyDescent="0.2">
      <c r="A83" s="32"/>
      <c r="B83" s="270"/>
      <c r="C83" s="373"/>
      <c r="D83" s="373"/>
      <c r="E83" s="35"/>
      <c r="F83" s="61"/>
      <c r="G83" s="35"/>
      <c r="H83" s="50"/>
      <c r="I83" s="38"/>
      <c r="J83" s="38"/>
      <c r="K83" s="47"/>
      <c r="L83" s="37"/>
      <c r="M83" s="38"/>
      <c r="N83" s="38"/>
      <c r="O83" s="48"/>
      <c r="P83" s="49"/>
      <c r="Q83" s="50"/>
      <c r="R83" s="50"/>
      <c r="S83" s="47"/>
      <c r="T83" s="47"/>
      <c r="U83" s="47"/>
      <c r="V83" s="38"/>
      <c r="W83" s="38"/>
      <c r="X83" s="51"/>
      <c r="Y83" s="50"/>
      <c r="Z83" s="37"/>
    </row>
    <row r="84" spans="1:26" s="29" customFormat="1" x14ac:dyDescent="0.2">
      <c r="A84" s="32"/>
      <c r="B84" s="270"/>
      <c r="C84" s="46"/>
      <c r="D84" s="343"/>
      <c r="F84" s="45"/>
      <c r="H84" s="50"/>
      <c r="I84" s="38"/>
      <c r="J84" s="38"/>
      <c r="K84" s="47"/>
      <c r="L84" s="37"/>
      <c r="M84" s="38"/>
      <c r="N84" s="38"/>
      <c r="O84" s="48"/>
      <c r="P84" s="49"/>
      <c r="Q84" s="50"/>
      <c r="R84" s="50"/>
      <c r="S84" s="47"/>
      <c r="T84" s="47"/>
      <c r="U84" s="47"/>
      <c r="V84" s="38"/>
      <c r="W84" s="38"/>
      <c r="X84" s="51"/>
      <c r="Y84" s="50"/>
      <c r="Z84" s="37"/>
    </row>
    <row r="85" spans="1:26" s="29" customFormat="1" x14ac:dyDescent="0.2">
      <c r="A85" s="32"/>
      <c r="B85" s="270"/>
      <c r="C85" s="373"/>
      <c r="D85" s="373"/>
      <c r="E85" s="35"/>
      <c r="F85" s="94"/>
      <c r="G85" s="35"/>
      <c r="H85" s="50"/>
      <c r="I85" s="38"/>
      <c r="J85" s="38"/>
      <c r="K85" s="47"/>
      <c r="L85" s="37"/>
      <c r="M85" s="38"/>
      <c r="N85" s="38"/>
      <c r="O85" s="48"/>
      <c r="P85" s="49"/>
      <c r="Q85" s="50"/>
      <c r="R85" s="50"/>
      <c r="S85" s="47"/>
      <c r="T85" s="47"/>
      <c r="U85" s="47"/>
      <c r="V85" s="38"/>
      <c r="W85" s="38"/>
      <c r="X85" s="51"/>
      <c r="Y85" s="50"/>
      <c r="Z85" s="37"/>
    </row>
    <row r="86" spans="1:26" s="29" customFormat="1" x14ac:dyDescent="0.2">
      <c r="A86" s="32"/>
      <c r="B86" s="270"/>
      <c r="C86" s="373"/>
      <c r="D86" s="373"/>
      <c r="E86" s="35"/>
      <c r="F86" s="36"/>
      <c r="G86" s="35"/>
      <c r="H86" s="50"/>
      <c r="I86" s="38"/>
      <c r="J86" s="38"/>
      <c r="K86" s="47"/>
      <c r="L86" s="37"/>
      <c r="M86" s="38"/>
      <c r="N86" s="38"/>
      <c r="O86" s="48"/>
      <c r="P86" s="49"/>
      <c r="Q86" s="50"/>
      <c r="R86" s="50"/>
      <c r="S86" s="47"/>
      <c r="T86" s="47"/>
      <c r="U86" s="47"/>
      <c r="V86" s="38"/>
      <c r="W86" s="38"/>
      <c r="X86" s="51"/>
      <c r="Y86" s="50"/>
      <c r="Z86" s="37"/>
    </row>
    <row r="87" spans="1:26" s="29" customFormat="1" x14ac:dyDescent="0.2">
      <c r="A87" s="32"/>
      <c r="B87" s="270"/>
      <c r="C87" s="373"/>
      <c r="D87" s="373"/>
      <c r="E87" s="35"/>
      <c r="F87" s="61"/>
      <c r="G87" s="35"/>
      <c r="H87" s="50"/>
      <c r="I87" s="38"/>
      <c r="J87" s="38"/>
      <c r="K87" s="47"/>
      <c r="L87" s="37"/>
      <c r="M87" s="38"/>
      <c r="N87" s="38"/>
      <c r="O87" s="48"/>
      <c r="P87" s="49"/>
      <c r="Q87" s="50"/>
      <c r="R87" s="50"/>
      <c r="S87" s="47"/>
      <c r="T87" s="47"/>
      <c r="U87" s="47"/>
      <c r="V87" s="38"/>
      <c r="W87" s="38"/>
      <c r="X87" s="51"/>
      <c r="Y87" s="50"/>
      <c r="Z87" s="37"/>
    </row>
    <row r="88" spans="1:26" s="29" customFormat="1" x14ac:dyDescent="0.2">
      <c r="A88" s="32"/>
      <c r="B88" s="270"/>
      <c r="C88" s="46"/>
      <c r="D88" s="343"/>
      <c r="F88" s="46"/>
      <c r="H88" s="50"/>
      <c r="I88" s="50"/>
      <c r="J88" s="50"/>
      <c r="K88" s="47"/>
      <c r="L88" s="37"/>
      <c r="M88" s="38"/>
      <c r="N88" s="38"/>
      <c r="O88" s="48"/>
      <c r="P88" s="49"/>
      <c r="Q88" s="50"/>
      <c r="R88" s="50"/>
      <c r="S88" s="47"/>
      <c r="T88" s="47"/>
      <c r="U88" s="47"/>
      <c r="V88" s="38"/>
      <c r="W88" s="38"/>
      <c r="X88" s="51"/>
      <c r="Y88" s="50"/>
      <c r="Z88" s="37"/>
    </row>
    <row r="89" spans="1:26" s="29" customFormat="1" x14ac:dyDescent="0.2">
      <c r="A89" s="32"/>
      <c r="B89" s="270"/>
      <c r="C89" s="373"/>
      <c r="D89" s="373"/>
      <c r="E89" s="35"/>
      <c r="F89" s="61"/>
      <c r="G89" s="35"/>
      <c r="H89" s="50"/>
      <c r="I89" s="38"/>
      <c r="J89" s="38"/>
      <c r="K89" s="47"/>
      <c r="L89" s="37"/>
      <c r="M89" s="38"/>
      <c r="N89" s="38"/>
      <c r="O89" s="48"/>
      <c r="P89" s="49"/>
      <c r="Q89" s="50"/>
      <c r="R89" s="50"/>
      <c r="S89" s="47"/>
      <c r="T89" s="47"/>
      <c r="U89" s="47"/>
      <c r="V89" s="38"/>
      <c r="W89" s="38"/>
      <c r="X89" s="51"/>
      <c r="Y89" s="50"/>
      <c r="Z89" s="37"/>
    </row>
    <row r="90" spans="1:26" s="29" customFormat="1" x14ac:dyDescent="0.2">
      <c r="A90" s="32"/>
      <c r="B90" s="270"/>
      <c r="C90" s="46"/>
      <c r="D90" s="343"/>
      <c r="F90" s="45"/>
      <c r="H90" s="50"/>
      <c r="I90" s="38"/>
      <c r="J90" s="38"/>
      <c r="K90" s="47"/>
      <c r="L90" s="37"/>
      <c r="M90" s="38"/>
      <c r="N90" s="38"/>
      <c r="O90" s="48"/>
      <c r="P90" s="49"/>
      <c r="Q90" s="50"/>
      <c r="R90" s="50"/>
      <c r="S90" s="47"/>
      <c r="T90" s="47"/>
      <c r="U90" s="47"/>
      <c r="V90" s="38"/>
      <c r="W90" s="38"/>
      <c r="X90" s="51"/>
      <c r="Y90" s="50"/>
      <c r="Z90" s="37"/>
    </row>
    <row r="91" spans="1:26" s="29" customFormat="1" x14ac:dyDescent="0.2">
      <c r="A91" s="32"/>
      <c r="B91" s="270"/>
      <c r="C91" s="373"/>
      <c r="D91" s="373"/>
      <c r="E91" s="35"/>
      <c r="F91" s="94"/>
      <c r="G91" s="35"/>
      <c r="H91" s="50"/>
      <c r="I91" s="38"/>
      <c r="J91" s="38"/>
      <c r="K91" s="47"/>
      <c r="L91" s="37"/>
      <c r="M91" s="38"/>
      <c r="N91" s="38"/>
      <c r="O91" s="48"/>
      <c r="P91" s="49"/>
      <c r="Q91" s="50"/>
      <c r="R91" s="50"/>
      <c r="S91" s="47"/>
      <c r="T91" s="47"/>
      <c r="U91" s="47"/>
      <c r="V91" s="38"/>
      <c r="W91" s="38"/>
      <c r="X91" s="51"/>
      <c r="Y91" s="50"/>
      <c r="Z91" s="37"/>
    </row>
    <row r="92" spans="1:26" s="29" customFormat="1" x14ac:dyDescent="0.2">
      <c r="A92" s="32"/>
      <c r="B92" s="270"/>
      <c r="C92" s="46"/>
      <c r="D92" s="343"/>
      <c r="F92" s="45"/>
      <c r="H92" s="50"/>
      <c r="I92" s="38"/>
      <c r="J92" s="38"/>
      <c r="K92" s="47"/>
      <c r="L92" s="37"/>
      <c r="M92" s="38"/>
      <c r="N92" s="38"/>
      <c r="O92" s="48"/>
      <c r="P92" s="49"/>
      <c r="Q92" s="50"/>
      <c r="R92" s="50"/>
      <c r="S92" s="47"/>
      <c r="T92" s="47"/>
      <c r="U92" s="47"/>
      <c r="V92" s="38"/>
      <c r="W92" s="38"/>
      <c r="X92" s="51"/>
      <c r="Y92" s="50"/>
      <c r="Z92" s="37"/>
    </row>
    <row r="93" spans="1:26" s="29" customFormat="1" x14ac:dyDescent="0.2">
      <c r="A93" s="32"/>
      <c r="B93" s="270"/>
      <c r="C93" s="46"/>
      <c r="D93" s="343"/>
      <c r="F93" s="45"/>
      <c r="H93" s="50"/>
      <c r="I93" s="38"/>
      <c r="J93" s="38"/>
      <c r="K93" s="47"/>
      <c r="L93" s="37"/>
      <c r="M93" s="38"/>
      <c r="N93" s="38"/>
      <c r="O93" s="48"/>
      <c r="P93" s="49"/>
      <c r="Q93" s="50"/>
      <c r="R93" s="50"/>
      <c r="S93" s="47"/>
      <c r="T93" s="47"/>
      <c r="U93" s="47"/>
      <c r="V93" s="38"/>
      <c r="W93" s="38"/>
      <c r="X93" s="51"/>
      <c r="Y93" s="50"/>
      <c r="Z93" s="37"/>
    </row>
    <row r="94" spans="1:26" s="29" customFormat="1" x14ac:dyDescent="0.2">
      <c r="A94" s="32"/>
      <c r="B94" s="270"/>
      <c r="C94" s="373"/>
      <c r="D94" s="373"/>
      <c r="E94" s="35"/>
      <c r="F94" s="61"/>
      <c r="G94" s="35"/>
      <c r="H94" s="50"/>
      <c r="I94" s="38"/>
      <c r="J94" s="38"/>
      <c r="K94" s="47"/>
      <c r="L94" s="37"/>
      <c r="M94" s="38"/>
      <c r="N94" s="38"/>
      <c r="O94" s="48"/>
      <c r="P94" s="49"/>
      <c r="Q94" s="50"/>
      <c r="R94" s="50"/>
      <c r="S94" s="47"/>
      <c r="T94" s="47"/>
      <c r="U94" s="47"/>
      <c r="V94" s="38"/>
      <c r="W94" s="38"/>
      <c r="X94" s="51"/>
      <c r="Y94" s="50"/>
      <c r="Z94" s="37"/>
    </row>
    <row r="95" spans="1:26" s="29" customFormat="1" x14ac:dyDescent="0.2">
      <c r="A95" s="32"/>
      <c r="B95" s="270"/>
      <c r="C95" s="46"/>
      <c r="D95" s="343"/>
      <c r="F95" s="45"/>
      <c r="H95" s="50"/>
      <c r="I95" s="38"/>
      <c r="J95" s="38"/>
      <c r="K95" s="47"/>
      <c r="L95" s="37"/>
      <c r="M95" s="38"/>
      <c r="N95" s="38"/>
      <c r="O95" s="48"/>
      <c r="P95" s="49"/>
      <c r="Q95" s="50"/>
      <c r="R95" s="50"/>
      <c r="S95" s="47"/>
      <c r="T95" s="47"/>
      <c r="U95" s="47"/>
      <c r="V95" s="38"/>
      <c r="W95" s="38"/>
      <c r="X95" s="51"/>
      <c r="Y95" s="50"/>
      <c r="Z95" s="37"/>
    </row>
    <row r="96" spans="1:26" s="29" customFormat="1" x14ac:dyDescent="0.2">
      <c r="A96" s="32"/>
      <c r="B96" s="270"/>
      <c r="C96" s="373"/>
      <c r="D96" s="373"/>
      <c r="E96" s="35"/>
      <c r="F96" s="36"/>
      <c r="G96" s="35"/>
      <c r="H96" s="50"/>
      <c r="I96" s="38"/>
      <c r="J96" s="38"/>
      <c r="K96" s="47"/>
      <c r="L96" s="37"/>
      <c r="M96" s="38"/>
      <c r="N96" s="38"/>
      <c r="O96" s="48"/>
      <c r="P96" s="49"/>
      <c r="Q96" s="50"/>
      <c r="R96" s="50"/>
      <c r="S96" s="47"/>
      <c r="T96" s="47"/>
      <c r="U96" s="47"/>
      <c r="V96" s="38"/>
      <c r="W96" s="38"/>
      <c r="X96" s="51"/>
      <c r="Y96" s="50"/>
      <c r="Z96" s="37"/>
    </row>
    <row r="97" spans="1:26" s="29" customFormat="1" x14ac:dyDescent="0.2">
      <c r="A97" s="32"/>
      <c r="B97" s="270"/>
      <c r="C97" s="373"/>
      <c r="D97" s="373"/>
      <c r="E97" s="35"/>
      <c r="F97" s="36"/>
      <c r="G97" s="35"/>
      <c r="H97" s="50"/>
      <c r="I97" s="38"/>
      <c r="J97" s="38"/>
      <c r="K97" s="47"/>
      <c r="L97" s="37"/>
      <c r="M97" s="38"/>
      <c r="N97" s="38"/>
      <c r="O97" s="48"/>
      <c r="P97" s="49"/>
      <c r="Q97" s="50"/>
      <c r="R97" s="50"/>
      <c r="S97" s="47"/>
      <c r="T97" s="47"/>
      <c r="U97" s="47"/>
      <c r="V97" s="38"/>
      <c r="W97" s="38"/>
      <c r="X97" s="51"/>
      <c r="Y97" s="50"/>
      <c r="Z97" s="37"/>
    </row>
    <row r="98" spans="1:26" s="29" customFormat="1" x14ac:dyDescent="0.2">
      <c r="A98" s="32"/>
      <c r="B98" s="270"/>
      <c r="C98" s="46"/>
      <c r="D98" s="343"/>
      <c r="F98" s="45"/>
      <c r="H98" s="50"/>
      <c r="I98" s="38"/>
      <c r="J98" s="38"/>
      <c r="K98" s="47"/>
      <c r="L98" s="37"/>
      <c r="M98" s="38"/>
      <c r="N98" s="38"/>
      <c r="O98" s="48"/>
      <c r="P98" s="49"/>
      <c r="Q98" s="50"/>
      <c r="R98" s="50"/>
      <c r="S98" s="47"/>
      <c r="T98" s="47"/>
      <c r="U98" s="47"/>
      <c r="V98" s="38"/>
      <c r="W98" s="38"/>
      <c r="X98" s="51"/>
      <c r="Y98" s="50"/>
      <c r="Z98" s="37"/>
    </row>
    <row r="99" spans="1:26" s="29" customFormat="1" x14ac:dyDescent="0.2">
      <c r="A99" s="32"/>
      <c r="B99" s="270"/>
      <c r="C99" s="46"/>
      <c r="D99" s="343"/>
      <c r="F99" s="46"/>
      <c r="H99" s="50"/>
      <c r="I99" s="50"/>
      <c r="J99" s="50"/>
      <c r="K99" s="47"/>
      <c r="L99" s="37"/>
      <c r="M99" s="38"/>
      <c r="N99" s="38"/>
      <c r="O99" s="48"/>
      <c r="P99" s="49"/>
      <c r="Q99" s="50"/>
      <c r="R99" s="50"/>
      <c r="S99" s="47"/>
      <c r="T99" s="47"/>
      <c r="U99" s="47"/>
      <c r="V99" s="38"/>
      <c r="W99" s="38"/>
      <c r="X99" s="51"/>
      <c r="Y99" s="50"/>
      <c r="Z99" s="37"/>
    </row>
    <row r="100" spans="1:26" s="29" customFormat="1" x14ac:dyDescent="0.2">
      <c r="A100" s="32"/>
      <c r="B100" s="270"/>
      <c r="C100" s="46"/>
      <c r="D100" s="343"/>
      <c r="F100" s="45"/>
      <c r="H100" s="50"/>
      <c r="I100" s="38"/>
      <c r="J100" s="38"/>
      <c r="K100" s="47"/>
      <c r="L100" s="37"/>
      <c r="M100" s="38"/>
      <c r="N100" s="38"/>
      <c r="O100" s="48"/>
      <c r="P100" s="49"/>
      <c r="Q100" s="50"/>
      <c r="R100" s="50"/>
      <c r="S100" s="47"/>
      <c r="T100" s="47"/>
      <c r="U100" s="47"/>
      <c r="V100" s="38"/>
      <c r="W100" s="38"/>
      <c r="X100" s="51"/>
      <c r="Y100" s="50"/>
      <c r="Z100" s="37"/>
    </row>
    <row r="101" spans="1:26" s="29" customFormat="1" x14ac:dyDescent="0.2">
      <c r="A101" s="32"/>
      <c r="B101" s="270"/>
      <c r="C101" s="46"/>
      <c r="D101" s="343"/>
      <c r="F101" s="46"/>
      <c r="H101" s="50"/>
      <c r="I101" s="50"/>
      <c r="J101" s="50"/>
      <c r="K101" s="47"/>
      <c r="L101" s="37"/>
      <c r="M101" s="38"/>
      <c r="N101" s="38"/>
      <c r="O101" s="48"/>
      <c r="P101" s="49"/>
      <c r="Q101" s="50"/>
      <c r="R101" s="50"/>
      <c r="S101" s="47"/>
      <c r="T101" s="47"/>
      <c r="U101" s="47"/>
      <c r="V101" s="38"/>
      <c r="W101" s="38"/>
      <c r="X101" s="51"/>
      <c r="Y101" s="50"/>
      <c r="Z101" s="37"/>
    </row>
    <row r="102" spans="1:26" s="29" customFormat="1" x14ac:dyDescent="0.2">
      <c r="A102" s="32"/>
      <c r="B102" s="270"/>
      <c r="C102" s="46"/>
      <c r="D102" s="343"/>
      <c r="F102" s="45"/>
      <c r="H102" s="50"/>
      <c r="I102" s="38"/>
      <c r="J102" s="38"/>
      <c r="K102" s="47"/>
      <c r="L102" s="37"/>
      <c r="M102" s="38"/>
      <c r="N102" s="38"/>
      <c r="O102" s="48"/>
      <c r="P102" s="49"/>
      <c r="Q102" s="50"/>
      <c r="R102" s="50"/>
      <c r="S102" s="47"/>
      <c r="T102" s="47"/>
      <c r="U102" s="47"/>
      <c r="V102" s="38"/>
      <c r="W102" s="38"/>
      <c r="X102" s="51"/>
      <c r="Y102" s="50"/>
      <c r="Z102" s="37"/>
    </row>
    <row r="103" spans="1:26" s="29" customFormat="1" x14ac:dyDescent="0.2">
      <c r="A103" s="32"/>
      <c r="B103" s="270"/>
      <c r="C103" s="46"/>
      <c r="D103" s="343"/>
      <c r="F103" s="45"/>
      <c r="H103" s="50"/>
      <c r="I103" s="38"/>
      <c r="J103" s="38"/>
      <c r="K103" s="47"/>
      <c r="L103" s="37"/>
      <c r="M103" s="38"/>
      <c r="N103" s="38"/>
      <c r="O103" s="48"/>
      <c r="P103" s="49"/>
      <c r="Q103" s="50"/>
      <c r="R103" s="50"/>
      <c r="S103" s="47"/>
      <c r="T103" s="47"/>
      <c r="U103" s="47"/>
      <c r="V103" s="38"/>
      <c r="W103" s="38"/>
      <c r="X103" s="51"/>
      <c r="Y103" s="50"/>
      <c r="Z103" s="37"/>
    </row>
    <row r="104" spans="1:26" s="29" customFormat="1" x14ac:dyDescent="0.2">
      <c r="A104" s="32"/>
      <c r="B104" s="270"/>
      <c r="C104" s="46"/>
      <c r="D104" s="343"/>
      <c r="F104" s="45"/>
      <c r="H104" s="50"/>
      <c r="I104" s="38"/>
      <c r="J104" s="38"/>
      <c r="K104" s="47"/>
      <c r="L104" s="37"/>
      <c r="M104" s="38"/>
      <c r="N104" s="38"/>
      <c r="O104" s="48"/>
      <c r="P104" s="49"/>
      <c r="Q104" s="50"/>
      <c r="R104" s="50"/>
      <c r="S104" s="47"/>
      <c r="T104" s="47"/>
      <c r="U104" s="47"/>
      <c r="V104" s="38"/>
      <c r="W104" s="38"/>
      <c r="X104" s="51"/>
      <c r="Y104" s="50"/>
      <c r="Z104" s="37"/>
    </row>
    <row r="105" spans="1:26" s="29" customFormat="1" x14ac:dyDescent="0.2">
      <c r="A105" s="32"/>
      <c r="B105" s="270"/>
      <c r="C105" s="373"/>
      <c r="D105" s="373"/>
      <c r="E105" s="35"/>
      <c r="F105" s="36"/>
      <c r="G105" s="35"/>
      <c r="H105" s="50"/>
      <c r="I105" s="38"/>
      <c r="J105" s="38"/>
      <c r="K105" s="47"/>
      <c r="L105" s="37"/>
      <c r="M105" s="38"/>
      <c r="N105" s="38"/>
      <c r="O105" s="48"/>
      <c r="P105" s="49"/>
      <c r="Q105" s="50"/>
      <c r="R105" s="50"/>
      <c r="S105" s="47"/>
      <c r="T105" s="47"/>
      <c r="U105" s="47"/>
      <c r="V105" s="38"/>
      <c r="W105" s="38"/>
      <c r="X105" s="51"/>
      <c r="Y105" s="50"/>
      <c r="Z105" s="50"/>
    </row>
    <row r="106" spans="1:26" s="29" customFormat="1" x14ac:dyDescent="0.2">
      <c r="A106" s="32"/>
      <c r="B106" s="270"/>
      <c r="C106" s="343"/>
      <c r="D106" s="343"/>
      <c r="F106" s="46"/>
      <c r="H106" s="50"/>
      <c r="I106" s="50"/>
      <c r="J106" s="50"/>
      <c r="K106" s="47"/>
      <c r="L106" s="37"/>
      <c r="M106" s="38"/>
      <c r="N106" s="38"/>
      <c r="O106" s="48"/>
      <c r="P106" s="49"/>
      <c r="Q106" s="50"/>
      <c r="R106" s="50"/>
      <c r="S106" s="47"/>
      <c r="T106" s="47"/>
      <c r="U106" s="47"/>
      <c r="V106" s="38"/>
      <c r="W106" s="38"/>
      <c r="X106" s="51"/>
      <c r="Y106" s="50"/>
      <c r="Z106" s="37"/>
    </row>
    <row r="107" spans="1:26" s="29" customFormat="1" x14ac:dyDescent="0.2">
      <c r="A107" s="32"/>
      <c r="B107" s="270"/>
      <c r="C107" s="46"/>
      <c r="D107" s="343"/>
      <c r="F107" s="45"/>
      <c r="H107" s="50"/>
      <c r="I107" s="38"/>
      <c r="J107" s="38"/>
      <c r="K107" s="47"/>
      <c r="L107" s="37"/>
      <c r="M107" s="38"/>
      <c r="N107" s="38"/>
      <c r="O107" s="48"/>
      <c r="P107" s="49"/>
      <c r="Q107" s="50"/>
      <c r="R107" s="50"/>
      <c r="S107" s="47"/>
      <c r="T107" s="47"/>
      <c r="U107" s="47"/>
      <c r="V107" s="38"/>
      <c r="W107" s="38"/>
      <c r="X107" s="51"/>
      <c r="Y107" s="50"/>
      <c r="Z107" s="37"/>
    </row>
    <row r="108" spans="1:26" s="29" customFormat="1" x14ac:dyDescent="0.2">
      <c r="A108" s="32"/>
      <c r="B108" s="270"/>
      <c r="C108" s="374"/>
      <c r="D108" s="374"/>
      <c r="E108" s="95"/>
      <c r="F108" s="96"/>
      <c r="G108" s="95"/>
      <c r="H108" s="50"/>
      <c r="I108" s="38"/>
      <c r="J108" s="38"/>
      <c r="K108" s="47"/>
      <c r="L108" s="37"/>
      <c r="M108" s="38"/>
      <c r="N108" s="38"/>
      <c r="O108" s="48"/>
      <c r="P108" s="49"/>
      <c r="Q108" s="50"/>
      <c r="R108" s="50"/>
      <c r="S108" s="47"/>
      <c r="T108" s="47"/>
      <c r="U108" s="47"/>
      <c r="V108" s="38"/>
      <c r="W108" s="38"/>
      <c r="X108" s="51"/>
      <c r="Y108" s="50"/>
      <c r="Z108" s="37"/>
    </row>
    <row r="109" spans="1:26" s="29" customFormat="1" x14ac:dyDescent="0.2">
      <c r="A109" s="32"/>
      <c r="B109" s="270"/>
      <c r="C109" s="46"/>
      <c r="D109" s="343"/>
      <c r="F109" s="46"/>
      <c r="H109" s="50"/>
      <c r="I109" s="50"/>
      <c r="J109" s="50"/>
      <c r="K109" s="47"/>
      <c r="L109" s="37"/>
      <c r="M109" s="38"/>
      <c r="N109" s="38"/>
      <c r="O109" s="48"/>
      <c r="P109" s="49"/>
      <c r="Q109" s="50"/>
      <c r="R109" s="50"/>
      <c r="S109" s="47"/>
      <c r="T109" s="47"/>
      <c r="U109" s="47"/>
      <c r="V109" s="38"/>
      <c r="W109" s="38"/>
      <c r="X109" s="51"/>
      <c r="Y109" s="50"/>
      <c r="Z109" s="37"/>
    </row>
    <row r="110" spans="1:26" s="29" customFormat="1" x14ac:dyDescent="0.2">
      <c r="A110" s="32"/>
      <c r="B110" s="270"/>
      <c r="C110" s="373"/>
      <c r="D110" s="373"/>
      <c r="E110" s="35"/>
      <c r="F110" s="36"/>
      <c r="G110" s="35"/>
      <c r="H110" s="50"/>
      <c r="I110" s="38"/>
      <c r="J110" s="38"/>
      <c r="K110" s="47"/>
      <c r="L110" s="37"/>
      <c r="M110" s="38"/>
      <c r="N110" s="38"/>
      <c r="O110" s="48"/>
      <c r="P110" s="49"/>
      <c r="Q110" s="50"/>
      <c r="R110" s="50"/>
      <c r="S110" s="47"/>
      <c r="T110" s="47"/>
      <c r="U110" s="47"/>
      <c r="V110" s="38"/>
      <c r="W110" s="38"/>
      <c r="X110" s="51"/>
      <c r="Y110" s="50"/>
      <c r="Z110" s="37"/>
    </row>
    <row r="111" spans="1:26" s="29" customFormat="1" x14ac:dyDescent="0.2">
      <c r="A111" s="32"/>
      <c r="B111" s="270"/>
      <c r="C111" s="373"/>
      <c r="D111" s="373"/>
      <c r="E111" s="35"/>
      <c r="F111" s="36"/>
      <c r="G111" s="35"/>
      <c r="H111" s="50"/>
      <c r="I111" s="38"/>
      <c r="J111" s="38"/>
      <c r="K111" s="47"/>
      <c r="L111" s="37"/>
      <c r="M111" s="38"/>
      <c r="N111" s="38"/>
      <c r="O111" s="48"/>
      <c r="P111" s="49"/>
      <c r="Q111" s="50"/>
      <c r="R111" s="50"/>
      <c r="S111" s="47"/>
      <c r="T111" s="47"/>
      <c r="U111" s="47"/>
      <c r="V111" s="38"/>
      <c r="W111" s="38"/>
      <c r="X111" s="51"/>
      <c r="Y111" s="50"/>
      <c r="Z111" s="37"/>
    </row>
    <row r="112" spans="1:26" s="29" customFormat="1" x14ac:dyDescent="0.2">
      <c r="A112" s="32"/>
      <c r="B112" s="270"/>
      <c r="C112" s="373"/>
      <c r="D112" s="373"/>
      <c r="E112" s="35"/>
      <c r="F112" s="36"/>
      <c r="G112" s="35"/>
      <c r="H112" s="50"/>
      <c r="I112" s="38"/>
      <c r="J112" s="38"/>
      <c r="K112" s="47"/>
      <c r="L112" s="37"/>
      <c r="M112" s="38"/>
      <c r="N112" s="38"/>
      <c r="O112" s="48"/>
      <c r="P112" s="49"/>
      <c r="Q112" s="50"/>
      <c r="R112" s="50"/>
      <c r="S112" s="47"/>
      <c r="T112" s="47"/>
      <c r="U112" s="47"/>
      <c r="V112" s="38"/>
      <c r="W112" s="38"/>
      <c r="X112" s="51"/>
      <c r="Y112" s="50"/>
      <c r="Z112" s="37"/>
    </row>
    <row r="113" spans="1:26" s="29" customFormat="1" x14ac:dyDescent="0.2">
      <c r="A113" s="32"/>
      <c r="B113" s="270"/>
      <c r="C113" s="373"/>
      <c r="D113" s="373"/>
      <c r="E113" s="35"/>
      <c r="F113" s="36"/>
      <c r="G113" s="35"/>
      <c r="H113" s="50"/>
      <c r="I113" s="38"/>
      <c r="J113" s="38"/>
      <c r="K113" s="47"/>
      <c r="L113" s="37"/>
      <c r="M113" s="38"/>
      <c r="N113" s="38"/>
      <c r="O113" s="48"/>
      <c r="P113" s="49"/>
      <c r="Q113" s="50"/>
      <c r="R113" s="50"/>
      <c r="S113" s="47"/>
      <c r="T113" s="47"/>
      <c r="U113" s="47"/>
      <c r="V113" s="38"/>
      <c r="W113" s="38"/>
      <c r="X113" s="51"/>
      <c r="Y113" s="50"/>
      <c r="Z113" s="37"/>
    </row>
    <row r="114" spans="1:26" s="29" customFormat="1" x14ac:dyDescent="0.2">
      <c r="A114" s="32"/>
      <c r="B114" s="270"/>
      <c r="C114" s="373"/>
      <c r="D114" s="373"/>
      <c r="E114" s="93"/>
      <c r="F114" s="36"/>
      <c r="G114" s="35"/>
      <c r="H114" s="50"/>
      <c r="I114" s="38"/>
      <c r="J114" s="38"/>
      <c r="K114" s="47"/>
      <c r="L114" s="37"/>
      <c r="M114" s="38"/>
      <c r="N114" s="38"/>
      <c r="O114" s="48"/>
      <c r="P114" s="49"/>
      <c r="Q114" s="50"/>
      <c r="R114" s="50"/>
      <c r="S114" s="47"/>
      <c r="T114" s="47"/>
      <c r="U114" s="47"/>
      <c r="V114" s="38"/>
      <c r="W114" s="38"/>
      <c r="X114" s="51"/>
      <c r="Y114" s="50"/>
      <c r="Z114" s="37"/>
    </row>
    <row r="115" spans="1:26" s="29" customFormat="1" x14ac:dyDescent="0.2">
      <c r="A115" s="32"/>
      <c r="B115" s="270"/>
      <c r="C115" s="46"/>
      <c r="D115" s="343"/>
      <c r="F115" s="45"/>
      <c r="H115" s="50"/>
      <c r="I115" s="38"/>
      <c r="J115" s="38"/>
      <c r="K115" s="47"/>
      <c r="L115" s="37"/>
      <c r="M115" s="38"/>
      <c r="N115" s="38"/>
      <c r="O115" s="48"/>
      <c r="P115" s="49"/>
      <c r="Q115" s="50"/>
      <c r="R115" s="50"/>
      <c r="S115" s="47"/>
      <c r="T115" s="47"/>
      <c r="U115" s="47"/>
      <c r="V115" s="38"/>
      <c r="W115" s="38"/>
      <c r="X115" s="51"/>
      <c r="Y115" s="50"/>
      <c r="Z115" s="37"/>
    </row>
    <row r="116" spans="1:26" s="29" customFormat="1" x14ac:dyDescent="0.2">
      <c r="A116" s="32"/>
      <c r="B116" s="270"/>
      <c r="C116" s="373"/>
      <c r="D116" s="373"/>
      <c r="E116" s="35"/>
      <c r="F116" s="36"/>
      <c r="G116" s="35"/>
      <c r="H116" s="50"/>
      <c r="I116" s="38"/>
      <c r="J116" s="38"/>
      <c r="K116" s="47"/>
      <c r="L116" s="37"/>
      <c r="M116" s="38"/>
      <c r="N116" s="38"/>
      <c r="O116" s="48"/>
      <c r="P116" s="49"/>
      <c r="Q116" s="50"/>
      <c r="R116" s="50"/>
      <c r="S116" s="47"/>
      <c r="T116" s="47"/>
      <c r="U116" s="47"/>
      <c r="V116" s="38"/>
      <c r="W116" s="38"/>
      <c r="X116" s="51"/>
      <c r="Y116" s="50"/>
      <c r="Z116" s="37"/>
    </row>
    <row r="117" spans="1:26" s="29" customFormat="1" x14ac:dyDescent="0.2">
      <c r="A117" s="32"/>
      <c r="B117" s="270"/>
      <c r="C117" s="46"/>
      <c r="D117" s="343"/>
      <c r="F117" s="46"/>
      <c r="H117" s="50"/>
      <c r="I117" s="50"/>
      <c r="J117" s="50"/>
      <c r="K117" s="47"/>
      <c r="L117" s="37"/>
      <c r="M117" s="38"/>
      <c r="N117" s="38"/>
      <c r="O117" s="48"/>
      <c r="P117" s="49"/>
      <c r="Q117" s="50"/>
      <c r="R117" s="50"/>
      <c r="S117" s="47"/>
      <c r="T117" s="47"/>
      <c r="U117" s="47"/>
      <c r="V117" s="38"/>
      <c r="W117" s="38"/>
      <c r="X117" s="51"/>
      <c r="Y117" s="50"/>
      <c r="Z117" s="37"/>
    </row>
    <row r="118" spans="1:26" s="29" customFormat="1" x14ac:dyDescent="0.2">
      <c r="A118" s="32"/>
      <c r="B118" s="270"/>
      <c r="C118" s="373"/>
      <c r="D118" s="373"/>
      <c r="E118" s="35"/>
      <c r="F118" s="36"/>
      <c r="G118" s="35"/>
      <c r="H118" s="50"/>
      <c r="I118" s="38"/>
      <c r="J118" s="38"/>
      <c r="K118" s="47"/>
      <c r="L118" s="37"/>
      <c r="M118" s="38"/>
      <c r="N118" s="38"/>
      <c r="O118" s="48"/>
      <c r="P118" s="49"/>
      <c r="Q118" s="50"/>
      <c r="R118" s="50"/>
      <c r="S118" s="47"/>
      <c r="T118" s="47"/>
      <c r="U118" s="47"/>
      <c r="V118" s="38"/>
      <c r="W118" s="38"/>
      <c r="X118" s="51"/>
      <c r="Y118" s="50"/>
      <c r="Z118" s="37"/>
    </row>
    <row r="119" spans="1:26" s="29" customFormat="1" x14ac:dyDescent="0.2">
      <c r="A119" s="32"/>
      <c r="B119" s="270"/>
      <c r="C119" s="46"/>
      <c r="D119" s="343"/>
      <c r="F119" s="45"/>
      <c r="H119" s="50"/>
      <c r="I119" s="38"/>
      <c r="J119" s="38"/>
      <c r="K119" s="47"/>
      <c r="L119" s="37"/>
      <c r="M119" s="38"/>
      <c r="N119" s="38"/>
      <c r="O119" s="48"/>
      <c r="P119" s="49"/>
      <c r="Q119" s="50"/>
      <c r="R119" s="50"/>
      <c r="S119" s="47"/>
      <c r="T119" s="47"/>
      <c r="U119" s="47"/>
      <c r="V119" s="38"/>
      <c r="W119" s="38"/>
      <c r="X119" s="51"/>
      <c r="Y119" s="50"/>
      <c r="Z119" s="37"/>
    </row>
    <row r="120" spans="1:26" s="29" customFormat="1" x14ac:dyDescent="0.2">
      <c r="A120" s="32"/>
      <c r="B120" s="270"/>
      <c r="C120" s="46"/>
      <c r="D120" s="343"/>
      <c r="F120" s="46"/>
      <c r="H120" s="50"/>
      <c r="I120" s="50"/>
      <c r="J120" s="50"/>
      <c r="K120" s="47"/>
      <c r="L120" s="37"/>
      <c r="M120" s="38"/>
      <c r="N120" s="38"/>
      <c r="O120" s="48"/>
      <c r="P120" s="49"/>
      <c r="Q120" s="50"/>
      <c r="R120" s="50"/>
      <c r="S120" s="47"/>
      <c r="T120" s="47"/>
      <c r="U120" s="47"/>
      <c r="V120" s="38"/>
      <c r="W120" s="38"/>
      <c r="X120" s="51"/>
      <c r="Y120" s="50"/>
      <c r="Z120" s="37"/>
    </row>
    <row r="121" spans="1:26" s="29" customFormat="1" x14ac:dyDescent="0.2">
      <c r="A121" s="32"/>
      <c r="B121" s="270"/>
      <c r="C121" s="374"/>
      <c r="D121" s="374"/>
      <c r="E121" s="95"/>
      <c r="F121" s="272"/>
      <c r="G121" s="95"/>
      <c r="H121" s="50"/>
      <c r="I121" s="38"/>
      <c r="J121" s="38"/>
      <c r="K121" s="47"/>
      <c r="L121" s="37"/>
      <c r="M121" s="38"/>
      <c r="N121" s="38"/>
      <c r="O121" s="48"/>
      <c r="P121" s="49"/>
      <c r="Q121" s="50"/>
      <c r="R121" s="50"/>
      <c r="S121" s="47"/>
      <c r="T121" s="47"/>
      <c r="U121" s="47"/>
      <c r="V121" s="38"/>
      <c r="W121" s="38"/>
      <c r="X121" s="51"/>
      <c r="Y121" s="50"/>
      <c r="Z121" s="37"/>
    </row>
    <row r="122" spans="1:26" s="29" customFormat="1" x14ac:dyDescent="0.2">
      <c r="A122" s="32"/>
      <c r="B122" s="270"/>
      <c r="C122" s="46"/>
      <c r="D122" s="343"/>
      <c r="F122" s="46"/>
      <c r="H122" s="50"/>
      <c r="I122" s="50"/>
      <c r="J122" s="50"/>
      <c r="K122" s="47"/>
      <c r="L122" s="37"/>
      <c r="M122" s="38"/>
      <c r="N122" s="38"/>
      <c r="O122" s="48"/>
      <c r="P122" s="49"/>
      <c r="Q122" s="50"/>
      <c r="R122" s="50"/>
      <c r="S122" s="47"/>
      <c r="T122" s="47"/>
      <c r="U122" s="47"/>
      <c r="V122" s="38"/>
      <c r="W122" s="38"/>
      <c r="X122" s="51"/>
      <c r="Y122" s="50"/>
      <c r="Z122" s="37"/>
    </row>
    <row r="123" spans="1:26" s="29" customFormat="1" x14ac:dyDescent="0.2">
      <c r="A123" s="32"/>
      <c r="B123" s="270"/>
      <c r="C123" s="46"/>
      <c r="D123" s="343"/>
      <c r="F123" s="45"/>
      <c r="H123" s="50"/>
      <c r="I123" s="38"/>
      <c r="J123" s="38"/>
      <c r="K123" s="47"/>
      <c r="L123" s="37"/>
      <c r="M123" s="38"/>
      <c r="N123" s="38"/>
      <c r="O123" s="48"/>
      <c r="P123" s="49"/>
      <c r="Q123" s="50"/>
      <c r="R123" s="50"/>
      <c r="S123" s="47"/>
      <c r="T123" s="47"/>
      <c r="U123" s="47"/>
      <c r="V123" s="38"/>
      <c r="W123" s="38"/>
      <c r="X123" s="51"/>
      <c r="Y123" s="50"/>
      <c r="Z123" s="37"/>
    </row>
    <row r="124" spans="1:26" s="29" customFormat="1" x14ac:dyDescent="0.2">
      <c r="A124" s="32"/>
      <c r="B124" s="270"/>
      <c r="C124" s="46"/>
      <c r="D124" s="343"/>
      <c r="F124" s="45"/>
      <c r="H124" s="50"/>
      <c r="I124" s="38"/>
      <c r="J124" s="38"/>
      <c r="K124" s="47"/>
      <c r="L124" s="37"/>
      <c r="M124" s="38"/>
      <c r="N124" s="38"/>
      <c r="O124" s="48"/>
      <c r="P124" s="49"/>
      <c r="Q124" s="50"/>
      <c r="R124" s="50"/>
      <c r="S124" s="47"/>
      <c r="T124" s="47"/>
      <c r="U124" s="47"/>
      <c r="V124" s="38"/>
      <c r="W124" s="38"/>
      <c r="X124" s="51"/>
      <c r="Y124" s="50"/>
      <c r="Z124" s="37"/>
    </row>
    <row r="125" spans="1:26" s="29" customFormat="1" x14ac:dyDescent="0.2">
      <c r="A125" s="32"/>
      <c r="B125" s="270"/>
      <c r="C125" s="46"/>
      <c r="D125" s="343"/>
      <c r="F125" s="45"/>
      <c r="H125" s="50"/>
      <c r="I125" s="38"/>
      <c r="J125" s="38"/>
      <c r="K125" s="47"/>
      <c r="L125" s="37"/>
      <c r="M125" s="38"/>
      <c r="N125" s="38"/>
      <c r="O125" s="48"/>
      <c r="P125" s="49"/>
      <c r="Q125" s="50"/>
      <c r="R125" s="50"/>
      <c r="S125" s="47"/>
      <c r="T125" s="47"/>
      <c r="U125" s="47"/>
      <c r="V125" s="38"/>
      <c r="W125" s="38"/>
      <c r="X125" s="51"/>
      <c r="Y125" s="50"/>
      <c r="Z125" s="37"/>
    </row>
    <row r="126" spans="1:26" s="29" customFormat="1" x14ac:dyDescent="0.2">
      <c r="A126" s="32"/>
      <c r="B126" s="270"/>
      <c r="C126" s="46"/>
      <c r="D126" s="343"/>
      <c r="F126" s="46"/>
      <c r="H126" s="50"/>
      <c r="I126" s="50"/>
      <c r="J126" s="50"/>
      <c r="K126" s="47"/>
      <c r="L126" s="37"/>
      <c r="M126" s="38"/>
      <c r="N126" s="38"/>
      <c r="O126" s="48"/>
      <c r="P126" s="49"/>
      <c r="Q126" s="50"/>
      <c r="R126" s="50"/>
      <c r="S126" s="47"/>
      <c r="T126" s="47"/>
      <c r="U126" s="47"/>
      <c r="V126" s="38"/>
      <c r="W126" s="38"/>
      <c r="X126" s="51"/>
      <c r="Y126" s="50"/>
      <c r="Z126" s="37"/>
    </row>
    <row r="127" spans="1:26" s="29" customFormat="1" x14ac:dyDescent="0.2">
      <c r="A127" s="32"/>
      <c r="B127" s="270"/>
      <c r="C127" s="46"/>
      <c r="D127" s="343"/>
      <c r="F127" s="46"/>
      <c r="H127" s="50"/>
      <c r="I127" s="50"/>
      <c r="J127" s="50"/>
      <c r="K127" s="47"/>
      <c r="L127" s="37"/>
      <c r="M127" s="38"/>
      <c r="N127" s="38"/>
      <c r="O127" s="48"/>
      <c r="P127" s="49"/>
      <c r="Q127" s="50"/>
      <c r="R127" s="50"/>
      <c r="S127" s="47"/>
      <c r="T127" s="47"/>
      <c r="U127" s="47"/>
      <c r="V127" s="38"/>
      <c r="W127" s="38"/>
      <c r="X127" s="51"/>
      <c r="Y127" s="50"/>
      <c r="Z127" s="37"/>
    </row>
    <row r="128" spans="1:26" s="29" customFormat="1" x14ac:dyDescent="0.2">
      <c r="A128" s="32"/>
      <c r="B128" s="270"/>
      <c r="C128" s="46"/>
      <c r="D128" s="343"/>
      <c r="F128" s="46"/>
      <c r="H128" s="50"/>
      <c r="I128" s="50"/>
      <c r="J128" s="50"/>
      <c r="K128" s="47"/>
      <c r="L128" s="37"/>
      <c r="M128" s="38"/>
      <c r="N128" s="38"/>
      <c r="O128" s="48"/>
      <c r="P128" s="49"/>
      <c r="Q128" s="50"/>
      <c r="R128" s="50"/>
      <c r="S128" s="47"/>
      <c r="T128" s="47"/>
      <c r="U128" s="47"/>
      <c r="V128" s="38"/>
      <c r="W128" s="38"/>
      <c r="X128" s="51"/>
      <c r="Y128" s="50"/>
      <c r="Z128" s="37"/>
    </row>
    <row r="129" spans="1:26" s="29" customFormat="1" x14ac:dyDescent="0.2">
      <c r="A129" s="32"/>
      <c r="B129" s="270"/>
      <c r="C129" s="373"/>
      <c r="D129" s="373"/>
      <c r="E129" s="35"/>
      <c r="F129" s="36"/>
      <c r="G129" s="35"/>
      <c r="H129" s="50"/>
      <c r="I129" s="38"/>
      <c r="J129" s="38"/>
      <c r="K129" s="47"/>
      <c r="L129" s="37"/>
      <c r="M129" s="38"/>
      <c r="N129" s="38"/>
      <c r="O129" s="48"/>
      <c r="P129" s="49"/>
      <c r="Q129" s="50"/>
      <c r="R129" s="50"/>
      <c r="S129" s="47"/>
      <c r="T129" s="47"/>
      <c r="U129" s="47"/>
      <c r="V129" s="38"/>
      <c r="W129" s="38"/>
      <c r="X129" s="51"/>
      <c r="Y129" s="50"/>
      <c r="Z129" s="37"/>
    </row>
    <row r="130" spans="1:26" s="29" customFormat="1" x14ac:dyDescent="0.2">
      <c r="A130" s="32"/>
      <c r="B130" s="270"/>
      <c r="C130" s="373"/>
      <c r="D130" s="373"/>
      <c r="E130" s="35"/>
      <c r="F130" s="36"/>
      <c r="G130" s="35"/>
      <c r="H130" s="50"/>
      <c r="I130" s="38"/>
      <c r="J130" s="38"/>
      <c r="K130" s="47"/>
      <c r="L130" s="37"/>
      <c r="M130" s="38"/>
      <c r="N130" s="38"/>
      <c r="O130" s="48"/>
      <c r="P130" s="49"/>
      <c r="Q130" s="50"/>
      <c r="R130" s="50"/>
      <c r="S130" s="47"/>
      <c r="T130" s="47"/>
      <c r="U130" s="47"/>
      <c r="V130" s="38"/>
      <c r="W130" s="38"/>
      <c r="X130" s="51"/>
      <c r="Y130" s="50"/>
      <c r="Z130" s="37"/>
    </row>
    <row r="131" spans="1:26" s="29" customFormat="1" x14ac:dyDescent="0.2">
      <c r="A131" s="32"/>
      <c r="B131" s="270"/>
      <c r="C131" s="46"/>
      <c r="D131" s="343"/>
      <c r="F131" s="45"/>
      <c r="H131" s="50"/>
      <c r="I131" s="38"/>
      <c r="J131" s="38"/>
      <c r="K131" s="47"/>
      <c r="L131" s="37"/>
      <c r="M131" s="38"/>
      <c r="N131" s="38"/>
      <c r="O131" s="48"/>
      <c r="P131" s="49"/>
      <c r="Q131" s="50"/>
      <c r="R131" s="50"/>
      <c r="S131" s="47"/>
      <c r="T131" s="47"/>
      <c r="U131" s="47"/>
      <c r="V131" s="38"/>
      <c r="W131" s="38"/>
      <c r="X131" s="51"/>
      <c r="Y131" s="50"/>
      <c r="Z131" s="37"/>
    </row>
    <row r="132" spans="1:26" s="29" customFormat="1" x14ac:dyDescent="0.2">
      <c r="A132" s="32"/>
      <c r="B132" s="270"/>
      <c r="C132" s="373"/>
      <c r="D132" s="373"/>
      <c r="E132" s="35"/>
      <c r="F132" s="36"/>
      <c r="G132" s="35"/>
      <c r="H132" s="50"/>
      <c r="I132" s="38"/>
      <c r="J132" s="38"/>
      <c r="K132" s="47"/>
      <c r="L132" s="37"/>
      <c r="M132" s="38"/>
      <c r="N132" s="38"/>
      <c r="O132" s="48"/>
      <c r="P132" s="49"/>
      <c r="Q132" s="50"/>
      <c r="R132" s="50"/>
      <c r="S132" s="47"/>
      <c r="T132" s="47"/>
      <c r="U132" s="47"/>
      <c r="V132" s="38"/>
      <c r="W132" s="38"/>
      <c r="X132" s="51"/>
      <c r="Y132" s="50"/>
      <c r="Z132" s="37"/>
    </row>
    <row r="133" spans="1:26" s="29" customFormat="1" x14ac:dyDescent="0.2">
      <c r="A133" s="32"/>
      <c r="B133" s="270"/>
      <c r="C133" s="46"/>
      <c r="D133" s="343"/>
      <c r="F133" s="46"/>
      <c r="H133" s="50"/>
      <c r="I133" s="50"/>
      <c r="J133" s="50"/>
      <c r="K133" s="47"/>
      <c r="L133" s="37"/>
      <c r="M133" s="38"/>
      <c r="N133" s="38"/>
      <c r="O133" s="48"/>
      <c r="P133" s="49"/>
      <c r="Q133" s="50"/>
      <c r="R133" s="50"/>
      <c r="S133" s="47"/>
      <c r="T133" s="47"/>
      <c r="U133" s="47"/>
      <c r="V133" s="38"/>
      <c r="W133" s="38"/>
      <c r="X133" s="51"/>
      <c r="Y133" s="50"/>
      <c r="Z133" s="37"/>
    </row>
    <row r="134" spans="1:26" s="29" customFormat="1" x14ac:dyDescent="0.2">
      <c r="A134" s="32"/>
      <c r="B134" s="270"/>
      <c r="C134" s="373"/>
      <c r="D134" s="373"/>
      <c r="E134" s="35"/>
      <c r="F134" s="61"/>
      <c r="G134" s="35"/>
      <c r="H134" s="50"/>
      <c r="I134" s="38"/>
      <c r="J134" s="38"/>
      <c r="K134" s="47"/>
      <c r="L134" s="37"/>
      <c r="M134" s="38"/>
      <c r="N134" s="38"/>
      <c r="O134" s="48"/>
      <c r="P134" s="49"/>
      <c r="Q134" s="50"/>
      <c r="R134" s="50"/>
      <c r="S134" s="47"/>
      <c r="T134" s="47"/>
      <c r="U134" s="47"/>
      <c r="V134" s="38"/>
      <c r="W134" s="38"/>
      <c r="X134" s="51"/>
      <c r="Y134" s="50"/>
      <c r="Z134" s="37"/>
    </row>
    <row r="135" spans="1:26" s="29" customFormat="1" x14ac:dyDescent="0.2">
      <c r="A135" s="32"/>
      <c r="B135" s="270"/>
      <c r="C135" s="343"/>
      <c r="D135" s="343"/>
      <c r="F135" s="45"/>
      <c r="H135" s="50"/>
      <c r="I135" s="38"/>
      <c r="J135" s="38"/>
      <c r="K135" s="47"/>
      <c r="L135" s="37"/>
      <c r="M135" s="38"/>
      <c r="N135" s="38"/>
      <c r="O135" s="48"/>
      <c r="P135" s="49"/>
      <c r="Q135" s="50"/>
      <c r="R135" s="50"/>
      <c r="S135" s="47"/>
      <c r="T135" s="47"/>
      <c r="U135" s="47"/>
      <c r="V135" s="38"/>
      <c r="W135" s="38"/>
      <c r="X135" s="51"/>
      <c r="Y135" s="50"/>
      <c r="Z135" s="50"/>
    </row>
    <row r="136" spans="1:26" s="29" customFormat="1" x14ac:dyDescent="0.2">
      <c r="A136" s="32"/>
      <c r="B136" s="270"/>
      <c r="C136" s="46"/>
      <c r="D136" s="343"/>
      <c r="F136" s="45"/>
      <c r="H136" s="50"/>
      <c r="I136" s="38"/>
      <c r="J136" s="38"/>
      <c r="K136" s="47"/>
      <c r="L136" s="37"/>
      <c r="M136" s="38"/>
      <c r="N136" s="38"/>
      <c r="O136" s="48"/>
      <c r="P136" s="49"/>
      <c r="Q136" s="50"/>
      <c r="R136" s="50"/>
      <c r="S136" s="47"/>
      <c r="T136" s="47"/>
      <c r="U136" s="47"/>
      <c r="V136" s="38"/>
      <c r="W136" s="38"/>
      <c r="X136" s="51"/>
      <c r="Y136" s="50"/>
      <c r="Z136" s="37"/>
    </row>
    <row r="137" spans="1:26" s="29" customFormat="1" x14ac:dyDescent="0.2">
      <c r="A137" s="32"/>
      <c r="B137" s="270"/>
      <c r="C137" s="46"/>
      <c r="D137" s="343"/>
      <c r="F137" s="45"/>
      <c r="H137" s="50"/>
      <c r="I137" s="38"/>
      <c r="J137" s="38"/>
      <c r="K137" s="47"/>
      <c r="L137" s="37"/>
      <c r="M137" s="38"/>
      <c r="N137" s="38"/>
      <c r="O137" s="48"/>
      <c r="P137" s="49"/>
      <c r="Q137" s="50"/>
      <c r="R137" s="50"/>
      <c r="S137" s="47"/>
      <c r="T137" s="47"/>
      <c r="U137" s="47"/>
      <c r="V137" s="38"/>
      <c r="W137" s="38"/>
      <c r="X137" s="51"/>
      <c r="Y137" s="50"/>
      <c r="Z137" s="37"/>
    </row>
    <row r="138" spans="1:26" s="29" customFormat="1" x14ac:dyDescent="0.2">
      <c r="A138" s="32"/>
      <c r="B138" s="270"/>
      <c r="C138" s="373"/>
      <c r="D138" s="373"/>
      <c r="E138" s="35"/>
      <c r="F138" s="36"/>
      <c r="G138" s="35"/>
      <c r="H138" s="50"/>
      <c r="I138" s="38"/>
      <c r="J138" s="38"/>
      <c r="K138" s="47"/>
      <c r="L138" s="37"/>
      <c r="M138" s="38"/>
      <c r="N138" s="38"/>
      <c r="O138" s="48"/>
      <c r="P138" s="49"/>
      <c r="Q138" s="50"/>
      <c r="R138" s="50"/>
      <c r="S138" s="47"/>
      <c r="T138" s="47"/>
      <c r="U138" s="47"/>
      <c r="V138" s="38"/>
      <c r="W138" s="38"/>
      <c r="X138" s="51"/>
      <c r="Y138" s="50"/>
      <c r="Z138" s="37"/>
    </row>
    <row r="139" spans="1:26" s="29" customFormat="1" x14ac:dyDescent="0.2">
      <c r="A139" s="32"/>
      <c r="B139" s="270"/>
      <c r="C139" s="373"/>
      <c r="D139" s="373"/>
      <c r="E139" s="35"/>
      <c r="F139" s="36"/>
      <c r="G139" s="35"/>
      <c r="H139" s="50"/>
      <c r="I139" s="38"/>
      <c r="J139" s="38"/>
      <c r="K139" s="47"/>
      <c r="L139" s="37"/>
      <c r="M139" s="38"/>
      <c r="N139" s="38"/>
      <c r="O139" s="48"/>
      <c r="P139" s="49"/>
      <c r="Q139" s="50"/>
      <c r="R139" s="50"/>
      <c r="S139" s="47"/>
      <c r="T139" s="47"/>
      <c r="U139" s="47"/>
      <c r="V139" s="38"/>
      <c r="W139" s="38"/>
      <c r="X139" s="51"/>
      <c r="Y139" s="50"/>
      <c r="Z139" s="37"/>
    </row>
    <row r="140" spans="1:26" s="29" customFormat="1" x14ac:dyDescent="0.2">
      <c r="A140" s="32"/>
      <c r="B140" s="270"/>
      <c r="C140" s="46"/>
      <c r="D140" s="343"/>
      <c r="F140" s="46"/>
      <c r="H140" s="50"/>
      <c r="I140" s="50"/>
      <c r="J140" s="50"/>
      <c r="K140" s="47"/>
      <c r="L140" s="37"/>
      <c r="M140" s="38"/>
      <c r="N140" s="38"/>
      <c r="O140" s="48"/>
      <c r="P140" s="49"/>
      <c r="Q140" s="50"/>
      <c r="R140" s="50"/>
      <c r="S140" s="47"/>
      <c r="T140" s="47"/>
      <c r="U140" s="47"/>
      <c r="V140" s="38"/>
      <c r="W140" s="38"/>
      <c r="X140" s="51"/>
      <c r="Y140" s="50"/>
      <c r="Z140" s="37"/>
    </row>
    <row r="141" spans="1:26" s="29" customFormat="1" x14ac:dyDescent="0.2">
      <c r="A141" s="32"/>
      <c r="B141" s="270"/>
      <c r="C141" s="46"/>
      <c r="D141" s="343"/>
      <c r="F141" s="46"/>
      <c r="H141" s="50"/>
      <c r="I141" s="50"/>
      <c r="J141" s="50"/>
      <c r="K141" s="47"/>
      <c r="L141" s="37"/>
      <c r="M141" s="38"/>
      <c r="N141" s="38"/>
      <c r="O141" s="48"/>
      <c r="P141" s="49"/>
      <c r="Q141" s="50"/>
      <c r="R141" s="50"/>
      <c r="S141" s="47"/>
      <c r="T141" s="47"/>
      <c r="U141" s="47"/>
      <c r="V141" s="38"/>
      <c r="W141" s="38"/>
      <c r="X141" s="51"/>
      <c r="Y141" s="50"/>
      <c r="Z141" s="37"/>
    </row>
    <row r="142" spans="1:26" s="29" customFormat="1" x14ac:dyDescent="0.2">
      <c r="A142" s="32"/>
      <c r="B142" s="270"/>
      <c r="C142" s="373"/>
      <c r="D142" s="373"/>
      <c r="E142" s="35"/>
      <c r="F142" s="36"/>
      <c r="G142" s="35"/>
      <c r="H142" s="50"/>
      <c r="I142" s="38"/>
      <c r="J142" s="38"/>
      <c r="K142" s="47"/>
      <c r="L142" s="37"/>
      <c r="M142" s="38"/>
      <c r="N142" s="38"/>
      <c r="O142" s="48"/>
      <c r="P142" s="49"/>
      <c r="Q142" s="50"/>
      <c r="R142" s="50"/>
      <c r="S142" s="47"/>
      <c r="T142" s="47"/>
      <c r="U142" s="47"/>
      <c r="V142" s="38"/>
      <c r="W142" s="38"/>
      <c r="X142" s="51"/>
      <c r="Y142" s="50"/>
      <c r="Z142" s="37"/>
    </row>
    <row r="143" spans="1:26" s="29" customFormat="1" x14ac:dyDescent="0.2">
      <c r="A143" s="32"/>
      <c r="B143" s="270"/>
      <c r="C143" s="46"/>
      <c r="D143" s="343"/>
      <c r="F143" s="45"/>
      <c r="H143" s="50"/>
      <c r="I143" s="38"/>
      <c r="J143" s="38"/>
      <c r="K143" s="47"/>
      <c r="L143" s="37"/>
      <c r="M143" s="38"/>
      <c r="N143" s="38"/>
      <c r="O143" s="48"/>
      <c r="P143" s="49"/>
      <c r="Q143" s="50"/>
      <c r="R143" s="50"/>
      <c r="S143" s="47"/>
      <c r="T143" s="47"/>
      <c r="U143" s="47"/>
      <c r="V143" s="38"/>
      <c r="W143" s="38"/>
      <c r="X143" s="51"/>
      <c r="Y143" s="50"/>
      <c r="Z143" s="37"/>
    </row>
    <row r="144" spans="1:26" s="29" customFormat="1" x14ac:dyDescent="0.2">
      <c r="A144" s="32"/>
      <c r="B144" s="270"/>
      <c r="C144" s="46"/>
      <c r="D144" s="343"/>
      <c r="F144" s="45"/>
      <c r="H144" s="50"/>
      <c r="I144" s="38"/>
      <c r="J144" s="38"/>
      <c r="K144" s="47"/>
      <c r="L144" s="37"/>
      <c r="M144" s="38"/>
      <c r="N144" s="38"/>
      <c r="O144" s="48"/>
      <c r="P144" s="49"/>
      <c r="Q144" s="50"/>
      <c r="R144" s="50"/>
      <c r="S144" s="47"/>
      <c r="T144" s="47"/>
      <c r="U144" s="47"/>
      <c r="V144" s="38"/>
      <c r="W144" s="38"/>
      <c r="X144" s="51"/>
      <c r="Y144" s="50"/>
      <c r="Z144" s="37"/>
    </row>
    <row r="145" spans="1:26" s="29" customFormat="1" x14ac:dyDescent="0.2">
      <c r="A145" s="32"/>
      <c r="B145" s="270"/>
      <c r="C145" s="46"/>
      <c r="D145" s="343"/>
      <c r="F145" s="46"/>
      <c r="H145" s="50"/>
      <c r="I145" s="50"/>
      <c r="J145" s="50"/>
      <c r="K145" s="47"/>
      <c r="L145" s="37"/>
      <c r="M145" s="38"/>
      <c r="N145" s="38"/>
      <c r="O145" s="48"/>
      <c r="P145" s="49"/>
      <c r="Q145" s="50"/>
      <c r="R145" s="50"/>
      <c r="S145" s="47"/>
      <c r="T145" s="47"/>
      <c r="U145" s="47"/>
      <c r="V145" s="38"/>
      <c r="W145" s="38"/>
      <c r="X145" s="51"/>
      <c r="Y145" s="50"/>
      <c r="Z145" s="37"/>
    </row>
    <row r="146" spans="1:26" s="29" customFormat="1" x14ac:dyDescent="0.2">
      <c r="A146" s="32"/>
      <c r="B146" s="270"/>
      <c r="C146" s="373"/>
      <c r="D146" s="373"/>
      <c r="E146" s="35"/>
      <c r="F146" s="36"/>
      <c r="G146" s="35"/>
      <c r="H146" s="50"/>
      <c r="I146" s="38"/>
      <c r="J146" s="38"/>
      <c r="K146" s="47"/>
      <c r="L146" s="37"/>
      <c r="M146" s="38"/>
      <c r="N146" s="38"/>
      <c r="O146" s="48"/>
      <c r="P146" s="49"/>
      <c r="Q146" s="50"/>
      <c r="R146" s="50"/>
      <c r="S146" s="47"/>
      <c r="T146" s="47"/>
      <c r="U146" s="47"/>
      <c r="V146" s="38"/>
      <c r="W146" s="38"/>
      <c r="X146" s="51"/>
      <c r="Y146" s="50"/>
      <c r="Z146" s="37"/>
    </row>
    <row r="147" spans="1:26" s="29" customFormat="1" x14ac:dyDescent="0.2">
      <c r="A147" s="32"/>
      <c r="B147" s="270"/>
      <c r="C147" s="373"/>
      <c r="D147" s="373"/>
      <c r="E147" s="35"/>
      <c r="F147" s="36"/>
      <c r="G147" s="35"/>
      <c r="H147" s="50"/>
      <c r="I147" s="38"/>
      <c r="J147" s="38"/>
      <c r="K147" s="47"/>
      <c r="L147" s="37"/>
      <c r="M147" s="38"/>
      <c r="N147" s="38"/>
      <c r="O147" s="48"/>
      <c r="P147" s="49"/>
      <c r="Q147" s="50"/>
      <c r="R147" s="50"/>
      <c r="S147" s="47"/>
      <c r="T147" s="47"/>
      <c r="U147" s="47"/>
      <c r="V147" s="38"/>
      <c r="W147" s="38"/>
      <c r="X147" s="51"/>
      <c r="Y147" s="50"/>
      <c r="Z147" s="37"/>
    </row>
    <row r="148" spans="1:26" s="29" customFormat="1" x14ac:dyDescent="0.2">
      <c r="A148" s="32"/>
      <c r="B148" s="270"/>
      <c r="C148" s="46"/>
      <c r="D148" s="343"/>
      <c r="F148" s="45"/>
      <c r="H148" s="50"/>
      <c r="I148" s="38"/>
      <c r="J148" s="38"/>
      <c r="K148" s="47"/>
      <c r="L148" s="37"/>
      <c r="M148" s="38"/>
      <c r="N148" s="38"/>
      <c r="O148" s="48"/>
      <c r="P148" s="49"/>
      <c r="Q148" s="50"/>
      <c r="R148" s="50"/>
      <c r="S148" s="47"/>
      <c r="T148" s="47"/>
      <c r="U148" s="47"/>
      <c r="V148" s="38"/>
      <c r="W148" s="38"/>
      <c r="X148" s="51"/>
      <c r="Y148" s="50"/>
      <c r="Z148" s="37"/>
    </row>
    <row r="149" spans="1:26" s="29" customFormat="1" x14ac:dyDescent="0.2">
      <c r="A149" s="32"/>
      <c r="B149" s="270"/>
      <c r="C149" s="46"/>
      <c r="D149" s="343"/>
      <c r="F149" s="45"/>
      <c r="H149" s="50"/>
      <c r="I149" s="38"/>
      <c r="J149" s="38"/>
      <c r="K149" s="47"/>
      <c r="L149" s="37"/>
      <c r="M149" s="38"/>
      <c r="N149" s="38"/>
      <c r="O149" s="48"/>
      <c r="P149" s="49"/>
      <c r="Q149" s="50"/>
      <c r="R149" s="50"/>
      <c r="S149" s="47"/>
      <c r="T149" s="47"/>
      <c r="U149" s="47"/>
      <c r="V149" s="38"/>
      <c r="W149" s="38"/>
      <c r="X149" s="51"/>
      <c r="Y149" s="50"/>
      <c r="Z149" s="37"/>
    </row>
    <row r="150" spans="1:26" s="29" customFormat="1" x14ac:dyDescent="0.2">
      <c r="A150" s="32"/>
      <c r="B150" s="270"/>
      <c r="C150" s="46"/>
      <c r="D150" s="343"/>
      <c r="F150" s="45"/>
      <c r="H150" s="50"/>
      <c r="I150" s="38"/>
      <c r="J150" s="38"/>
      <c r="K150" s="47"/>
      <c r="L150" s="37"/>
      <c r="M150" s="38"/>
      <c r="N150" s="38"/>
      <c r="O150" s="48"/>
      <c r="P150" s="49"/>
      <c r="Q150" s="50"/>
      <c r="R150" s="50"/>
      <c r="S150" s="47"/>
      <c r="T150" s="47"/>
      <c r="U150" s="47"/>
      <c r="V150" s="38"/>
      <c r="W150" s="38"/>
      <c r="X150" s="51"/>
      <c r="Y150" s="50"/>
      <c r="Z150" s="37"/>
    </row>
    <row r="151" spans="1:26" s="29" customFormat="1" x14ac:dyDescent="0.2">
      <c r="A151" s="343"/>
      <c r="B151" s="343"/>
      <c r="C151" s="46"/>
      <c r="D151" s="343"/>
      <c r="F151" s="46"/>
      <c r="H151" s="50"/>
      <c r="I151" s="50"/>
      <c r="J151" s="50"/>
    </row>
    <row r="152" spans="1:26" s="29" customFormat="1" x14ac:dyDescent="0.2">
      <c r="A152" s="343"/>
      <c r="B152" s="343"/>
      <c r="C152" s="46"/>
      <c r="D152" s="343"/>
      <c r="F152" s="46"/>
      <c r="H152" s="50"/>
      <c r="I152" s="50"/>
      <c r="J152" s="50"/>
    </row>
    <row r="153" spans="1:26" s="29" customFormat="1" x14ac:dyDescent="0.2">
      <c r="A153" s="343"/>
      <c r="B153" s="343"/>
      <c r="C153" s="46"/>
      <c r="D153" s="343"/>
      <c r="F153" s="46"/>
      <c r="H153" s="50"/>
      <c r="I153" s="50"/>
      <c r="J153" s="50"/>
    </row>
    <row r="154" spans="1:26" s="29" customFormat="1" x14ac:dyDescent="0.2">
      <c r="A154" s="343"/>
      <c r="B154" s="343"/>
      <c r="C154" s="46"/>
      <c r="D154" s="343"/>
      <c r="F154" s="46"/>
      <c r="H154" s="50"/>
      <c r="I154" s="50"/>
      <c r="J154" s="50"/>
    </row>
    <row r="155" spans="1:26" s="29" customFormat="1" x14ac:dyDescent="0.2">
      <c r="A155" s="343"/>
      <c r="B155" s="343"/>
      <c r="C155" s="46"/>
      <c r="D155" s="343"/>
      <c r="F155" s="46"/>
      <c r="H155" s="50"/>
      <c r="I155" s="50"/>
      <c r="J155" s="50"/>
    </row>
    <row r="156" spans="1:26" s="29" customFormat="1" x14ac:dyDescent="0.2">
      <c r="A156" s="343"/>
      <c r="B156" s="343"/>
      <c r="C156" s="46"/>
      <c r="D156" s="343"/>
      <c r="F156" s="46"/>
      <c r="H156" s="50"/>
      <c r="I156" s="50"/>
      <c r="J156" s="50"/>
    </row>
    <row r="157" spans="1:26" s="29" customFormat="1" x14ac:dyDescent="0.2">
      <c r="A157" s="343"/>
      <c r="B157" s="343"/>
      <c r="C157" s="46"/>
      <c r="D157" s="343"/>
      <c r="F157" s="46"/>
      <c r="H157" s="50"/>
      <c r="I157" s="50"/>
      <c r="J157" s="50"/>
    </row>
    <row r="158" spans="1:26" s="29" customFormat="1" x14ac:dyDescent="0.2">
      <c r="A158" s="343"/>
      <c r="B158" s="343"/>
      <c r="C158" s="46"/>
      <c r="D158" s="343"/>
      <c r="F158" s="46"/>
      <c r="H158" s="50"/>
      <c r="I158" s="50"/>
      <c r="J158" s="50"/>
    </row>
    <row r="159" spans="1:26" s="29" customFormat="1" x14ac:dyDescent="0.2">
      <c r="A159" s="343"/>
      <c r="B159" s="343"/>
      <c r="C159" s="46"/>
      <c r="D159" s="343"/>
      <c r="F159" s="46"/>
      <c r="H159" s="50"/>
      <c r="I159" s="50"/>
      <c r="J159" s="50"/>
    </row>
    <row r="160" spans="1:26" s="29" customFormat="1" x14ac:dyDescent="0.2">
      <c r="A160" s="343"/>
      <c r="B160" s="343"/>
      <c r="C160" s="46"/>
      <c r="D160" s="343"/>
      <c r="F160" s="46"/>
      <c r="H160" s="50"/>
      <c r="I160" s="50"/>
      <c r="J160" s="50"/>
    </row>
    <row r="161" spans="1:10" s="29" customFormat="1" x14ac:dyDescent="0.2">
      <c r="A161" s="343"/>
      <c r="B161" s="343"/>
      <c r="C161" s="46"/>
      <c r="D161" s="343"/>
      <c r="F161" s="46"/>
      <c r="H161" s="50"/>
      <c r="I161" s="50"/>
      <c r="J161" s="50"/>
    </row>
    <row r="162" spans="1:10" s="29" customFormat="1" x14ac:dyDescent="0.2">
      <c r="A162" s="343"/>
      <c r="B162" s="343"/>
      <c r="C162" s="46"/>
      <c r="D162" s="343"/>
      <c r="F162" s="46"/>
      <c r="H162" s="50"/>
      <c r="I162" s="50"/>
      <c r="J162" s="50"/>
    </row>
    <row r="163" spans="1:10" s="29" customFormat="1" x14ac:dyDescent="0.2">
      <c r="A163" s="343"/>
      <c r="B163" s="343"/>
      <c r="C163" s="46"/>
      <c r="D163" s="343"/>
      <c r="F163" s="46"/>
      <c r="H163" s="50"/>
      <c r="I163" s="50"/>
      <c r="J163" s="50"/>
    </row>
    <row r="164" spans="1:10" s="29" customFormat="1" x14ac:dyDescent="0.2">
      <c r="A164" s="343"/>
      <c r="B164" s="343"/>
      <c r="C164" s="46"/>
      <c r="D164" s="343"/>
      <c r="F164" s="46"/>
      <c r="H164" s="50"/>
      <c r="I164" s="50"/>
      <c r="J164" s="50"/>
    </row>
    <row r="165" spans="1:10" s="29" customFormat="1" x14ac:dyDescent="0.2">
      <c r="A165" s="343"/>
      <c r="B165" s="343"/>
      <c r="C165" s="46"/>
      <c r="D165" s="343"/>
      <c r="F165" s="46"/>
      <c r="H165" s="50"/>
      <c r="I165" s="50"/>
      <c r="J165" s="50"/>
    </row>
    <row r="166" spans="1:10" s="29" customFormat="1" x14ac:dyDescent="0.2">
      <c r="A166" s="343"/>
      <c r="B166" s="343"/>
      <c r="C166" s="46"/>
      <c r="D166" s="343"/>
      <c r="F166" s="46"/>
      <c r="H166" s="50"/>
      <c r="I166" s="50"/>
      <c r="J166" s="50"/>
    </row>
    <row r="167" spans="1:10" s="29" customFormat="1" x14ac:dyDescent="0.2">
      <c r="A167" s="343"/>
      <c r="B167" s="343"/>
      <c r="C167" s="46"/>
      <c r="D167" s="343"/>
      <c r="F167" s="46"/>
      <c r="H167" s="50"/>
      <c r="I167" s="50"/>
      <c r="J167" s="50"/>
    </row>
    <row r="168" spans="1:10" s="29" customFormat="1" x14ac:dyDescent="0.2">
      <c r="A168" s="343"/>
      <c r="B168" s="343"/>
      <c r="C168" s="46"/>
      <c r="D168" s="343"/>
      <c r="F168" s="46"/>
      <c r="H168" s="50"/>
      <c r="I168" s="50"/>
      <c r="J168" s="50"/>
    </row>
    <row r="169" spans="1:10" s="29" customFormat="1" x14ac:dyDescent="0.2">
      <c r="A169" s="343"/>
      <c r="B169" s="343"/>
      <c r="C169" s="46"/>
      <c r="D169" s="343"/>
      <c r="F169" s="46"/>
      <c r="H169" s="50"/>
      <c r="I169" s="50"/>
      <c r="J169" s="50"/>
    </row>
    <row r="170" spans="1:10" s="29" customFormat="1" x14ac:dyDescent="0.2">
      <c r="A170" s="343"/>
      <c r="B170" s="343"/>
      <c r="C170" s="46"/>
      <c r="D170" s="343"/>
      <c r="F170" s="46"/>
      <c r="H170" s="50"/>
      <c r="I170" s="50"/>
      <c r="J170" s="50"/>
    </row>
    <row r="171" spans="1:10" s="29" customFormat="1" x14ac:dyDescent="0.2">
      <c r="A171" s="343"/>
      <c r="B171" s="343"/>
      <c r="C171" s="46"/>
      <c r="D171" s="343"/>
      <c r="F171" s="46"/>
      <c r="H171" s="50"/>
      <c r="I171" s="50"/>
      <c r="J171" s="50"/>
    </row>
    <row r="172" spans="1:10" s="29" customFormat="1" x14ac:dyDescent="0.2">
      <c r="A172" s="343"/>
      <c r="B172" s="343"/>
      <c r="C172" s="46"/>
      <c r="D172" s="343"/>
      <c r="F172" s="46"/>
      <c r="H172" s="50"/>
      <c r="I172" s="50"/>
      <c r="J172" s="50"/>
    </row>
    <row r="173" spans="1:10" s="29" customFormat="1" x14ac:dyDescent="0.2">
      <c r="A173" s="343"/>
      <c r="B173" s="343"/>
      <c r="C173" s="46"/>
      <c r="D173" s="343"/>
      <c r="F173" s="46"/>
      <c r="H173" s="50"/>
      <c r="I173" s="50"/>
      <c r="J173" s="50"/>
    </row>
    <row r="174" spans="1:10" s="29" customFormat="1" x14ac:dyDescent="0.2">
      <c r="A174" s="343"/>
      <c r="B174" s="343"/>
      <c r="C174" s="46"/>
      <c r="D174" s="343"/>
      <c r="F174" s="46"/>
      <c r="H174" s="50"/>
      <c r="I174" s="50"/>
      <c r="J174" s="50"/>
    </row>
    <row r="175" spans="1:10" s="29" customFormat="1" x14ac:dyDescent="0.2">
      <c r="A175" s="343"/>
      <c r="B175" s="343"/>
      <c r="C175" s="46"/>
      <c r="D175" s="343"/>
      <c r="F175" s="46"/>
      <c r="H175" s="50"/>
      <c r="I175" s="50"/>
      <c r="J175" s="50"/>
    </row>
    <row r="176" spans="1:10" s="29" customFormat="1" x14ac:dyDescent="0.2">
      <c r="A176" s="343"/>
      <c r="B176" s="343"/>
      <c r="C176" s="46"/>
      <c r="D176" s="343"/>
      <c r="F176" s="46"/>
      <c r="H176" s="50"/>
      <c r="I176" s="50"/>
      <c r="J176" s="50"/>
    </row>
    <row r="177" spans="1:10" s="29" customFormat="1" x14ac:dyDescent="0.2">
      <c r="A177" s="343"/>
      <c r="B177" s="343"/>
      <c r="C177" s="46"/>
      <c r="D177" s="343"/>
      <c r="F177" s="46"/>
      <c r="H177" s="50"/>
      <c r="I177" s="50"/>
      <c r="J177" s="50"/>
    </row>
    <row r="178" spans="1:10" s="29" customFormat="1" x14ac:dyDescent="0.2">
      <c r="A178" s="343"/>
      <c r="B178" s="343"/>
      <c r="C178" s="46"/>
      <c r="D178" s="343"/>
      <c r="F178" s="46"/>
      <c r="H178" s="50"/>
      <c r="I178" s="50"/>
      <c r="J178" s="50"/>
    </row>
    <row r="179" spans="1:10" s="29" customFormat="1" x14ac:dyDescent="0.2">
      <c r="A179" s="343"/>
      <c r="B179" s="343"/>
      <c r="C179" s="46"/>
      <c r="D179" s="343"/>
      <c r="F179" s="46"/>
      <c r="H179" s="50"/>
      <c r="I179" s="50"/>
      <c r="J179" s="50"/>
    </row>
    <row r="180" spans="1:10" s="29" customFormat="1" x14ac:dyDescent="0.2">
      <c r="A180" s="343"/>
      <c r="B180" s="343"/>
      <c r="C180" s="46"/>
      <c r="D180" s="343"/>
      <c r="F180" s="46"/>
      <c r="H180" s="50"/>
      <c r="I180" s="50"/>
      <c r="J180" s="50"/>
    </row>
    <row r="181" spans="1:10" s="29" customFormat="1" x14ac:dyDescent="0.2">
      <c r="A181" s="343"/>
      <c r="B181" s="343"/>
      <c r="C181" s="46"/>
      <c r="D181" s="343"/>
      <c r="F181" s="46"/>
      <c r="H181" s="50"/>
      <c r="I181" s="50"/>
      <c r="J181" s="50"/>
    </row>
    <row r="182" spans="1:10" s="29" customFormat="1" x14ac:dyDescent="0.2">
      <c r="A182" s="343"/>
      <c r="B182" s="343"/>
      <c r="C182" s="46"/>
      <c r="D182" s="343"/>
      <c r="F182" s="46"/>
      <c r="H182" s="50"/>
      <c r="I182" s="50"/>
      <c r="J182" s="50"/>
    </row>
    <row r="183" spans="1:10" s="29" customFormat="1" x14ac:dyDescent="0.2">
      <c r="A183" s="343"/>
      <c r="B183" s="343"/>
      <c r="C183" s="46"/>
      <c r="D183" s="343"/>
      <c r="F183" s="46"/>
      <c r="H183" s="50"/>
      <c r="I183" s="50"/>
      <c r="J183" s="50"/>
    </row>
    <row r="184" spans="1:10" s="29" customFormat="1" x14ac:dyDescent="0.2">
      <c r="A184" s="343"/>
      <c r="B184" s="343"/>
      <c r="C184" s="46"/>
      <c r="D184" s="343"/>
      <c r="F184" s="46"/>
      <c r="H184" s="50"/>
      <c r="I184" s="50"/>
      <c r="J184" s="50"/>
    </row>
    <row r="185" spans="1:10" s="29" customFormat="1" x14ac:dyDescent="0.2">
      <c r="A185" s="343"/>
      <c r="B185" s="343"/>
      <c r="C185" s="46"/>
      <c r="D185" s="343"/>
      <c r="F185" s="46"/>
      <c r="H185" s="50"/>
      <c r="I185" s="50"/>
      <c r="J185" s="50"/>
    </row>
    <row r="186" spans="1:10" s="29" customFormat="1" x14ac:dyDescent="0.2">
      <c r="A186" s="343"/>
      <c r="B186" s="343"/>
      <c r="C186" s="46"/>
      <c r="D186" s="343"/>
      <c r="F186" s="46"/>
      <c r="H186" s="50"/>
      <c r="I186" s="50"/>
      <c r="J186" s="50"/>
    </row>
    <row r="187" spans="1:10" s="29" customFormat="1" x14ac:dyDescent="0.2">
      <c r="A187" s="343"/>
      <c r="B187" s="343"/>
      <c r="C187" s="46"/>
      <c r="D187" s="343"/>
      <c r="F187" s="46"/>
      <c r="H187" s="50"/>
      <c r="I187" s="50"/>
      <c r="J187" s="50"/>
    </row>
    <row r="188" spans="1:10" s="29" customFormat="1" x14ac:dyDescent="0.2">
      <c r="A188" s="343"/>
      <c r="B188" s="343"/>
      <c r="C188" s="46"/>
      <c r="D188" s="343"/>
      <c r="F188" s="46"/>
      <c r="H188" s="50"/>
      <c r="I188" s="50"/>
      <c r="J188" s="50"/>
    </row>
    <row r="189" spans="1:10" s="29" customFormat="1" x14ac:dyDescent="0.2">
      <c r="A189" s="343"/>
      <c r="B189" s="343"/>
      <c r="C189" s="46"/>
      <c r="D189" s="343"/>
      <c r="F189" s="46"/>
      <c r="H189" s="50"/>
      <c r="I189" s="50"/>
      <c r="J189" s="50"/>
    </row>
    <row r="190" spans="1:10" s="29" customFormat="1" x14ac:dyDescent="0.2">
      <c r="A190" s="343"/>
      <c r="B190" s="343"/>
      <c r="C190" s="46"/>
      <c r="D190" s="343"/>
      <c r="F190" s="46"/>
      <c r="H190" s="50"/>
      <c r="I190" s="50"/>
      <c r="J190" s="50"/>
    </row>
    <row r="191" spans="1:10" s="29" customFormat="1" x14ac:dyDescent="0.2">
      <c r="A191" s="343"/>
      <c r="B191" s="343"/>
      <c r="C191" s="46"/>
      <c r="D191" s="343"/>
      <c r="F191" s="46"/>
      <c r="H191" s="50"/>
      <c r="I191" s="50"/>
      <c r="J191" s="50"/>
    </row>
    <row r="192" spans="1:10" s="29" customFormat="1" x14ac:dyDescent="0.2">
      <c r="A192" s="343"/>
      <c r="B192" s="343"/>
      <c r="C192" s="46"/>
      <c r="D192" s="343"/>
      <c r="F192" s="46"/>
      <c r="H192" s="50"/>
      <c r="I192" s="50"/>
      <c r="J192" s="50"/>
    </row>
    <row r="193" spans="1:10" s="29" customFormat="1" x14ac:dyDescent="0.2">
      <c r="A193" s="343"/>
      <c r="B193" s="343"/>
      <c r="C193" s="46"/>
      <c r="D193" s="343"/>
      <c r="F193" s="46"/>
      <c r="H193" s="50"/>
      <c r="I193" s="50"/>
      <c r="J193" s="50"/>
    </row>
    <row r="194" spans="1:10" s="29" customFormat="1" x14ac:dyDescent="0.2">
      <c r="A194" s="343"/>
      <c r="B194" s="343"/>
      <c r="C194" s="46"/>
      <c r="D194" s="343"/>
      <c r="F194" s="46"/>
      <c r="H194" s="50"/>
      <c r="I194" s="50"/>
      <c r="J194" s="50"/>
    </row>
    <row r="195" spans="1:10" s="29" customFormat="1" x14ac:dyDescent="0.2">
      <c r="A195" s="343"/>
      <c r="B195" s="343"/>
      <c r="C195" s="46"/>
      <c r="D195" s="343"/>
      <c r="F195" s="46"/>
      <c r="H195" s="50"/>
      <c r="I195" s="50"/>
      <c r="J195" s="50"/>
    </row>
    <row r="196" spans="1:10" s="29" customFormat="1" x14ac:dyDescent="0.2">
      <c r="A196" s="343"/>
      <c r="B196" s="343"/>
      <c r="C196" s="46"/>
      <c r="D196" s="343"/>
      <c r="F196" s="46"/>
      <c r="H196" s="50"/>
      <c r="I196" s="50"/>
      <c r="J196" s="50"/>
    </row>
    <row r="197" spans="1:10" s="29" customFormat="1" x14ac:dyDescent="0.2">
      <c r="A197" s="343"/>
      <c r="B197" s="343"/>
      <c r="C197" s="46"/>
      <c r="D197" s="343"/>
      <c r="F197" s="46"/>
      <c r="H197" s="50"/>
      <c r="I197" s="50"/>
      <c r="J197" s="50"/>
    </row>
    <row r="198" spans="1:10" s="29" customFormat="1" x14ac:dyDescent="0.2">
      <c r="A198" s="343"/>
      <c r="B198" s="343"/>
      <c r="C198" s="46"/>
      <c r="D198" s="343"/>
      <c r="F198" s="46"/>
      <c r="H198" s="50"/>
      <c r="I198" s="50"/>
      <c r="J198" s="50"/>
    </row>
    <row r="199" spans="1:10" s="29" customFormat="1" x14ac:dyDescent="0.2">
      <c r="A199" s="343"/>
      <c r="B199" s="343"/>
      <c r="C199" s="46"/>
      <c r="D199" s="343"/>
      <c r="F199" s="46"/>
      <c r="H199" s="50"/>
      <c r="I199" s="50"/>
      <c r="J199" s="50"/>
    </row>
    <row r="200" spans="1:10" s="29" customFormat="1" x14ac:dyDescent="0.2">
      <c r="A200" s="343"/>
      <c r="B200" s="343"/>
      <c r="C200" s="46"/>
      <c r="D200" s="343"/>
      <c r="F200" s="46"/>
      <c r="H200" s="50"/>
      <c r="I200" s="50"/>
      <c r="J200" s="50"/>
    </row>
    <row r="201" spans="1:10" s="29" customFormat="1" x14ac:dyDescent="0.2">
      <c r="A201" s="343"/>
      <c r="B201" s="343"/>
      <c r="C201" s="46"/>
      <c r="D201" s="343"/>
      <c r="F201" s="46"/>
      <c r="H201" s="50"/>
      <c r="I201" s="50"/>
      <c r="J201" s="50"/>
    </row>
    <row r="202" spans="1:10" s="29" customFormat="1" x14ac:dyDescent="0.2">
      <c r="A202" s="343"/>
      <c r="B202" s="343"/>
      <c r="C202" s="46"/>
      <c r="D202" s="343"/>
      <c r="F202" s="46"/>
      <c r="H202" s="50"/>
      <c r="I202" s="50"/>
      <c r="J202" s="50"/>
    </row>
    <row r="203" spans="1:10" s="29" customFormat="1" x14ac:dyDescent="0.2">
      <c r="A203" s="343"/>
      <c r="B203" s="343"/>
      <c r="C203" s="46"/>
      <c r="D203" s="343"/>
      <c r="F203" s="46"/>
      <c r="H203" s="50"/>
      <c r="I203" s="50"/>
      <c r="J203" s="50"/>
    </row>
    <row r="204" spans="1:10" s="29" customFormat="1" x14ac:dyDescent="0.2">
      <c r="A204" s="343"/>
      <c r="B204" s="343"/>
      <c r="C204" s="46"/>
      <c r="D204" s="343"/>
      <c r="F204" s="46"/>
      <c r="H204" s="50"/>
      <c r="I204" s="50"/>
      <c r="J204" s="50"/>
    </row>
    <row r="205" spans="1:10" s="29" customFormat="1" x14ac:dyDescent="0.2">
      <c r="A205" s="343"/>
      <c r="B205" s="343"/>
      <c r="C205" s="46"/>
      <c r="D205" s="343"/>
      <c r="F205" s="46"/>
      <c r="H205" s="50"/>
      <c r="I205" s="50"/>
      <c r="J205" s="50"/>
    </row>
    <row r="206" spans="1:10" s="29" customFormat="1" x14ac:dyDescent="0.2">
      <c r="A206" s="343"/>
      <c r="B206" s="343"/>
      <c r="C206" s="46"/>
      <c r="D206" s="343"/>
      <c r="F206" s="46"/>
      <c r="H206" s="50"/>
      <c r="I206" s="50"/>
      <c r="J206" s="50"/>
    </row>
    <row r="207" spans="1:10" s="29" customFormat="1" x14ac:dyDescent="0.2">
      <c r="A207" s="343"/>
      <c r="B207" s="343"/>
      <c r="C207" s="46"/>
      <c r="D207" s="343"/>
      <c r="F207" s="46"/>
      <c r="H207" s="50"/>
      <c r="I207" s="50"/>
      <c r="J207" s="50"/>
    </row>
    <row r="208" spans="1:10" s="29" customFormat="1" x14ac:dyDescent="0.2">
      <c r="A208" s="343"/>
      <c r="B208" s="343"/>
      <c r="C208" s="46"/>
      <c r="D208" s="343"/>
      <c r="F208" s="46"/>
      <c r="H208" s="50"/>
      <c r="I208" s="50"/>
      <c r="J208" s="50"/>
    </row>
    <row r="209" spans="1:10" s="29" customFormat="1" x14ac:dyDescent="0.2">
      <c r="A209" s="343"/>
      <c r="B209" s="343"/>
      <c r="C209" s="46"/>
      <c r="D209" s="343"/>
      <c r="F209" s="46"/>
      <c r="H209" s="50"/>
      <c r="I209" s="50"/>
      <c r="J209" s="50"/>
    </row>
    <row r="210" spans="1:10" s="29" customFormat="1" x14ac:dyDescent="0.2">
      <c r="A210" s="343"/>
      <c r="B210" s="343"/>
      <c r="C210" s="46"/>
      <c r="D210" s="343"/>
      <c r="F210" s="46"/>
      <c r="H210" s="50"/>
      <c r="I210" s="50"/>
      <c r="J210" s="50"/>
    </row>
    <row r="211" spans="1:10" s="29" customFormat="1" x14ac:dyDescent="0.2">
      <c r="A211" s="343"/>
      <c r="B211" s="343"/>
      <c r="C211" s="46"/>
      <c r="D211" s="343"/>
      <c r="F211" s="46"/>
      <c r="H211" s="50"/>
      <c r="I211" s="50"/>
      <c r="J211" s="50"/>
    </row>
    <row r="212" spans="1:10" s="29" customFormat="1" x14ac:dyDescent="0.2">
      <c r="A212" s="343"/>
      <c r="B212" s="343"/>
      <c r="C212" s="46"/>
      <c r="D212" s="343"/>
      <c r="F212" s="46"/>
      <c r="H212" s="50"/>
      <c r="I212" s="50"/>
      <c r="J212" s="50"/>
    </row>
    <row r="213" spans="1:10" s="29" customFormat="1" x14ac:dyDescent="0.2">
      <c r="A213" s="343"/>
      <c r="B213" s="343"/>
      <c r="C213" s="46"/>
      <c r="D213" s="343"/>
      <c r="F213" s="46"/>
      <c r="H213" s="50"/>
      <c r="I213" s="50"/>
      <c r="J213" s="50"/>
    </row>
    <row r="214" spans="1:10" s="29" customFormat="1" x14ac:dyDescent="0.2">
      <c r="A214" s="343"/>
      <c r="B214" s="343"/>
      <c r="C214" s="46"/>
      <c r="D214" s="343"/>
      <c r="F214" s="46"/>
      <c r="H214" s="50"/>
      <c r="I214" s="50"/>
      <c r="J214" s="50"/>
    </row>
    <row r="215" spans="1:10" s="29" customFormat="1" x14ac:dyDescent="0.2">
      <c r="A215" s="343"/>
      <c r="B215" s="343"/>
      <c r="C215" s="46"/>
      <c r="D215" s="343"/>
      <c r="F215" s="46"/>
      <c r="H215" s="50"/>
      <c r="I215" s="50"/>
      <c r="J215" s="50"/>
    </row>
    <row r="216" spans="1:10" s="29" customFormat="1" x14ac:dyDescent="0.2">
      <c r="A216" s="343"/>
      <c r="B216" s="343"/>
      <c r="C216" s="46"/>
      <c r="D216" s="343"/>
      <c r="F216" s="46"/>
      <c r="H216" s="50"/>
      <c r="I216" s="50"/>
      <c r="J216" s="50"/>
    </row>
    <row r="217" spans="1:10" s="29" customFormat="1" x14ac:dyDescent="0.2">
      <c r="A217" s="343"/>
      <c r="B217" s="343"/>
      <c r="C217" s="46"/>
      <c r="D217" s="343"/>
      <c r="F217" s="46"/>
      <c r="H217" s="50"/>
      <c r="I217" s="50"/>
      <c r="J217" s="50"/>
    </row>
    <row r="218" spans="1:10" s="29" customFormat="1" x14ac:dyDescent="0.2">
      <c r="A218" s="343"/>
      <c r="B218" s="343"/>
      <c r="C218" s="46"/>
      <c r="D218" s="343"/>
      <c r="F218" s="46"/>
      <c r="H218" s="50"/>
      <c r="I218" s="50"/>
      <c r="J218" s="50"/>
    </row>
    <row r="219" spans="1:10" s="29" customFormat="1" x14ac:dyDescent="0.2">
      <c r="A219" s="343"/>
      <c r="B219" s="343"/>
      <c r="C219" s="46"/>
      <c r="D219" s="343"/>
      <c r="F219" s="46"/>
      <c r="H219" s="50"/>
      <c r="I219" s="50"/>
      <c r="J219" s="50"/>
    </row>
    <row r="220" spans="1:10" s="29" customFormat="1" x14ac:dyDescent="0.2">
      <c r="A220" s="343"/>
      <c r="B220" s="343"/>
      <c r="C220" s="46"/>
      <c r="D220" s="343"/>
      <c r="F220" s="46"/>
      <c r="H220" s="50"/>
      <c r="I220" s="50"/>
      <c r="J220" s="50"/>
    </row>
    <row r="221" spans="1:10" s="29" customFormat="1" x14ac:dyDescent="0.2">
      <c r="A221" s="343"/>
      <c r="B221" s="343"/>
      <c r="C221" s="46"/>
      <c r="D221" s="343"/>
      <c r="F221" s="46"/>
      <c r="H221" s="50"/>
      <c r="I221" s="50"/>
      <c r="J221" s="50"/>
    </row>
    <row r="222" spans="1:10" s="29" customFormat="1" x14ac:dyDescent="0.2">
      <c r="A222" s="343"/>
      <c r="B222" s="343"/>
      <c r="C222" s="46"/>
      <c r="D222" s="343"/>
      <c r="F222" s="46"/>
      <c r="H222" s="50"/>
      <c r="I222" s="50"/>
      <c r="J222" s="50"/>
    </row>
    <row r="223" spans="1:10" s="29" customFormat="1" x14ac:dyDescent="0.2">
      <c r="A223" s="343"/>
      <c r="B223" s="343"/>
      <c r="C223" s="46"/>
      <c r="D223" s="343"/>
      <c r="F223" s="46"/>
      <c r="H223" s="50"/>
      <c r="I223" s="50"/>
      <c r="J223" s="50"/>
    </row>
    <row r="224" spans="1:10" s="29" customFormat="1" x14ac:dyDescent="0.2">
      <c r="A224" s="343"/>
      <c r="B224" s="343"/>
      <c r="C224" s="46"/>
      <c r="D224" s="343"/>
      <c r="F224" s="46"/>
      <c r="H224" s="50"/>
      <c r="I224" s="50"/>
      <c r="J224" s="50"/>
    </row>
    <row r="225" spans="1:10" s="29" customFormat="1" x14ac:dyDescent="0.2">
      <c r="A225" s="343"/>
      <c r="B225" s="343"/>
      <c r="C225" s="46"/>
      <c r="D225" s="343"/>
      <c r="F225" s="46"/>
      <c r="H225" s="50"/>
      <c r="I225" s="50"/>
      <c r="J225" s="50"/>
    </row>
    <row r="226" spans="1:10" s="29" customFormat="1" x14ac:dyDescent="0.2">
      <c r="A226" s="343"/>
      <c r="B226" s="343"/>
      <c r="C226" s="46"/>
      <c r="D226" s="343"/>
      <c r="F226" s="46"/>
      <c r="H226" s="50"/>
      <c r="I226" s="50"/>
      <c r="J226" s="50"/>
    </row>
    <row r="227" spans="1:10" s="29" customFormat="1" x14ac:dyDescent="0.2">
      <c r="A227" s="343"/>
      <c r="B227" s="343"/>
      <c r="C227" s="46"/>
      <c r="D227" s="343"/>
      <c r="F227" s="46"/>
      <c r="H227" s="50"/>
      <c r="I227" s="50"/>
      <c r="J227" s="50"/>
    </row>
    <row r="228" spans="1:10" s="29" customFormat="1" x14ac:dyDescent="0.2">
      <c r="A228" s="343"/>
      <c r="B228" s="343"/>
      <c r="C228" s="46"/>
      <c r="D228" s="343"/>
      <c r="F228" s="46"/>
      <c r="H228" s="50"/>
      <c r="I228" s="50"/>
      <c r="J228" s="50"/>
    </row>
    <row r="229" spans="1:10" s="29" customFormat="1" x14ac:dyDescent="0.2">
      <c r="A229" s="343"/>
      <c r="B229" s="343"/>
      <c r="C229" s="46"/>
      <c r="D229" s="343"/>
      <c r="F229" s="46"/>
      <c r="H229" s="50"/>
      <c r="I229" s="50"/>
      <c r="J229" s="50"/>
    </row>
    <row r="230" spans="1:10" s="29" customFormat="1" x14ac:dyDescent="0.2">
      <c r="A230" s="343"/>
      <c r="B230" s="343"/>
      <c r="C230" s="46"/>
      <c r="D230" s="343"/>
      <c r="F230" s="46"/>
      <c r="H230" s="50"/>
      <c r="I230" s="50"/>
      <c r="J230" s="50"/>
    </row>
    <row r="231" spans="1:10" s="29" customFormat="1" x14ac:dyDescent="0.2">
      <c r="A231" s="343"/>
      <c r="B231" s="343"/>
      <c r="C231" s="46"/>
      <c r="D231" s="343"/>
      <c r="F231" s="46"/>
      <c r="H231" s="50"/>
      <c r="I231" s="50"/>
      <c r="J231" s="50"/>
    </row>
    <row r="232" spans="1:10" s="29" customFormat="1" x14ac:dyDescent="0.2">
      <c r="A232" s="343"/>
      <c r="B232" s="343"/>
      <c r="C232" s="46"/>
      <c r="D232" s="343"/>
      <c r="F232" s="46"/>
      <c r="H232" s="50"/>
      <c r="I232" s="50"/>
      <c r="J232" s="50"/>
    </row>
    <row r="233" spans="1:10" s="29" customFormat="1" x14ac:dyDescent="0.2">
      <c r="A233" s="343"/>
      <c r="B233" s="343"/>
      <c r="C233" s="46"/>
      <c r="D233" s="343"/>
      <c r="F233" s="46"/>
      <c r="H233" s="50"/>
      <c r="I233" s="50"/>
      <c r="J233" s="50"/>
    </row>
    <row r="234" spans="1:10" s="29" customFormat="1" x14ac:dyDescent="0.2">
      <c r="A234" s="343"/>
      <c r="B234" s="343"/>
      <c r="C234" s="46"/>
      <c r="D234" s="343"/>
      <c r="F234" s="46"/>
      <c r="H234" s="50"/>
      <c r="I234" s="50"/>
      <c r="J234" s="50"/>
    </row>
    <row r="235" spans="1:10" s="29" customFormat="1" x14ac:dyDescent="0.2">
      <c r="A235" s="343"/>
      <c r="B235" s="343"/>
      <c r="C235" s="46"/>
      <c r="D235" s="343"/>
      <c r="F235" s="46"/>
      <c r="H235" s="50"/>
      <c r="I235" s="50"/>
      <c r="J235" s="50"/>
    </row>
    <row r="236" spans="1:10" s="29" customFormat="1" x14ac:dyDescent="0.2">
      <c r="A236" s="343"/>
      <c r="B236" s="343"/>
      <c r="C236" s="46"/>
      <c r="D236" s="343"/>
      <c r="F236" s="46"/>
      <c r="H236" s="50"/>
      <c r="I236" s="50"/>
      <c r="J236" s="50"/>
    </row>
    <row r="237" spans="1:10" s="29" customFormat="1" x14ac:dyDescent="0.2">
      <c r="A237" s="343"/>
      <c r="B237" s="343"/>
      <c r="C237" s="46"/>
      <c r="D237" s="343"/>
      <c r="F237" s="46"/>
      <c r="H237" s="50"/>
      <c r="I237" s="50"/>
      <c r="J237" s="50"/>
    </row>
    <row r="238" spans="1:10" s="29" customFormat="1" x14ac:dyDescent="0.2">
      <c r="A238" s="343"/>
      <c r="B238" s="343"/>
      <c r="C238" s="46"/>
      <c r="D238" s="343"/>
      <c r="F238" s="46"/>
      <c r="H238" s="50"/>
      <c r="I238" s="50"/>
      <c r="J238" s="50"/>
    </row>
    <row r="239" spans="1:10" s="29" customFormat="1" x14ac:dyDescent="0.2">
      <c r="A239" s="343"/>
      <c r="B239" s="343"/>
      <c r="C239" s="46"/>
      <c r="D239" s="343"/>
      <c r="F239" s="46"/>
      <c r="H239" s="50"/>
      <c r="I239" s="50"/>
      <c r="J239" s="50"/>
    </row>
    <row r="240" spans="1:10" s="29" customFormat="1" x14ac:dyDescent="0.2">
      <c r="A240" s="343"/>
      <c r="B240" s="343"/>
      <c r="C240" s="46"/>
      <c r="D240" s="343"/>
      <c r="F240" s="46"/>
      <c r="H240" s="50"/>
      <c r="I240" s="50"/>
      <c r="J240" s="50"/>
    </row>
    <row r="241" spans="1:26" s="29" customFormat="1" x14ac:dyDescent="0.2">
      <c r="A241" s="343"/>
      <c r="B241" s="343"/>
      <c r="C241" s="46"/>
      <c r="D241" s="343"/>
      <c r="F241" s="46"/>
      <c r="H241" s="50"/>
      <c r="I241" s="50"/>
      <c r="J241" s="50"/>
    </row>
    <row r="242" spans="1:26" s="29" customFormat="1" x14ac:dyDescent="0.2">
      <c r="A242" s="343"/>
      <c r="B242" s="343"/>
      <c r="C242" s="46"/>
      <c r="D242" s="343"/>
      <c r="F242" s="46"/>
      <c r="H242" s="50"/>
      <c r="I242" s="50"/>
      <c r="J242" s="50"/>
    </row>
    <row r="243" spans="1:26" s="29" customFormat="1" x14ac:dyDescent="0.2">
      <c r="A243" s="343"/>
      <c r="B243" s="343"/>
      <c r="C243" s="46"/>
      <c r="D243" s="343"/>
      <c r="F243" s="46"/>
      <c r="H243" s="50"/>
      <c r="I243" s="50"/>
      <c r="J243" s="50"/>
    </row>
    <row r="244" spans="1:26" s="29" customFormat="1" x14ac:dyDescent="0.2">
      <c r="A244" s="343"/>
      <c r="B244" s="343"/>
      <c r="C244" s="46"/>
      <c r="D244" s="343"/>
      <c r="F244" s="46"/>
      <c r="H244" s="50"/>
      <c r="I244" s="50"/>
      <c r="J244" s="50"/>
    </row>
    <row r="245" spans="1:26" s="29" customFormat="1" x14ac:dyDescent="0.2">
      <c r="A245" s="343"/>
      <c r="B245" s="343"/>
      <c r="C245" s="46"/>
      <c r="D245" s="343"/>
      <c r="F245" s="46"/>
      <c r="H245" s="50"/>
      <c r="I245" s="50"/>
      <c r="J245" s="50"/>
    </row>
    <row r="246" spans="1:26" s="29" customFormat="1" x14ac:dyDescent="0.2">
      <c r="A246" s="343"/>
      <c r="B246" s="343"/>
      <c r="C246" s="46"/>
      <c r="D246" s="343"/>
      <c r="F246" s="46"/>
      <c r="H246" s="50"/>
      <c r="I246" s="50"/>
      <c r="J246" s="50"/>
    </row>
    <row r="247" spans="1:26" s="29" customFormat="1" x14ac:dyDescent="0.2">
      <c r="A247" s="343"/>
      <c r="B247" s="343"/>
      <c r="C247" s="46"/>
      <c r="D247" s="343"/>
      <c r="F247" s="46"/>
      <c r="H247" s="50"/>
      <c r="I247" s="50"/>
      <c r="J247" s="50"/>
    </row>
    <row r="248" spans="1:26" x14ac:dyDescent="0.2">
      <c r="B248" s="343"/>
      <c r="C248" s="46"/>
      <c r="D248" s="343"/>
      <c r="E248" s="29"/>
      <c r="F248" s="46"/>
      <c r="G248" s="29"/>
      <c r="H248" s="50"/>
      <c r="I248" s="50"/>
      <c r="J248" s="50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</row>
    <row r="249" spans="1:26" x14ac:dyDescent="0.2">
      <c r="B249" s="343"/>
      <c r="C249" s="46"/>
      <c r="D249" s="343"/>
      <c r="E249" s="29"/>
      <c r="F249" s="46"/>
      <c r="G249" s="29"/>
      <c r="H249" s="50"/>
      <c r="I249" s="50"/>
      <c r="J249" s="50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</row>
    <row r="250" spans="1:26" x14ac:dyDescent="0.2">
      <c r="B250" s="343"/>
      <c r="C250" s="46"/>
      <c r="D250" s="343"/>
      <c r="E250" s="29"/>
      <c r="F250" s="46"/>
      <c r="G250" s="29"/>
      <c r="H250" s="50"/>
      <c r="I250" s="50"/>
      <c r="J250" s="50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</row>
    <row r="251" spans="1:26" x14ac:dyDescent="0.2">
      <c r="B251" s="343"/>
      <c r="C251" s="46"/>
      <c r="D251" s="343"/>
      <c r="E251" s="29"/>
      <c r="F251" s="46"/>
      <c r="G251" s="29"/>
      <c r="H251" s="50"/>
      <c r="I251" s="50"/>
      <c r="J251" s="50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</row>
    <row r="252" spans="1:26" x14ac:dyDescent="0.2">
      <c r="B252" s="343"/>
      <c r="C252" s="46"/>
      <c r="D252" s="343"/>
      <c r="E252" s="29"/>
      <c r="F252" s="46"/>
      <c r="G252" s="29"/>
      <c r="H252" s="50"/>
      <c r="I252" s="50"/>
      <c r="J252" s="50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</row>
    <row r="253" spans="1:26" x14ac:dyDescent="0.2">
      <c r="B253" s="343"/>
      <c r="C253" s="46"/>
      <c r="D253" s="343"/>
      <c r="E253" s="29"/>
      <c r="F253" s="46"/>
      <c r="G253" s="29"/>
      <c r="H253" s="50"/>
      <c r="I253" s="50"/>
      <c r="J253" s="50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</row>
    <row r="254" spans="1:26" x14ac:dyDescent="0.2">
      <c r="B254" s="343"/>
      <c r="C254" s="46"/>
      <c r="D254" s="343"/>
      <c r="E254" s="29"/>
      <c r="F254" s="46"/>
      <c r="G254" s="29"/>
      <c r="H254" s="50"/>
      <c r="I254" s="50"/>
      <c r="J254" s="50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</row>
    <row r="255" spans="1:26" x14ac:dyDescent="0.2">
      <c r="B255" s="343"/>
      <c r="C255" s="46"/>
      <c r="D255" s="343"/>
      <c r="E255" s="29"/>
      <c r="F255" s="46"/>
      <c r="G255" s="29"/>
      <c r="H255" s="50"/>
      <c r="I255" s="50"/>
      <c r="J255" s="50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</row>
    <row r="256" spans="1:26" x14ac:dyDescent="0.2">
      <c r="B256" s="343"/>
      <c r="C256" s="46"/>
      <c r="D256" s="343"/>
      <c r="E256" s="29"/>
      <c r="F256" s="46"/>
      <c r="G256" s="29"/>
      <c r="H256" s="50"/>
      <c r="I256" s="50"/>
      <c r="J256" s="50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</row>
    <row r="257" spans="2:26" x14ac:dyDescent="0.2">
      <c r="B257" s="343"/>
      <c r="C257" s="46"/>
      <c r="D257" s="343"/>
      <c r="E257" s="29"/>
      <c r="F257" s="46"/>
      <c r="G257" s="29"/>
      <c r="H257" s="50"/>
      <c r="I257" s="50"/>
      <c r="J257" s="50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</row>
    <row r="258" spans="2:26" x14ac:dyDescent="0.2">
      <c r="B258" s="343"/>
      <c r="C258" s="46"/>
      <c r="D258" s="343"/>
      <c r="E258" s="29"/>
      <c r="F258" s="46"/>
      <c r="G258" s="29"/>
      <c r="H258" s="50"/>
      <c r="I258" s="50"/>
      <c r="J258" s="50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</row>
    <row r="259" spans="2:26" x14ac:dyDescent="0.2">
      <c r="B259" s="343"/>
      <c r="C259" s="46"/>
      <c r="D259" s="343"/>
      <c r="E259" s="29"/>
      <c r="F259" s="46"/>
      <c r="G259" s="29"/>
      <c r="H259" s="50"/>
      <c r="I259" s="50"/>
      <c r="J259" s="50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</row>
    <row r="260" spans="2:26" x14ac:dyDescent="0.2">
      <c r="B260" s="343"/>
      <c r="C260" s="46"/>
      <c r="D260" s="343"/>
      <c r="E260" s="29"/>
      <c r="F260" s="46"/>
      <c r="G260" s="29"/>
      <c r="H260" s="50"/>
      <c r="I260" s="50"/>
      <c r="J260" s="50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</row>
    <row r="261" spans="2:26" x14ac:dyDescent="0.2">
      <c r="B261" s="343"/>
      <c r="C261" s="46"/>
      <c r="D261" s="343"/>
      <c r="E261" s="29"/>
      <c r="F261" s="46"/>
      <c r="G261" s="29"/>
      <c r="H261" s="50"/>
      <c r="I261" s="50"/>
      <c r="J261" s="50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</row>
    <row r="262" spans="2:26" x14ac:dyDescent="0.2">
      <c r="B262" s="343"/>
      <c r="C262" s="46"/>
      <c r="D262" s="343"/>
      <c r="E262" s="29"/>
      <c r="F262" s="46"/>
      <c r="G262" s="29"/>
      <c r="H262" s="50"/>
      <c r="I262" s="50"/>
      <c r="J262" s="50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</row>
    <row r="263" spans="2:26" x14ac:dyDescent="0.2">
      <c r="B263" s="343"/>
      <c r="C263" s="46"/>
      <c r="D263" s="343"/>
      <c r="E263" s="29"/>
      <c r="F263" s="46"/>
      <c r="G263" s="29"/>
      <c r="H263" s="50"/>
      <c r="I263" s="50"/>
      <c r="J263" s="50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</row>
    <row r="264" spans="2:26" x14ac:dyDescent="0.2">
      <c r="B264" s="343"/>
      <c r="C264" s="46"/>
      <c r="D264" s="343"/>
      <c r="E264" s="29"/>
      <c r="F264" s="46"/>
      <c r="G264" s="29"/>
      <c r="H264" s="50"/>
      <c r="I264" s="50"/>
      <c r="J264" s="50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</row>
    <row r="265" spans="2:26" x14ac:dyDescent="0.2">
      <c r="B265" s="343"/>
      <c r="C265" s="46"/>
      <c r="D265" s="343"/>
      <c r="E265" s="29"/>
      <c r="F265" s="46"/>
      <c r="G265" s="29"/>
      <c r="H265" s="50"/>
      <c r="I265" s="50"/>
      <c r="J265" s="50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</row>
    <row r="266" spans="2:26" x14ac:dyDescent="0.2">
      <c r="B266" s="343"/>
      <c r="C266" s="46"/>
      <c r="D266" s="343"/>
      <c r="E266" s="29"/>
      <c r="F266" s="46"/>
      <c r="G266" s="29"/>
      <c r="H266" s="50"/>
      <c r="I266" s="50"/>
      <c r="J266" s="50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</row>
    <row r="267" spans="2:26" x14ac:dyDescent="0.2">
      <c r="B267" s="343"/>
      <c r="C267" s="46"/>
      <c r="D267" s="343"/>
      <c r="E267" s="29"/>
      <c r="F267" s="46"/>
      <c r="G267" s="29"/>
      <c r="H267" s="50"/>
      <c r="I267" s="50"/>
      <c r="J267" s="50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</row>
    <row r="268" spans="2:26" x14ac:dyDescent="0.2">
      <c r="B268" s="343"/>
      <c r="C268" s="46"/>
      <c r="D268" s="343"/>
      <c r="E268" s="29"/>
      <c r="F268" s="46"/>
      <c r="G268" s="29"/>
      <c r="H268" s="50"/>
      <c r="I268" s="50"/>
      <c r="J268" s="50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</row>
    <row r="269" spans="2:26" x14ac:dyDescent="0.2">
      <c r="B269" s="343"/>
      <c r="C269" s="46"/>
      <c r="D269" s="343"/>
      <c r="E269" s="29"/>
      <c r="F269" s="46"/>
      <c r="G269" s="29"/>
      <c r="H269" s="50"/>
      <c r="I269" s="50"/>
      <c r="J269" s="50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</row>
    <row r="270" spans="2:26" x14ac:dyDescent="0.2">
      <c r="B270" s="343"/>
      <c r="C270" s="46"/>
      <c r="D270" s="343"/>
      <c r="E270" s="29"/>
      <c r="F270" s="46"/>
      <c r="G270" s="29"/>
      <c r="H270" s="50"/>
      <c r="I270" s="50"/>
      <c r="J270" s="50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</row>
    <row r="271" spans="2:26" x14ac:dyDescent="0.2">
      <c r="B271" s="343"/>
      <c r="C271" s="46"/>
      <c r="D271" s="343"/>
      <c r="E271" s="29"/>
      <c r="F271" s="46"/>
      <c r="G271" s="29"/>
      <c r="H271" s="50"/>
      <c r="I271" s="50"/>
      <c r="J271" s="50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</row>
    <row r="272" spans="2:26" x14ac:dyDescent="0.2">
      <c r="B272" s="343"/>
      <c r="C272" s="46"/>
      <c r="D272" s="343"/>
      <c r="E272" s="29"/>
      <c r="F272" s="46"/>
      <c r="G272" s="29"/>
      <c r="H272" s="50"/>
      <c r="I272" s="50"/>
      <c r="J272" s="50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</row>
    <row r="273" spans="2:26" x14ac:dyDescent="0.2">
      <c r="B273" s="343"/>
      <c r="C273" s="46"/>
      <c r="D273" s="343"/>
      <c r="E273" s="29"/>
      <c r="F273" s="46"/>
      <c r="G273" s="29"/>
      <c r="H273" s="50"/>
      <c r="I273" s="50"/>
      <c r="J273" s="50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</row>
    <row r="274" spans="2:26" x14ac:dyDescent="0.2">
      <c r="B274" s="343"/>
      <c r="C274" s="46"/>
      <c r="D274" s="343"/>
      <c r="E274" s="29"/>
      <c r="F274" s="46"/>
      <c r="G274" s="29"/>
      <c r="H274" s="50"/>
      <c r="I274" s="50"/>
      <c r="J274" s="50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</row>
    <row r="275" spans="2:26" x14ac:dyDescent="0.2">
      <c r="B275" s="343"/>
      <c r="C275" s="46"/>
      <c r="D275" s="343"/>
      <c r="E275" s="29"/>
      <c r="F275" s="46"/>
      <c r="G275" s="29"/>
      <c r="H275" s="50"/>
      <c r="I275" s="50"/>
      <c r="J275" s="50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</row>
    <row r="276" spans="2:26" x14ac:dyDescent="0.2">
      <c r="B276" s="343"/>
      <c r="C276" s="46"/>
      <c r="D276" s="343"/>
      <c r="E276" s="29"/>
      <c r="F276" s="46"/>
      <c r="G276" s="29"/>
      <c r="H276" s="50"/>
      <c r="I276" s="50"/>
      <c r="J276" s="50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</row>
    <row r="277" spans="2:26" x14ac:dyDescent="0.2">
      <c r="B277" s="343"/>
      <c r="C277" s="46"/>
      <c r="D277" s="343"/>
      <c r="E277" s="29"/>
      <c r="F277" s="46"/>
      <c r="G277" s="29"/>
      <c r="H277" s="50"/>
      <c r="I277" s="50"/>
      <c r="J277" s="50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</row>
    <row r="278" spans="2:26" x14ac:dyDescent="0.2">
      <c r="B278" s="343"/>
      <c r="C278" s="46"/>
      <c r="D278" s="343"/>
      <c r="E278" s="29"/>
      <c r="F278" s="46"/>
      <c r="G278" s="29"/>
      <c r="H278" s="50"/>
      <c r="I278" s="50"/>
      <c r="J278" s="50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</row>
    <row r="279" spans="2:26" x14ac:dyDescent="0.2">
      <c r="B279" s="343"/>
      <c r="C279" s="46"/>
      <c r="D279" s="343"/>
      <c r="E279" s="29"/>
      <c r="F279" s="46"/>
      <c r="G279" s="29"/>
      <c r="H279" s="50"/>
      <c r="I279" s="50"/>
      <c r="J279" s="50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</row>
    <row r="280" spans="2:26" x14ac:dyDescent="0.2">
      <c r="B280" s="343"/>
      <c r="C280" s="46"/>
      <c r="D280" s="343"/>
      <c r="E280" s="29"/>
      <c r="F280" s="46"/>
      <c r="G280" s="29"/>
      <c r="H280" s="50"/>
      <c r="I280" s="50"/>
      <c r="J280" s="50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</row>
    <row r="281" spans="2:26" x14ac:dyDescent="0.2">
      <c r="B281" s="343"/>
      <c r="C281" s="46"/>
      <c r="D281" s="343"/>
      <c r="E281" s="29"/>
      <c r="F281" s="46"/>
      <c r="G281" s="29"/>
      <c r="H281" s="50"/>
      <c r="I281" s="50"/>
      <c r="J281" s="50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</row>
    <row r="282" spans="2:26" x14ac:dyDescent="0.2">
      <c r="B282" s="343"/>
      <c r="C282" s="46"/>
      <c r="D282" s="343"/>
      <c r="E282" s="29"/>
      <c r="F282" s="46"/>
      <c r="G282" s="29"/>
      <c r="H282" s="50"/>
      <c r="I282" s="50"/>
      <c r="J282" s="50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</row>
    <row r="283" spans="2:26" x14ac:dyDescent="0.2">
      <c r="B283" s="343"/>
      <c r="C283" s="46"/>
      <c r="D283" s="343"/>
      <c r="E283" s="29"/>
      <c r="F283" s="46"/>
      <c r="G283" s="29"/>
      <c r="H283" s="50"/>
      <c r="I283" s="50"/>
      <c r="J283" s="50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</row>
    <row r="284" spans="2:26" x14ac:dyDescent="0.2">
      <c r="B284" s="343"/>
      <c r="C284" s="46"/>
      <c r="D284" s="343"/>
      <c r="E284" s="29"/>
      <c r="F284" s="46"/>
      <c r="G284" s="29"/>
      <c r="H284" s="50"/>
      <c r="I284" s="50"/>
      <c r="J284" s="50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</row>
    <row r="285" spans="2:26" x14ac:dyDescent="0.2">
      <c r="B285" s="343"/>
      <c r="C285" s="46"/>
      <c r="D285" s="343"/>
      <c r="E285" s="29"/>
      <c r="F285" s="46"/>
      <c r="G285" s="29"/>
      <c r="H285" s="50"/>
      <c r="I285" s="50"/>
      <c r="J285" s="50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</row>
    <row r="286" spans="2:26" x14ac:dyDescent="0.2">
      <c r="B286" s="343"/>
      <c r="C286" s="46"/>
      <c r="D286" s="343"/>
      <c r="E286" s="29"/>
      <c r="F286" s="46"/>
      <c r="G286" s="29"/>
      <c r="H286" s="50"/>
      <c r="I286" s="50"/>
      <c r="J286" s="50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</row>
    <row r="287" spans="2:26" x14ac:dyDescent="0.2">
      <c r="B287" s="343"/>
      <c r="C287" s="46"/>
      <c r="D287" s="343"/>
      <c r="E287" s="29"/>
      <c r="F287" s="46"/>
      <c r="G287" s="29"/>
      <c r="H287" s="50"/>
      <c r="I287" s="50"/>
      <c r="J287" s="50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</row>
    <row r="288" spans="2:26" x14ac:dyDescent="0.2">
      <c r="B288" s="343"/>
      <c r="C288" s="46"/>
      <c r="D288" s="343"/>
      <c r="E288" s="29"/>
      <c r="F288" s="46"/>
      <c r="G288" s="29"/>
      <c r="H288" s="50"/>
      <c r="I288" s="50"/>
      <c r="J288" s="50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</row>
    <row r="289" spans="2:26" x14ac:dyDescent="0.2">
      <c r="B289" s="343"/>
      <c r="C289" s="46"/>
      <c r="D289" s="343"/>
      <c r="E289" s="29"/>
      <c r="F289" s="46"/>
      <c r="G289" s="29"/>
      <c r="H289" s="50"/>
      <c r="I289" s="50"/>
      <c r="J289" s="50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</row>
    <row r="290" spans="2:26" x14ac:dyDescent="0.2">
      <c r="B290" s="343"/>
      <c r="C290" s="46"/>
      <c r="D290" s="343"/>
      <c r="E290" s="29"/>
      <c r="F290" s="46"/>
      <c r="G290" s="29"/>
      <c r="H290" s="50"/>
      <c r="I290" s="50"/>
      <c r="J290" s="50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</row>
    <row r="291" spans="2:26" x14ac:dyDescent="0.2">
      <c r="B291" s="343"/>
      <c r="C291" s="46"/>
      <c r="D291" s="343"/>
      <c r="E291" s="29"/>
      <c r="F291" s="46"/>
      <c r="G291" s="29"/>
      <c r="H291" s="50"/>
      <c r="I291" s="50"/>
      <c r="J291" s="50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</row>
    <row r="292" spans="2:26" x14ac:dyDescent="0.2">
      <c r="B292" s="343"/>
      <c r="C292" s="46"/>
      <c r="D292" s="343"/>
      <c r="E292" s="29"/>
      <c r="F292" s="46"/>
      <c r="G292" s="29"/>
      <c r="H292" s="50"/>
      <c r="I292" s="50"/>
      <c r="J292" s="50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</row>
    <row r="293" spans="2:26" x14ac:dyDescent="0.2">
      <c r="B293" s="343"/>
      <c r="C293" s="46"/>
      <c r="D293" s="343"/>
      <c r="E293" s="29"/>
      <c r="F293" s="46"/>
      <c r="G293" s="29"/>
      <c r="H293" s="50"/>
      <c r="I293" s="50"/>
      <c r="J293" s="50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</row>
    <row r="294" spans="2:26" x14ac:dyDescent="0.2">
      <c r="B294" s="343"/>
      <c r="C294" s="46"/>
      <c r="D294" s="343"/>
      <c r="E294" s="29"/>
      <c r="F294" s="46"/>
      <c r="G294" s="29"/>
      <c r="H294" s="50"/>
      <c r="I294" s="50"/>
      <c r="J294" s="50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</row>
    <row r="295" spans="2:26" x14ac:dyDescent="0.2">
      <c r="B295" s="343"/>
      <c r="C295" s="46"/>
      <c r="D295" s="343"/>
      <c r="E295" s="29"/>
      <c r="F295" s="46"/>
      <c r="G295" s="29"/>
      <c r="H295" s="50"/>
      <c r="I295" s="50"/>
      <c r="J295" s="50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</row>
    <row r="296" spans="2:26" x14ac:dyDescent="0.2">
      <c r="B296" s="343"/>
      <c r="C296" s="46"/>
      <c r="D296" s="343"/>
      <c r="E296" s="29"/>
      <c r="F296" s="46"/>
      <c r="G296" s="29"/>
      <c r="H296" s="50"/>
      <c r="I296" s="50"/>
      <c r="J296" s="50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</row>
    <row r="297" spans="2:26" x14ac:dyDescent="0.2">
      <c r="B297" s="343"/>
      <c r="C297" s="46"/>
      <c r="D297" s="343"/>
      <c r="E297" s="29"/>
      <c r="F297" s="46"/>
      <c r="G297" s="29"/>
      <c r="H297" s="50"/>
      <c r="I297" s="50"/>
      <c r="J297" s="50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</row>
    <row r="298" spans="2:26" x14ac:dyDescent="0.2">
      <c r="B298" s="343"/>
      <c r="C298" s="46"/>
      <c r="D298" s="343"/>
      <c r="E298" s="29"/>
      <c r="F298" s="46"/>
      <c r="G298" s="29"/>
      <c r="H298" s="50"/>
      <c r="I298" s="50"/>
      <c r="J298" s="50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</row>
    <row r="299" spans="2:26" x14ac:dyDescent="0.2">
      <c r="B299" s="343"/>
      <c r="C299" s="46"/>
      <c r="D299" s="343"/>
      <c r="E299" s="29"/>
      <c r="F299" s="46"/>
      <c r="G299" s="29"/>
      <c r="H299" s="50"/>
      <c r="I299" s="50"/>
      <c r="J299" s="50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</row>
    <row r="300" spans="2:26" x14ac:dyDescent="0.2">
      <c r="B300" s="343"/>
      <c r="C300" s="46"/>
      <c r="D300" s="343"/>
      <c r="E300" s="29"/>
      <c r="F300" s="46"/>
      <c r="G300" s="29"/>
      <c r="H300" s="50"/>
      <c r="I300" s="50"/>
      <c r="J300" s="50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</row>
    <row r="301" spans="2:26" x14ac:dyDescent="0.2">
      <c r="B301" s="343"/>
      <c r="C301" s="46"/>
      <c r="D301" s="343"/>
      <c r="E301" s="29"/>
      <c r="F301" s="46"/>
      <c r="G301" s="29"/>
      <c r="H301" s="50"/>
      <c r="I301" s="50"/>
      <c r="J301" s="50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</row>
    <row r="302" spans="2:26" x14ac:dyDescent="0.2">
      <c r="B302" s="343"/>
      <c r="C302" s="46"/>
      <c r="D302" s="343"/>
      <c r="E302" s="29"/>
      <c r="F302" s="46"/>
      <c r="G302" s="29"/>
      <c r="H302" s="50"/>
      <c r="I302" s="50"/>
      <c r="J302" s="50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</row>
    <row r="303" spans="2:26" x14ac:dyDescent="0.2">
      <c r="B303" s="343"/>
      <c r="C303" s="46"/>
      <c r="D303" s="343"/>
      <c r="E303" s="29"/>
      <c r="F303" s="46"/>
      <c r="G303" s="29"/>
      <c r="H303" s="50"/>
      <c r="I303" s="50"/>
      <c r="J303" s="50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</row>
    <row r="304" spans="2:26" x14ac:dyDescent="0.2">
      <c r="B304" s="343"/>
      <c r="C304" s="46"/>
      <c r="D304" s="343"/>
      <c r="E304" s="29"/>
      <c r="F304" s="46"/>
      <c r="G304" s="29"/>
      <c r="H304" s="50"/>
      <c r="I304" s="50"/>
      <c r="J304" s="50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</row>
    <row r="305" spans="2:26" x14ac:dyDescent="0.2">
      <c r="B305" s="343"/>
      <c r="C305" s="46"/>
      <c r="D305" s="343"/>
      <c r="E305" s="29"/>
      <c r="F305" s="46"/>
      <c r="G305" s="29"/>
      <c r="H305" s="50"/>
      <c r="I305" s="50"/>
      <c r="J305" s="50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</row>
    <row r="306" spans="2:26" x14ac:dyDescent="0.2">
      <c r="B306" s="343"/>
      <c r="C306" s="46"/>
      <c r="D306" s="343"/>
      <c r="E306" s="29"/>
      <c r="F306" s="46"/>
      <c r="G306" s="29"/>
      <c r="H306" s="50"/>
      <c r="I306" s="50"/>
      <c r="J306" s="50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</row>
    <row r="307" spans="2:26" x14ac:dyDescent="0.2">
      <c r="B307" s="343"/>
      <c r="C307" s="46"/>
      <c r="D307" s="343"/>
      <c r="E307" s="29"/>
      <c r="F307" s="46"/>
      <c r="G307" s="29"/>
      <c r="H307" s="50"/>
      <c r="I307" s="50"/>
      <c r="J307" s="50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</row>
    <row r="308" spans="2:26" x14ac:dyDescent="0.2">
      <c r="B308" s="343"/>
      <c r="C308" s="46"/>
      <c r="D308" s="343"/>
      <c r="E308" s="29"/>
      <c r="F308" s="46"/>
      <c r="G308" s="29"/>
      <c r="H308" s="50"/>
      <c r="I308" s="50"/>
      <c r="J308" s="50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</row>
    <row r="309" spans="2:26" x14ac:dyDescent="0.2">
      <c r="B309" s="343"/>
      <c r="C309" s="46"/>
      <c r="D309" s="343"/>
      <c r="E309" s="29"/>
      <c r="F309" s="46"/>
      <c r="G309" s="29"/>
      <c r="H309" s="50"/>
      <c r="I309" s="50"/>
      <c r="J309" s="50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</row>
    <row r="310" spans="2:26" x14ac:dyDescent="0.2">
      <c r="B310" s="343"/>
      <c r="C310" s="46"/>
      <c r="D310" s="343"/>
      <c r="E310" s="29"/>
      <c r="F310" s="46"/>
      <c r="G310" s="29"/>
      <c r="H310" s="50"/>
      <c r="I310" s="50"/>
      <c r="J310" s="50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</row>
    <row r="311" spans="2:26" x14ac:dyDescent="0.2">
      <c r="B311" s="343"/>
      <c r="C311" s="46"/>
      <c r="D311" s="343"/>
      <c r="E311" s="29"/>
      <c r="F311" s="46"/>
      <c r="G311" s="29"/>
      <c r="H311" s="50"/>
      <c r="I311" s="50"/>
      <c r="J311" s="50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</row>
    <row r="312" spans="2:26" x14ac:dyDescent="0.2">
      <c r="B312" s="343"/>
      <c r="C312" s="46"/>
      <c r="D312" s="343"/>
      <c r="E312" s="29"/>
      <c r="F312" s="46"/>
      <c r="G312" s="29"/>
      <c r="H312" s="50"/>
      <c r="I312" s="50"/>
      <c r="J312" s="50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</row>
    <row r="313" spans="2:26" x14ac:dyDescent="0.2">
      <c r="B313" s="343"/>
      <c r="C313" s="46"/>
      <c r="D313" s="343"/>
      <c r="E313" s="29"/>
      <c r="F313" s="46"/>
      <c r="G313" s="29"/>
      <c r="H313" s="50"/>
      <c r="I313" s="50"/>
      <c r="J313" s="50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</row>
    <row r="314" spans="2:26" x14ac:dyDescent="0.2">
      <c r="B314" s="343"/>
      <c r="C314" s="46"/>
      <c r="D314" s="343"/>
      <c r="E314" s="29"/>
      <c r="F314" s="46"/>
      <c r="G314" s="29"/>
      <c r="H314" s="50"/>
      <c r="I314" s="50"/>
      <c r="J314" s="50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</row>
    <row r="315" spans="2:26" x14ac:dyDescent="0.2">
      <c r="B315" s="343"/>
      <c r="C315" s="46"/>
      <c r="D315" s="343"/>
      <c r="E315" s="29"/>
      <c r="F315" s="46"/>
      <c r="G315" s="29"/>
      <c r="H315" s="50"/>
      <c r="I315" s="50"/>
      <c r="J315" s="50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</row>
    <row r="316" spans="2:26" x14ac:dyDescent="0.2">
      <c r="B316" s="343"/>
      <c r="C316" s="46"/>
      <c r="D316" s="343"/>
      <c r="E316" s="29"/>
      <c r="F316" s="46"/>
      <c r="G316" s="29"/>
      <c r="H316" s="50"/>
      <c r="I316" s="50"/>
      <c r="J316" s="50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</row>
    <row r="317" spans="2:26" x14ac:dyDescent="0.2">
      <c r="B317" s="343"/>
      <c r="C317" s="46"/>
      <c r="D317" s="343"/>
      <c r="E317" s="29"/>
      <c r="F317" s="46"/>
      <c r="G317" s="29"/>
      <c r="H317" s="50"/>
      <c r="I317" s="50"/>
      <c r="J317" s="50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</row>
    <row r="318" spans="2:26" x14ac:dyDescent="0.2">
      <c r="B318" s="343"/>
      <c r="C318" s="46"/>
      <c r="D318" s="343"/>
      <c r="E318" s="29"/>
      <c r="F318" s="46"/>
      <c r="G318" s="29"/>
      <c r="H318" s="50"/>
      <c r="I318" s="50"/>
      <c r="J318" s="50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</row>
    <row r="319" spans="2:26" x14ac:dyDescent="0.2">
      <c r="B319" s="343"/>
      <c r="C319" s="46"/>
      <c r="D319" s="343"/>
      <c r="E319" s="29"/>
      <c r="F319" s="46"/>
      <c r="G319" s="29"/>
      <c r="H319" s="50"/>
      <c r="I319" s="50"/>
      <c r="J319" s="50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</row>
    <row r="320" spans="2:26" x14ac:dyDescent="0.2">
      <c r="B320" s="343"/>
      <c r="C320" s="46"/>
      <c r="D320" s="343"/>
      <c r="E320" s="29"/>
      <c r="F320" s="46"/>
      <c r="G320" s="29"/>
      <c r="H320" s="50"/>
      <c r="I320" s="50"/>
      <c r="J320" s="50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</row>
    <row r="321" spans="2:26" x14ac:dyDescent="0.2">
      <c r="B321" s="343"/>
      <c r="C321" s="46"/>
      <c r="D321" s="343"/>
      <c r="E321" s="29"/>
      <c r="F321" s="46"/>
      <c r="G321" s="29"/>
      <c r="H321" s="50"/>
      <c r="I321" s="50"/>
      <c r="J321" s="50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</row>
    <row r="322" spans="2:26" x14ac:dyDescent="0.2">
      <c r="B322" s="343"/>
      <c r="C322" s="46"/>
      <c r="D322" s="343"/>
      <c r="E322" s="29"/>
      <c r="F322" s="46"/>
      <c r="G322" s="29"/>
      <c r="H322" s="50"/>
      <c r="I322" s="50"/>
      <c r="J322" s="50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</row>
    <row r="323" spans="2:26" x14ac:dyDescent="0.2">
      <c r="B323" s="343"/>
      <c r="C323" s="46"/>
      <c r="D323" s="343"/>
      <c r="E323" s="29"/>
      <c r="F323" s="46"/>
      <c r="G323" s="29"/>
      <c r="H323" s="50"/>
      <c r="I323" s="50"/>
      <c r="J323" s="50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</row>
    <row r="324" spans="2:26" x14ac:dyDescent="0.2">
      <c r="B324" s="343"/>
      <c r="C324" s="46"/>
      <c r="D324" s="343"/>
      <c r="E324" s="29"/>
      <c r="F324" s="46"/>
      <c r="G324" s="29"/>
      <c r="H324" s="50"/>
      <c r="I324" s="50"/>
      <c r="J324" s="50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</row>
    <row r="325" spans="2:26" x14ac:dyDescent="0.2">
      <c r="B325" s="343"/>
      <c r="C325" s="46"/>
      <c r="D325" s="343"/>
      <c r="E325" s="29"/>
      <c r="F325" s="46"/>
      <c r="G325" s="29"/>
      <c r="H325" s="50"/>
      <c r="I325" s="50"/>
      <c r="J325" s="50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</row>
    <row r="326" spans="2:26" x14ac:dyDescent="0.2">
      <c r="B326" s="343"/>
      <c r="C326" s="46"/>
      <c r="D326" s="343"/>
      <c r="E326" s="29"/>
      <c r="F326" s="46"/>
      <c r="G326" s="29"/>
      <c r="H326" s="50"/>
      <c r="I326" s="50"/>
      <c r="J326" s="50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</row>
    <row r="327" spans="2:26" x14ac:dyDescent="0.2">
      <c r="B327" s="343"/>
      <c r="C327" s="46"/>
      <c r="D327" s="343"/>
      <c r="E327" s="29"/>
      <c r="F327" s="46"/>
      <c r="G327" s="29"/>
      <c r="H327" s="50"/>
      <c r="I327" s="50"/>
      <c r="J327" s="50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</row>
    <row r="328" spans="2:26" x14ac:dyDescent="0.2">
      <c r="B328" s="343"/>
      <c r="C328" s="46"/>
      <c r="D328" s="343"/>
      <c r="E328" s="29"/>
      <c r="F328" s="46"/>
      <c r="G328" s="29"/>
      <c r="H328" s="50"/>
      <c r="I328" s="50"/>
      <c r="J328" s="50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</row>
    <row r="329" spans="2:26" x14ac:dyDescent="0.2">
      <c r="B329" s="343"/>
      <c r="C329" s="46"/>
      <c r="D329" s="343"/>
      <c r="E329" s="29"/>
      <c r="F329" s="46"/>
      <c r="G329" s="29"/>
      <c r="H329" s="50"/>
      <c r="I329" s="50"/>
      <c r="J329" s="50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</row>
    <row r="330" spans="2:26" x14ac:dyDescent="0.2">
      <c r="B330" s="343"/>
      <c r="C330" s="46"/>
      <c r="D330" s="343"/>
      <c r="E330" s="29"/>
      <c r="F330" s="46"/>
      <c r="G330" s="29"/>
      <c r="H330" s="50"/>
      <c r="I330" s="50"/>
      <c r="J330" s="50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</row>
    <row r="331" spans="2:26" x14ac:dyDescent="0.2">
      <c r="B331" s="343"/>
      <c r="C331" s="46"/>
      <c r="D331" s="343"/>
      <c r="E331" s="29"/>
      <c r="F331" s="46"/>
      <c r="G331" s="29"/>
      <c r="H331" s="50"/>
      <c r="I331" s="50"/>
      <c r="J331" s="50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</row>
    <row r="332" spans="2:26" x14ac:dyDescent="0.2">
      <c r="B332" s="343"/>
      <c r="C332" s="46"/>
      <c r="D332" s="343"/>
      <c r="E332" s="29"/>
      <c r="F332" s="46"/>
      <c r="G332" s="29"/>
      <c r="H332" s="50"/>
      <c r="I332" s="50"/>
      <c r="J332" s="50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</row>
    <row r="333" spans="2:26" x14ac:dyDescent="0.2">
      <c r="B333" s="343"/>
      <c r="C333" s="46"/>
      <c r="D333" s="343"/>
      <c r="E333" s="29"/>
      <c r="F333" s="46"/>
      <c r="G333" s="29"/>
      <c r="H333" s="50"/>
      <c r="I333" s="50"/>
      <c r="J333" s="50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</row>
    <row r="334" spans="2:26" x14ac:dyDescent="0.2">
      <c r="B334" s="343"/>
      <c r="C334" s="46"/>
      <c r="D334" s="343"/>
      <c r="E334" s="29"/>
      <c r="F334" s="46"/>
      <c r="G334" s="29"/>
      <c r="H334" s="50"/>
      <c r="I334" s="50"/>
      <c r="J334" s="50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</row>
    <row r="335" spans="2:26" x14ac:dyDescent="0.2">
      <c r="B335" s="343"/>
      <c r="C335" s="46"/>
      <c r="D335" s="343"/>
      <c r="E335" s="29"/>
      <c r="F335" s="46"/>
      <c r="G335" s="29"/>
      <c r="H335" s="50"/>
      <c r="I335" s="50"/>
      <c r="J335" s="50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</row>
    <row r="336" spans="2:26" x14ac:dyDescent="0.2">
      <c r="B336" s="343"/>
      <c r="C336" s="46"/>
      <c r="D336" s="343"/>
      <c r="E336" s="29"/>
      <c r="F336" s="46"/>
      <c r="G336" s="29"/>
      <c r="H336" s="50"/>
      <c r="I336" s="50"/>
      <c r="J336" s="50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</row>
    <row r="337" spans="2:26" x14ac:dyDescent="0.2">
      <c r="B337" s="343"/>
      <c r="C337" s="46"/>
      <c r="D337" s="343"/>
      <c r="E337" s="29"/>
      <c r="F337" s="46"/>
      <c r="G337" s="29"/>
      <c r="H337" s="50"/>
      <c r="I337" s="50"/>
      <c r="J337" s="50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</row>
    <row r="338" spans="2:26" x14ac:dyDescent="0.2">
      <c r="B338" s="343"/>
      <c r="C338" s="46"/>
      <c r="D338" s="343"/>
      <c r="E338" s="29"/>
      <c r="F338" s="46"/>
      <c r="G338" s="29"/>
      <c r="H338" s="50"/>
      <c r="I338" s="50"/>
      <c r="J338" s="50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</row>
    <row r="339" spans="2:26" x14ac:dyDescent="0.2">
      <c r="B339" s="343"/>
      <c r="C339" s="46"/>
      <c r="D339" s="343"/>
      <c r="E339" s="29"/>
      <c r="F339" s="46"/>
      <c r="G339" s="29"/>
      <c r="H339" s="50"/>
      <c r="I339" s="50"/>
      <c r="J339" s="50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</row>
    <row r="340" spans="2:26" x14ac:dyDescent="0.2">
      <c r="B340" s="343"/>
      <c r="C340" s="46"/>
      <c r="D340" s="343"/>
      <c r="E340" s="29"/>
      <c r="F340" s="46"/>
      <c r="G340" s="29"/>
      <c r="H340" s="50"/>
      <c r="I340" s="50"/>
      <c r="J340" s="50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</row>
    <row r="341" spans="2:26" x14ac:dyDescent="0.2">
      <c r="B341" s="343"/>
      <c r="C341" s="46"/>
      <c r="D341" s="343"/>
      <c r="E341" s="29"/>
      <c r="F341" s="46"/>
      <c r="G341" s="29"/>
      <c r="H341" s="50"/>
      <c r="I341" s="50"/>
      <c r="J341" s="50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</row>
    <row r="342" spans="2:26" x14ac:dyDescent="0.2">
      <c r="B342" s="343"/>
      <c r="C342" s="46"/>
      <c r="D342" s="343"/>
      <c r="E342" s="29"/>
      <c r="F342" s="46"/>
      <c r="G342" s="29"/>
      <c r="H342" s="50"/>
      <c r="I342" s="50"/>
      <c r="J342" s="50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</row>
    <row r="343" spans="2:26" x14ac:dyDescent="0.2">
      <c r="B343" s="343"/>
      <c r="C343" s="46"/>
      <c r="D343" s="343"/>
      <c r="E343" s="29"/>
      <c r="F343" s="46"/>
      <c r="G343" s="29"/>
      <c r="H343" s="50"/>
      <c r="I343" s="50"/>
      <c r="J343" s="50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</row>
    <row r="344" spans="2:26" x14ac:dyDescent="0.2">
      <c r="B344" s="343"/>
      <c r="C344" s="46"/>
      <c r="D344" s="343"/>
      <c r="E344" s="29"/>
      <c r="F344" s="46"/>
      <c r="G344" s="29"/>
      <c r="H344" s="50"/>
      <c r="I344" s="50"/>
      <c r="J344" s="50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</row>
    <row r="345" spans="2:26" x14ac:dyDescent="0.2">
      <c r="B345" s="343"/>
      <c r="C345" s="46"/>
      <c r="D345" s="343"/>
      <c r="E345" s="29"/>
      <c r="F345" s="46"/>
      <c r="G345" s="29"/>
      <c r="H345" s="50"/>
      <c r="I345" s="50"/>
      <c r="J345" s="50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</row>
    <row r="346" spans="2:26" x14ac:dyDescent="0.2">
      <c r="B346" s="343"/>
      <c r="C346" s="46"/>
      <c r="D346" s="343"/>
      <c r="E346" s="29"/>
      <c r="F346" s="46"/>
      <c r="G346" s="29"/>
      <c r="H346" s="50"/>
      <c r="I346" s="50"/>
      <c r="J346" s="50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</row>
    <row r="347" spans="2:26" x14ac:dyDescent="0.2">
      <c r="B347" s="343"/>
      <c r="C347" s="46"/>
      <c r="D347" s="343"/>
      <c r="E347" s="29"/>
      <c r="F347" s="46"/>
      <c r="G347" s="29"/>
      <c r="H347" s="50"/>
      <c r="I347" s="50"/>
      <c r="J347" s="50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</row>
    <row r="348" spans="2:26" x14ac:dyDescent="0.2">
      <c r="B348" s="343"/>
      <c r="C348" s="46"/>
      <c r="D348" s="343"/>
      <c r="E348" s="29"/>
      <c r="F348" s="46"/>
      <c r="G348" s="29"/>
      <c r="H348" s="50"/>
      <c r="I348" s="50"/>
      <c r="J348" s="50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</row>
    <row r="349" spans="2:26" x14ac:dyDescent="0.2">
      <c r="B349" s="343"/>
      <c r="C349" s="46"/>
      <c r="D349" s="343"/>
      <c r="E349" s="29"/>
      <c r="F349" s="46"/>
      <c r="G349" s="29"/>
      <c r="H349" s="50"/>
      <c r="I349" s="50"/>
      <c r="J349" s="50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</row>
    <row r="350" spans="2:26" x14ac:dyDescent="0.2">
      <c r="B350" s="343"/>
      <c r="C350" s="46"/>
      <c r="D350" s="343"/>
      <c r="E350" s="29"/>
      <c r="F350" s="46"/>
      <c r="G350" s="29"/>
      <c r="H350" s="50"/>
      <c r="I350" s="50"/>
      <c r="J350" s="50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</row>
    <row r="351" spans="2:26" x14ac:dyDescent="0.2">
      <c r="B351" s="343"/>
      <c r="C351" s="46"/>
      <c r="D351" s="343"/>
      <c r="E351" s="29"/>
      <c r="F351" s="46"/>
      <c r="G351" s="29"/>
      <c r="H351" s="50"/>
      <c r="I351" s="50"/>
      <c r="J351" s="50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</row>
    <row r="352" spans="2:26" x14ac:dyDescent="0.2">
      <c r="B352" s="343"/>
      <c r="C352" s="46"/>
      <c r="D352" s="343"/>
      <c r="E352" s="29"/>
      <c r="F352" s="46"/>
      <c r="G352" s="29"/>
      <c r="H352" s="50"/>
      <c r="I352" s="50"/>
      <c r="J352" s="50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</row>
    <row r="353" spans="2:26" x14ac:dyDescent="0.2">
      <c r="B353" s="343"/>
      <c r="C353" s="46"/>
      <c r="D353" s="343"/>
      <c r="E353" s="29"/>
      <c r="F353" s="46"/>
      <c r="G353" s="29"/>
      <c r="H353" s="50"/>
      <c r="I353" s="50"/>
      <c r="J353" s="50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</row>
    <row r="354" spans="2:26" x14ac:dyDescent="0.2">
      <c r="B354" s="343"/>
      <c r="C354" s="46"/>
      <c r="D354" s="343"/>
      <c r="E354" s="29"/>
      <c r="F354" s="46"/>
      <c r="G354" s="29"/>
      <c r="H354" s="50"/>
      <c r="I354" s="50"/>
      <c r="J354" s="50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</row>
    <row r="355" spans="2:26" x14ac:dyDescent="0.2">
      <c r="B355" s="343"/>
      <c r="C355" s="46"/>
      <c r="D355" s="343"/>
      <c r="E355" s="29"/>
      <c r="F355" s="46"/>
      <c r="G355" s="29"/>
      <c r="H355" s="50"/>
      <c r="I355" s="50"/>
      <c r="J355" s="50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</row>
    <row r="356" spans="2:26" x14ac:dyDescent="0.2">
      <c r="B356" s="343"/>
      <c r="C356" s="46"/>
      <c r="D356" s="343"/>
      <c r="E356" s="29"/>
      <c r="F356" s="46"/>
      <c r="G356" s="29"/>
      <c r="H356" s="50"/>
      <c r="I356" s="50"/>
      <c r="J356" s="50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</row>
    <row r="357" spans="2:26" x14ac:dyDescent="0.2">
      <c r="B357" s="343"/>
      <c r="C357" s="46"/>
      <c r="D357" s="343"/>
      <c r="E357" s="29"/>
      <c r="F357" s="46"/>
      <c r="G357" s="29"/>
      <c r="H357" s="50"/>
      <c r="I357" s="50"/>
      <c r="J357" s="50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</row>
    <row r="358" spans="2:26" x14ac:dyDescent="0.2">
      <c r="B358" s="343"/>
      <c r="C358" s="46"/>
      <c r="D358" s="343"/>
      <c r="E358" s="29"/>
      <c r="F358" s="46"/>
      <c r="G358" s="29"/>
      <c r="H358" s="50"/>
      <c r="I358" s="50"/>
      <c r="J358" s="50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</row>
    <row r="359" spans="2:26" x14ac:dyDescent="0.2">
      <c r="B359" s="343"/>
      <c r="C359" s="46"/>
      <c r="D359" s="343"/>
      <c r="E359" s="29"/>
      <c r="F359" s="46"/>
      <c r="G359" s="29"/>
      <c r="H359" s="50"/>
      <c r="I359" s="50"/>
      <c r="J359" s="50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</row>
    <row r="360" spans="2:26" x14ac:dyDescent="0.2">
      <c r="B360" s="343"/>
      <c r="C360" s="46"/>
      <c r="D360" s="343"/>
      <c r="E360" s="29"/>
      <c r="F360" s="46"/>
      <c r="G360" s="29"/>
      <c r="H360" s="50"/>
      <c r="I360" s="50"/>
      <c r="J360" s="50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</row>
    <row r="361" spans="2:26" x14ac:dyDescent="0.2">
      <c r="B361" s="343"/>
      <c r="C361" s="46"/>
      <c r="D361" s="343"/>
      <c r="E361" s="29"/>
      <c r="F361" s="46"/>
      <c r="G361" s="29"/>
      <c r="H361" s="50"/>
      <c r="I361" s="50"/>
      <c r="J361" s="50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</row>
    <row r="362" spans="2:26" x14ac:dyDescent="0.2">
      <c r="B362" s="343"/>
      <c r="C362" s="46"/>
      <c r="D362" s="343"/>
      <c r="E362" s="29"/>
      <c r="F362" s="46"/>
      <c r="G362" s="29"/>
      <c r="H362" s="50"/>
      <c r="I362" s="50"/>
      <c r="J362" s="50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</row>
    <row r="363" spans="2:26" x14ac:dyDescent="0.2">
      <c r="B363" s="343"/>
      <c r="C363" s="46"/>
      <c r="D363" s="343"/>
      <c r="E363" s="29"/>
      <c r="F363" s="46"/>
      <c r="G363" s="29"/>
      <c r="H363" s="50"/>
      <c r="I363" s="50"/>
      <c r="J363" s="50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</row>
    <row r="364" spans="2:26" x14ac:dyDescent="0.2">
      <c r="B364" s="343"/>
      <c r="C364" s="46"/>
      <c r="D364" s="343"/>
      <c r="E364" s="29"/>
      <c r="F364" s="46"/>
      <c r="G364" s="29"/>
      <c r="H364" s="50"/>
      <c r="I364" s="50"/>
      <c r="J364" s="50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</row>
    <row r="365" spans="2:26" x14ac:dyDescent="0.2">
      <c r="B365" s="343"/>
      <c r="C365" s="46"/>
      <c r="D365" s="343"/>
      <c r="E365" s="29"/>
      <c r="F365" s="46"/>
      <c r="G365" s="29"/>
      <c r="H365" s="50"/>
      <c r="I365" s="50"/>
      <c r="J365" s="50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</row>
    <row r="366" spans="2:26" x14ac:dyDescent="0.2">
      <c r="B366" s="343"/>
      <c r="C366" s="46"/>
      <c r="D366" s="343"/>
      <c r="E366" s="29"/>
      <c r="F366" s="46"/>
      <c r="G366" s="29"/>
      <c r="H366" s="50"/>
      <c r="I366" s="50"/>
      <c r="J366" s="50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</row>
    <row r="367" spans="2:26" x14ac:dyDescent="0.2">
      <c r="B367" s="343"/>
      <c r="C367" s="46"/>
      <c r="D367" s="343"/>
      <c r="E367" s="29"/>
      <c r="F367" s="46"/>
      <c r="G367" s="29"/>
      <c r="H367" s="50"/>
      <c r="I367" s="50"/>
      <c r="J367" s="50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</row>
    <row r="368" spans="2:26" x14ac:dyDescent="0.2">
      <c r="B368" s="343"/>
      <c r="C368" s="46"/>
      <c r="D368" s="343"/>
      <c r="E368" s="29"/>
      <c r="F368" s="46"/>
      <c r="G368" s="29"/>
      <c r="H368" s="50"/>
      <c r="I368" s="50"/>
      <c r="J368" s="50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</row>
    <row r="369" spans="2:26" x14ac:dyDescent="0.2">
      <c r="B369" s="343"/>
      <c r="C369" s="46"/>
      <c r="D369" s="343"/>
      <c r="E369" s="29"/>
      <c r="F369" s="46"/>
      <c r="G369" s="29"/>
      <c r="H369" s="50"/>
      <c r="I369" s="50"/>
      <c r="J369" s="50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</row>
    <row r="370" spans="2:26" x14ac:dyDescent="0.2">
      <c r="B370" s="343"/>
      <c r="C370" s="46"/>
      <c r="D370" s="343"/>
      <c r="E370" s="29"/>
      <c r="F370" s="46"/>
      <c r="G370" s="29"/>
      <c r="H370" s="50"/>
      <c r="I370" s="50"/>
      <c r="J370" s="50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</row>
    <row r="371" spans="2:26" x14ac:dyDescent="0.2">
      <c r="B371" s="343"/>
      <c r="C371" s="46"/>
      <c r="D371" s="343"/>
      <c r="E371" s="29"/>
      <c r="F371" s="46"/>
      <c r="G371" s="29"/>
      <c r="H371" s="50"/>
      <c r="I371" s="50"/>
      <c r="J371" s="50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</row>
    <row r="372" spans="2:26" x14ac:dyDescent="0.2">
      <c r="B372" s="343"/>
      <c r="C372" s="46"/>
      <c r="D372" s="343"/>
      <c r="E372" s="29"/>
      <c r="F372" s="46"/>
      <c r="G372" s="29"/>
      <c r="H372" s="50"/>
      <c r="I372" s="50"/>
      <c r="J372" s="50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</row>
    <row r="373" spans="2:26" x14ac:dyDescent="0.2">
      <c r="B373" s="343"/>
      <c r="C373" s="46"/>
      <c r="D373" s="343"/>
      <c r="E373" s="29"/>
      <c r="F373" s="46"/>
      <c r="G373" s="29"/>
      <c r="H373" s="50"/>
      <c r="I373" s="50"/>
      <c r="J373" s="50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</row>
    <row r="374" spans="2:26" x14ac:dyDescent="0.2">
      <c r="B374" s="343"/>
      <c r="C374" s="46"/>
      <c r="D374" s="343"/>
      <c r="E374" s="29"/>
      <c r="F374" s="46"/>
      <c r="G374" s="29"/>
      <c r="H374" s="50"/>
      <c r="I374" s="50"/>
      <c r="J374" s="50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</row>
    <row r="375" spans="2:26" x14ac:dyDescent="0.2">
      <c r="B375" s="343"/>
      <c r="C375" s="46"/>
      <c r="D375" s="343"/>
      <c r="E375" s="29"/>
      <c r="F375" s="46"/>
      <c r="G375" s="29"/>
      <c r="H375" s="50"/>
      <c r="I375" s="50"/>
      <c r="J375" s="50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</row>
    <row r="376" spans="2:26" x14ac:dyDescent="0.2">
      <c r="B376" s="343"/>
      <c r="C376" s="46"/>
      <c r="D376" s="343"/>
      <c r="E376" s="29"/>
      <c r="F376" s="46"/>
      <c r="G376" s="29"/>
      <c r="H376" s="50"/>
      <c r="I376" s="50"/>
      <c r="J376" s="50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</row>
    <row r="377" spans="2:26" x14ac:dyDescent="0.2">
      <c r="B377" s="343"/>
      <c r="C377" s="46"/>
      <c r="D377" s="343"/>
      <c r="E377" s="29"/>
      <c r="F377" s="46"/>
      <c r="G377" s="29"/>
      <c r="H377" s="50"/>
      <c r="I377" s="50"/>
      <c r="J377" s="50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</row>
    <row r="378" spans="2:26" x14ac:dyDescent="0.2">
      <c r="B378" s="343"/>
      <c r="C378" s="46"/>
      <c r="D378" s="343"/>
      <c r="E378" s="29"/>
      <c r="F378" s="46"/>
      <c r="G378" s="29"/>
      <c r="H378" s="50"/>
      <c r="I378" s="50"/>
      <c r="J378" s="50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</row>
    <row r="379" spans="2:26" x14ac:dyDescent="0.2">
      <c r="B379" s="343"/>
      <c r="C379" s="46"/>
      <c r="D379" s="343"/>
      <c r="E379" s="29"/>
      <c r="F379" s="46"/>
      <c r="G379" s="29"/>
      <c r="H379" s="50"/>
      <c r="I379" s="50"/>
      <c r="J379" s="50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</row>
    <row r="380" spans="2:26" x14ac:dyDescent="0.2">
      <c r="B380" s="343"/>
      <c r="C380" s="46"/>
      <c r="D380" s="343"/>
      <c r="E380" s="29"/>
      <c r="F380" s="46"/>
      <c r="G380" s="29"/>
      <c r="H380" s="50"/>
      <c r="I380" s="50"/>
      <c r="J380" s="50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</row>
    <row r="381" spans="2:26" x14ac:dyDescent="0.2">
      <c r="B381" s="343"/>
      <c r="C381" s="46"/>
      <c r="D381" s="343"/>
      <c r="E381" s="29"/>
      <c r="F381" s="46"/>
      <c r="G381" s="29"/>
      <c r="H381" s="50"/>
      <c r="I381" s="50"/>
      <c r="J381" s="50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</row>
    <row r="382" spans="2:26" x14ac:dyDescent="0.2">
      <c r="B382" s="343"/>
      <c r="C382" s="46"/>
      <c r="D382" s="343"/>
      <c r="E382" s="29"/>
      <c r="F382" s="46"/>
      <c r="G382" s="29"/>
      <c r="H382" s="50"/>
      <c r="I382" s="50"/>
      <c r="J382" s="50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</row>
    <row r="383" spans="2:26" x14ac:dyDescent="0.2">
      <c r="B383" s="343"/>
      <c r="C383" s="46"/>
      <c r="D383" s="343"/>
      <c r="E383" s="29"/>
      <c r="F383" s="46"/>
      <c r="G383" s="29"/>
      <c r="H383" s="50"/>
      <c r="I383" s="50"/>
      <c r="J383" s="50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</row>
    <row r="384" spans="2:26" x14ac:dyDescent="0.2">
      <c r="B384" s="343"/>
      <c r="C384" s="46"/>
      <c r="D384" s="343"/>
      <c r="E384" s="29"/>
      <c r="F384" s="46"/>
      <c r="G384" s="29"/>
      <c r="H384" s="50"/>
      <c r="I384" s="50"/>
      <c r="J384" s="50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</row>
    <row r="385" spans="2:26" x14ac:dyDescent="0.2">
      <c r="B385" s="343"/>
      <c r="C385" s="46"/>
      <c r="D385" s="343"/>
      <c r="E385" s="29"/>
      <c r="F385" s="46"/>
      <c r="G385" s="29"/>
      <c r="H385" s="50"/>
      <c r="I385" s="50"/>
      <c r="J385" s="50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</row>
    <row r="386" spans="2:26" x14ac:dyDescent="0.2">
      <c r="B386" s="343"/>
      <c r="C386" s="46"/>
      <c r="D386" s="343"/>
      <c r="E386" s="29"/>
      <c r="F386" s="46"/>
      <c r="G386" s="29"/>
      <c r="H386" s="50"/>
      <c r="I386" s="50"/>
      <c r="J386" s="50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</row>
    <row r="387" spans="2:26" x14ac:dyDescent="0.2">
      <c r="B387" s="343"/>
      <c r="C387" s="46"/>
      <c r="D387" s="343"/>
      <c r="E387" s="29"/>
      <c r="F387" s="46"/>
      <c r="G387" s="29"/>
      <c r="H387" s="50"/>
      <c r="I387" s="50"/>
      <c r="J387" s="50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</row>
    <row r="388" spans="2:26" x14ac:dyDescent="0.2">
      <c r="B388" s="343"/>
      <c r="C388" s="46"/>
      <c r="D388" s="343"/>
      <c r="E388" s="29"/>
      <c r="F388" s="46"/>
      <c r="G388" s="29"/>
      <c r="H388" s="50"/>
      <c r="I388" s="50"/>
      <c r="J388" s="50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</row>
    <row r="389" spans="2:26" x14ac:dyDescent="0.2">
      <c r="B389" s="343"/>
      <c r="C389" s="46"/>
      <c r="D389" s="343"/>
      <c r="E389" s="29"/>
      <c r="F389" s="46"/>
      <c r="G389" s="29"/>
      <c r="H389" s="50"/>
      <c r="I389" s="50"/>
      <c r="J389" s="50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</row>
    <row r="390" spans="2:26" x14ac:dyDescent="0.2">
      <c r="B390" s="343"/>
      <c r="C390" s="46"/>
      <c r="D390" s="343"/>
      <c r="E390" s="29"/>
      <c r="F390" s="46"/>
      <c r="G390" s="29"/>
      <c r="H390" s="50"/>
      <c r="I390" s="50"/>
      <c r="J390" s="50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</row>
    <row r="391" spans="2:26" x14ac:dyDescent="0.2">
      <c r="B391" s="343"/>
      <c r="C391" s="46"/>
      <c r="D391" s="343"/>
      <c r="E391" s="29"/>
      <c r="F391" s="46"/>
      <c r="G391" s="29"/>
      <c r="H391" s="50"/>
      <c r="I391" s="50"/>
      <c r="J391" s="50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</row>
    <row r="392" spans="2:26" x14ac:dyDescent="0.2">
      <c r="B392" s="343"/>
      <c r="C392" s="46"/>
      <c r="D392" s="343"/>
      <c r="E392" s="29"/>
      <c r="F392" s="46"/>
      <c r="G392" s="29"/>
      <c r="H392" s="50"/>
      <c r="I392" s="50"/>
      <c r="J392" s="50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</row>
    <row r="393" spans="2:26" x14ac:dyDescent="0.2">
      <c r="B393" s="343"/>
      <c r="C393" s="46"/>
      <c r="D393" s="343"/>
      <c r="E393" s="29"/>
      <c r="F393" s="46"/>
      <c r="G393" s="29"/>
      <c r="H393" s="50"/>
      <c r="I393" s="50"/>
      <c r="J393" s="50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</row>
    <row r="394" spans="2:26" x14ac:dyDescent="0.2">
      <c r="B394" s="343"/>
      <c r="C394" s="46"/>
      <c r="D394" s="343"/>
      <c r="E394" s="29"/>
      <c r="F394" s="46"/>
      <c r="G394" s="29"/>
      <c r="H394" s="50"/>
      <c r="I394" s="50"/>
      <c r="J394" s="50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</row>
    <row r="395" spans="2:26" x14ac:dyDescent="0.2">
      <c r="B395" s="343"/>
      <c r="C395" s="46"/>
      <c r="D395" s="343"/>
      <c r="E395" s="29"/>
      <c r="F395" s="46"/>
      <c r="G395" s="29"/>
      <c r="H395" s="50"/>
      <c r="I395" s="50"/>
      <c r="J395" s="50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</row>
    <row r="396" spans="2:26" x14ac:dyDescent="0.2">
      <c r="B396" s="343"/>
      <c r="C396" s="46"/>
      <c r="D396" s="343"/>
      <c r="E396" s="29"/>
      <c r="F396" s="46"/>
      <c r="G396" s="29"/>
      <c r="H396" s="50"/>
      <c r="I396" s="50"/>
      <c r="J396" s="50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</row>
    <row r="397" spans="2:26" x14ac:dyDescent="0.2">
      <c r="B397" s="343"/>
      <c r="C397" s="46"/>
      <c r="D397" s="343"/>
      <c r="E397" s="29"/>
      <c r="F397" s="46"/>
      <c r="G397" s="29"/>
      <c r="H397" s="50"/>
      <c r="I397" s="50"/>
      <c r="J397" s="50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</row>
    <row r="398" spans="2:26" x14ac:dyDescent="0.2">
      <c r="B398" s="343"/>
      <c r="C398" s="46"/>
      <c r="D398" s="343"/>
      <c r="E398" s="29"/>
      <c r="F398" s="46"/>
      <c r="G398" s="29"/>
      <c r="H398" s="50"/>
      <c r="I398" s="50"/>
      <c r="J398" s="50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</row>
    <row r="399" spans="2:26" x14ac:dyDescent="0.2">
      <c r="B399" s="343"/>
      <c r="C399" s="46"/>
      <c r="D399" s="343"/>
      <c r="E399" s="29"/>
      <c r="F399" s="46"/>
      <c r="G399" s="29"/>
      <c r="H399" s="50"/>
      <c r="I399" s="50"/>
      <c r="J399" s="50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</row>
    <row r="400" spans="2:26" x14ac:dyDescent="0.2">
      <c r="B400" s="343"/>
      <c r="C400" s="46"/>
      <c r="D400" s="343"/>
      <c r="E400" s="29"/>
      <c r="F400" s="46"/>
      <c r="G400" s="29"/>
      <c r="H400" s="50"/>
      <c r="I400" s="50"/>
      <c r="J400" s="50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</row>
    <row r="401" spans="2:26" x14ac:dyDescent="0.2">
      <c r="B401" s="343"/>
      <c r="C401" s="46"/>
      <c r="D401" s="343"/>
      <c r="E401" s="29"/>
      <c r="F401" s="46"/>
      <c r="G401" s="29"/>
      <c r="H401" s="50"/>
      <c r="I401" s="50"/>
      <c r="J401" s="50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</row>
    <row r="402" spans="2:26" x14ac:dyDescent="0.2">
      <c r="B402" s="343"/>
      <c r="C402" s="46"/>
      <c r="D402" s="343"/>
      <c r="E402" s="29"/>
      <c r="F402" s="46"/>
      <c r="G402" s="29"/>
      <c r="H402" s="50"/>
      <c r="I402" s="50"/>
      <c r="J402" s="50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</row>
    <row r="403" spans="2:26" x14ac:dyDescent="0.2">
      <c r="B403" s="343"/>
      <c r="C403" s="46"/>
      <c r="D403" s="343"/>
      <c r="E403" s="29"/>
      <c r="F403" s="46"/>
      <c r="G403" s="29"/>
      <c r="H403" s="50"/>
      <c r="I403" s="50"/>
      <c r="J403" s="50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</row>
    <row r="404" spans="2:26" x14ac:dyDescent="0.2">
      <c r="B404" s="343"/>
      <c r="C404" s="46"/>
      <c r="D404" s="343"/>
      <c r="E404" s="29"/>
      <c r="F404" s="46"/>
      <c r="G404" s="29"/>
      <c r="H404" s="50"/>
      <c r="I404" s="50"/>
      <c r="J404" s="50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</row>
    <row r="405" spans="2:26" x14ac:dyDescent="0.2">
      <c r="B405" s="343"/>
      <c r="C405" s="46"/>
      <c r="D405" s="343"/>
      <c r="E405" s="29"/>
      <c r="F405" s="46"/>
      <c r="G405" s="29"/>
      <c r="H405" s="50"/>
      <c r="I405" s="50"/>
      <c r="J405" s="50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</row>
    <row r="406" spans="2:26" x14ac:dyDescent="0.2">
      <c r="B406" s="343"/>
      <c r="C406" s="46"/>
      <c r="D406" s="343"/>
      <c r="E406" s="29"/>
      <c r="F406" s="46"/>
      <c r="G406" s="29"/>
      <c r="H406" s="50"/>
      <c r="I406" s="50"/>
      <c r="J406" s="50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</row>
    <row r="407" spans="2:26" x14ac:dyDescent="0.2">
      <c r="B407" s="343"/>
      <c r="C407" s="46"/>
      <c r="D407" s="343"/>
      <c r="E407" s="29"/>
      <c r="F407" s="46"/>
      <c r="G407" s="29"/>
      <c r="H407" s="50"/>
      <c r="I407" s="50"/>
      <c r="J407" s="50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</row>
    <row r="408" spans="2:26" x14ac:dyDescent="0.2">
      <c r="B408" s="343"/>
      <c r="C408" s="46"/>
      <c r="D408" s="343"/>
      <c r="E408" s="29"/>
      <c r="F408" s="46"/>
      <c r="G408" s="29"/>
      <c r="H408" s="50"/>
      <c r="I408" s="50"/>
      <c r="J408" s="50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</row>
    <row r="409" spans="2:26" x14ac:dyDescent="0.2">
      <c r="B409" s="343"/>
      <c r="C409" s="46"/>
      <c r="D409" s="343"/>
      <c r="E409" s="29"/>
      <c r="F409" s="46"/>
      <c r="G409" s="29"/>
      <c r="H409" s="50"/>
      <c r="I409" s="50"/>
      <c r="J409" s="50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</row>
    <row r="410" spans="2:26" x14ac:dyDescent="0.2">
      <c r="B410" s="343"/>
      <c r="C410" s="46"/>
      <c r="D410" s="343"/>
      <c r="E410" s="29"/>
      <c r="F410" s="46"/>
      <c r="G410" s="29"/>
      <c r="H410" s="50"/>
      <c r="I410" s="50"/>
      <c r="J410" s="50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</row>
    <row r="411" spans="2:26" x14ac:dyDescent="0.2">
      <c r="B411" s="343"/>
      <c r="C411" s="46"/>
      <c r="D411" s="343"/>
      <c r="E411" s="29"/>
      <c r="F411" s="46"/>
      <c r="G411" s="29"/>
      <c r="H411" s="50"/>
      <c r="I411" s="50"/>
      <c r="J411" s="50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</row>
    <row r="412" spans="2:26" x14ac:dyDescent="0.2">
      <c r="B412" s="343"/>
      <c r="C412" s="46"/>
      <c r="D412" s="343"/>
      <c r="E412" s="29"/>
      <c r="F412" s="46"/>
      <c r="G412" s="29"/>
      <c r="H412" s="50"/>
      <c r="I412" s="50"/>
      <c r="J412" s="50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</row>
    <row r="413" spans="2:26" x14ac:dyDescent="0.2">
      <c r="B413" s="343"/>
      <c r="C413" s="46"/>
      <c r="D413" s="343"/>
      <c r="E413" s="29"/>
      <c r="F413" s="46"/>
      <c r="G413" s="29"/>
      <c r="H413" s="50"/>
      <c r="I413" s="50"/>
      <c r="J413" s="50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</row>
    <row r="414" spans="2:26" x14ac:dyDescent="0.2">
      <c r="B414" s="343"/>
      <c r="C414" s="46"/>
      <c r="D414" s="343"/>
      <c r="E414" s="29"/>
      <c r="F414" s="46"/>
      <c r="G414" s="29"/>
      <c r="H414" s="50"/>
      <c r="I414" s="50"/>
      <c r="J414" s="50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</row>
    <row r="415" spans="2:26" x14ac:dyDescent="0.2">
      <c r="B415" s="343"/>
      <c r="C415" s="46"/>
      <c r="D415" s="343"/>
      <c r="E415" s="29"/>
      <c r="F415" s="46"/>
      <c r="G415" s="29"/>
      <c r="H415" s="50"/>
      <c r="I415" s="50"/>
      <c r="J415" s="50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</row>
    <row r="416" spans="2:26" x14ac:dyDescent="0.2">
      <c r="B416" s="343"/>
      <c r="C416" s="46"/>
      <c r="D416" s="343"/>
      <c r="E416" s="29"/>
      <c r="F416" s="46"/>
      <c r="G416" s="29"/>
      <c r="H416" s="50"/>
      <c r="I416" s="50"/>
      <c r="J416" s="50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</row>
    <row r="417" spans="2:26" x14ac:dyDescent="0.2">
      <c r="B417" s="343"/>
      <c r="C417" s="46"/>
      <c r="D417" s="343"/>
      <c r="E417" s="29"/>
      <c r="F417" s="46"/>
      <c r="G417" s="29"/>
      <c r="H417" s="50"/>
      <c r="I417" s="50"/>
      <c r="J417" s="50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</row>
    <row r="418" spans="2:26" x14ac:dyDescent="0.2">
      <c r="B418" s="343"/>
      <c r="C418" s="46"/>
      <c r="D418" s="343"/>
      <c r="E418" s="29"/>
      <c r="F418" s="46"/>
      <c r="G418" s="29"/>
      <c r="H418" s="50"/>
      <c r="I418" s="50"/>
      <c r="J418" s="50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</row>
    <row r="419" spans="2:26" x14ac:dyDescent="0.2">
      <c r="B419" s="343"/>
      <c r="C419" s="46"/>
      <c r="D419" s="343"/>
      <c r="E419" s="29"/>
      <c r="F419" s="46"/>
      <c r="G419" s="29"/>
      <c r="H419" s="50"/>
      <c r="I419" s="50"/>
      <c r="J419" s="50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</row>
    <row r="420" spans="2:26" x14ac:dyDescent="0.2">
      <c r="B420" s="343"/>
      <c r="C420" s="46"/>
      <c r="D420" s="343"/>
      <c r="E420" s="29"/>
      <c r="F420" s="46"/>
      <c r="G420" s="29"/>
      <c r="H420" s="50"/>
      <c r="I420" s="50"/>
      <c r="J420" s="50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</row>
    <row r="421" spans="2:26" x14ac:dyDescent="0.2">
      <c r="B421" s="343"/>
      <c r="C421" s="46"/>
      <c r="D421" s="343"/>
      <c r="E421" s="29"/>
      <c r="F421" s="46"/>
      <c r="G421" s="29"/>
      <c r="H421" s="50"/>
      <c r="I421" s="50"/>
      <c r="J421" s="50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</row>
    <row r="422" spans="2:26" x14ac:dyDescent="0.2">
      <c r="B422" s="343"/>
      <c r="C422" s="46"/>
      <c r="D422" s="343"/>
      <c r="E422" s="29"/>
      <c r="F422" s="46"/>
      <c r="G422" s="29"/>
      <c r="H422" s="50"/>
      <c r="I422" s="50"/>
      <c r="J422" s="50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</row>
    <row r="423" spans="2:26" x14ac:dyDescent="0.2">
      <c r="B423" s="343"/>
      <c r="C423" s="46"/>
      <c r="D423" s="343"/>
      <c r="E423" s="29"/>
      <c r="F423" s="46"/>
      <c r="G423" s="29"/>
      <c r="H423" s="50"/>
      <c r="I423" s="50"/>
      <c r="J423" s="50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</row>
    <row r="424" spans="2:26" x14ac:dyDescent="0.2">
      <c r="B424" s="343"/>
      <c r="C424" s="46"/>
      <c r="D424" s="343"/>
      <c r="E424" s="29"/>
      <c r="F424" s="46"/>
      <c r="G424" s="29"/>
      <c r="H424" s="50"/>
      <c r="I424" s="50"/>
      <c r="J424" s="50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</row>
    <row r="425" spans="2:26" x14ac:dyDescent="0.2">
      <c r="B425" s="343"/>
      <c r="C425" s="46"/>
      <c r="D425" s="343"/>
      <c r="E425" s="29"/>
      <c r="F425" s="46"/>
      <c r="G425" s="29"/>
      <c r="H425" s="50"/>
      <c r="I425" s="50"/>
      <c r="J425" s="50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</row>
    <row r="426" spans="2:26" x14ac:dyDescent="0.2">
      <c r="B426" s="343"/>
      <c r="C426" s="46"/>
      <c r="D426" s="343"/>
      <c r="E426" s="29"/>
      <c r="F426" s="46"/>
      <c r="G426" s="29"/>
      <c r="H426" s="50"/>
      <c r="I426" s="50"/>
      <c r="J426" s="50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</row>
    <row r="427" spans="2:26" x14ac:dyDescent="0.2">
      <c r="B427" s="343"/>
      <c r="C427" s="46"/>
      <c r="D427" s="343"/>
      <c r="E427" s="29"/>
      <c r="F427" s="46"/>
      <c r="G427" s="29"/>
      <c r="H427" s="50"/>
      <c r="I427" s="50"/>
      <c r="J427" s="50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</row>
    <row r="428" spans="2:26" x14ac:dyDescent="0.2">
      <c r="B428" s="343"/>
      <c r="C428" s="46"/>
      <c r="D428" s="343"/>
      <c r="E428" s="29"/>
      <c r="F428" s="46"/>
      <c r="G428" s="29"/>
      <c r="H428" s="50"/>
      <c r="I428" s="50"/>
      <c r="J428" s="50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</row>
    <row r="429" spans="2:26" x14ac:dyDescent="0.2">
      <c r="B429" s="343"/>
      <c r="C429" s="46"/>
      <c r="D429" s="343"/>
      <c r="E429" s="29"/>
      <c r="F429" s="46"/>
      <c r="G429" s="29"/>
      <c r="H429" s="50"/>
      <c r="I429" s="50"/>
      <c r="J429" s="50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</row>
    <row r="430" spans="2:26" x14ac:dyDescent="0.2">
      <c r="B430" s="343"/>
      <c r="C430" s="46"/>
      <c r="D430" s="343"/>
      <c r="E430" s="29"/>
      <c r="F430" s="46"/>
      <c r="G430" s="29"/>
      <c r="H430" s="50"/>
      <c r="I430" s="50"/>
      <c r="J430" s="50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</row>
    <row r="431" spans="2:26" x14ac:dyDescent="0.2">
      <c r="B431" s="343"/>
      <c r="C431" s="46"/>
      <c r="D431" s="343"/>
      <c r="E431" s="29"/>
      <c r="F431" s="46"/>
      <c r="G431" s="29"/>
      <c r="H431" s="50"/>
      <c r="I431" s="50"/>
      <c r="J431" s="50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</row>
    <row r="432" spans="2:26" x14ac:dyDescent="0.2">
      <c r="B432" s="343"/>
      <c r="C432" s="46"/>
      <c r="D432" s="343"/>
      <c r="E432" s="29"/>
      <c r="F432" s="46"/>
      <c r="G432" s="29"/>
      <c r="H432" s="50"/>
      <c r="I432" s="50"/>
      <c r="J432" s="50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</row>
    <row r="433" spans="2:26" x14ac:dyDescent="0.2">
      <c r="B433" s="343"/>
      <c r="C433" s="46"/>
      <c r="D433" s="343"/>
      <c r="E433" s="29"/>
      <c r="F433" s="46"/>
      <c r="G433" s="29"/>
      <c r="H433" s="50"/>
      <c r="I433" s="50"/>
      <c r="J433" s="50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</row>
    <row r="434" spans="2:26" x14ac:dyDescent="0.2">
      <c r="B434" s="343"/>
      <c r="C434" s="46"/>
      <c r="D434" s="343"/>
      <c r="E434" s="29"/>
      <c r="F434" s="46"/>
      <c r="G434" s="29"/>
      <c r="H434" s="50"/>
      <c r="I434" s="50"/>
      <c r="J434" s="50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</row>
    <row r="435" spans="2:26" x14ac:dyDescent="0.2">
      <c r="B435" s="343"/>
      <c r="C435" s="46"/>
      <c r="D435" s="343"/>
      <c r="E435" s="29"/>
      <c r="F435" s="46"/>
      <c r="G435" s="29"/>
      <c r="H435" s="50"/>
      <c r="I435" s="50"/>
      <c r="J435" s="50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</row>
    <row r="436" spans="2:26" x14ac:dyDescent="0.2">
      <c r="B436" s="343"/>
      <c r="C436" s="46"/>
      <c r="D436" s="343"/>
      <c r="E436" s="29"/>
      <c r="F436" s="46"/>
      <c r="G436" s="29"/>
      <c r="H436" s="50"/>
      <c r="I436" s="50"/>
      <c r="J436" s="50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</row>
    <row r="437" spans="2:26" x14ac:dyDescent="0.2">
      <c r="B437" s="343"/>
      <c r="C437" s="46"/>
      <c r="D437" s="343"/>
      <c r="E437" s="29"/>
      <c r="F437" s="46"/>
      <c r="G437" s="29"/>
      <c r="H437" s="50"/>
      <c r="I437" s="50"/>
      <c r="J437" s="50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</row>
    <row r="438" spans="2:26" x14ac:dyDescent="0.2">
      <c r="B438" s="343"/>
      <c r="C438" s="46"/>
      <c r="D438" s="343"/>
      <c r="E438" s="29"/>
      <c r="F438" s="46"/>
      <c r="G438" s="29"/>
      <c r="H438" s="50"/>
      <c r="I438" s="50"/>
      <c r="J438" s="50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</row>
    <row r="439" spans="2:26" x14ac:dyDescent="0.2">
      <c r="B439" s="343"/>
      <c r="C439" s="46"/>
      <c r="D439" s="343"/>
      <c r="E439" s="29"/>
      <c r="F439" s="46"/>
      <c r="G439" s="29"/>
      <c r="H439" s="50"/>
      <c r="I439" s="50"/>
      <c r="J439" s="50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</row>
    <row r="440" spans="2:26" x14ac:dyDescent="0.2">
      <c r="B440" s="343"/>
      <c r="C440" s="46"/>
      <c r="D440" s="343"/>
      <c r="E440" s="29"/>
      <c r="F440" s="46"/>
      <c r="G440" s="29"/>
      <c r="H440" s="50"/>
      <c r="I440" s="50"/>
      <c r="J440" s="50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</row>
    <row r="441" spans="2:26" x14ac:dyDescent="0.2">
      <c r="B441" s="343"/>
      <c r="C441" s="46"/>
      <c r="D441" s="343"/>
      <c r="E441" s="29"/>
      <c r="F441" s="46"/>
      <c r="G441" s="29"/>
      <c r="H441" s="50"/>
      <c r="I441" s="50"/>
      <c r="J441" s="50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</row>
    <row r="442" spans="2:26" x14ac:dyDescent="0.2">
      <c r="B442" s="343"/>
      <c r="C442" s="46"/>
      <c r="D442" s="343"/>
      <c r="E442" s="29"/>
      <c r="F442" s="46"/>
      <c r="G442" s="29"/>
      <c r="H442" s="50"/>
      <c r="I442" s="50"/>
      <c r="J442" s="50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</row>
    <row r="443" spans="2:26" x14ac:dyDescent="0.2">
      <c r="B443" s="343"/>
      <c r="C443" s="46"/>
      <c r="D443" s="343"/>
      <c r="E443" s="29"/>
      <c r="F443" s="46"/>
      <c r="G443" s="29"/>
      <c r="H443" s="50"/>
      <c r="I443" s="50"/>
      <c r="J443" s="50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</row>
    <row r="444" spans="2:26" x14ac:dyDescent="0.2">
      <c r="B444" s="343"/>
      <c r="C444" s="46"/>
      <c r="D444" s="343"/>
      <c r="E444" s="29"/>
      <c r="F444" s="46"/>
      <c r="G444" s="29"/>
      <c r="H444" s="50"/>
      <c r="I444" s="50"/>
      <c r="J444" s="50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</row>
    <row r="445" spans="2:26" x14ac:dyDescent="0.2">
      <c r="B445" s="343"/>
      <c r="C445" s="46"/>
      <c r="D445" s="343"/>
      <c r="E445" s="29"/>
      <c r="F445" s="46"/>
      <c r="G445" s="29"/>
      <c r="H445" s="50"/>
      <c r="I445" s="50"/>
      <c r="J445" s="50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</row>
    <row r="446" spans="2:26" x14ac:dyDescent="0.2">
      <c r="B446" s="343"/>
      <c r="C446" s="46"/>
      <c r="D446" s="343"/>
      <c r="E446" s="29"/>
      <c r="F446" s="46"/>
      <c r="G446" s="29"/>
      <c r="H446" s="50"/>
      <c r="I446" s="50"/>
      <c r="J446" s="50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</row>
    <row r="447" spans="2:26" x14ac:dyDescent="0.2">
      <c r="B447" s="343"/>
      <c r="C447" s="46"/>
      <c r="D447" s="343"/>
      <c r="E447" s="29"/>
      <c r="F447" s="46"/>
      <c r="G447" s="29"/>
      <c r="H447" s="50"/>
      <c r="I447" s="50"/>
      <c r="J447" s="50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</row>
    <row r="448" spans="2:26" x14ac:dyDescent="0.2">
      <c r="B448" s="343"/>
      <c r="C448" s="46"/>
      <c r="D448" s="343"/>
      <c r="E448" s="29"/>
      <c r="F448" s="46"/>
      <c r="G448" s="29"/>
      <c r="H448" s="50"/>
      <c r="I448" s="50"/>
      <c r="J448" s="50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</row>
    <row r="449" spans="2:26" x14ac:dyDescent="0.2">
      <c r="B449" s="343"/>
      <c r="C449" s="46"/>
      <c r="D449" s="343"/>
      <c r="E449" s="29"/>
      <c r="F449" s="46"/>
      <c r="G449" s="29"/>
      <c r="H449" s="50"/>
      <c r="I449" s="50"/>
      <c r="J449" s="50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</row>
    <row r="450" spans="2:26" x14ac:dyDescent="0.2">
      <c r="B450" s="343"/>
      <c r="C450" s="46"/>
      <c r="D450" s="343"/>
      <c r="E450" s="29"/>
      <c r="F450" s="46"/>
      <c r="G450" s="29"/>
      <c r="H450" s="50"/>
      <c r="I450" s="50"/>
      <c r="J450" s="50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</row>
    <row r="451" spans="2:26" x14ac:dyDescent="0.2">
      <c r="B451" s="343"/>
      <c r="C451" s="46"/>
      <c r="D451" s="343"/>
      <c r="E451" s="29"/>
      <c r="F451" s="46"/>
      <c r="G451" s="29"/>
      <c r="H451" s="50"/>
      <c r="I451" s="50"/>
      <c r="J451" s="50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</row>
    <row r="452" spans="2:26" x14ac:dyDescent="0.2">
      <c r="B452" s="343"/>
      <c r="C452" s="46"/>
      <c r="D452" s="343"/>
      <c r="E452" s="29"/>
      <c r="F452" s="46"/>
      <c r="G452" s="29"/>
      <c r="H452" s="50"/>
      <c r="I452" s="50"/>
      <c r="J452" s="50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</row>
    <row r="453" spans="2:26" x14ac:dyDescent="0.2">
      <c r="B453" s="343"/>
      <c r="C453" s="46"/>
      <c r="D453" s="343"/>
      <c r="E453" s="29"/>
      <c r="F453" s="46"/>
      <c r="G453" s="29"/>
      <c r="H453" s="50"/>
      <c r="I453" s="50"/>
      <c r="J453" s="50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</row>
    <row r="454" spans="2:26" x14ac:dyDescent="0.2">
      <c r="B454" s="343"/>
      <c r="C454" s="46"/>
      <c r="D454" s="343"/>
      <c r="E454" s="29"/>
      <c r="F454" s="46"/>
      <c r="G454" s="29"/>
      <c r="H454" s="50"/>
      <c r="I454" s="50"/>
      <c r="J454" s="50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</row>
    <row r="455" spans="2:26" x14ac:dyDescent="0.2">
      <c r="B455" s="343"/>
      <c r="C455" s="46"/>
      <c r="D455" s="343"/>
      <c r="E455" s="29"/>
      <c r="F455" s="46"/>
      <c r="G455" s="29"/>
      <c r="H455" s="50"/>
      <c r="I455" s="50"/>
      <c r="J455" s="50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</row>
    <row r="456" spans="2:26" x14ac:dyDescent="0.2">
      <c r="B456" s="343"/>
      <c r="C456" s="46"/>
      <c r="D456" s="343"/>
      <c r="E456" s="29"/>
      <c r="F456" s="46"/>
      <c r="G456" s="29"/>
      <c r="H456" s="50"/>
      <c r="I456" s="50"/>
      <c r="J456" s="50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</row>
    <row r="457" spans="2:26" x14ac:dyDescent="0.2">
      <c r="B457" s="343"/>
      <c r="C457" s="46"/>
      <c r="D457" s="343"/>
      <c r="E457" s="29"/>
      <c r="F457" s="46"/>
      <c r="G457" s="29"/>
      <c r="H457" s="50"/>
      <c r="I457" s="50"/>
      <c r="J457" s="50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</row>
    <row r="458" spans="2:26" x14ac:dyDescent="0.2">
      <c r="B458" s="343"/>
      <c r="C458" s="46"/>
      <c r="D458" s="343"/>
      <c r="E458" s="29"/>
      <c r="F458" s="46"/>
      <c r="G458" s="29"/>
      <c r="H458" s="50"/>
      <c r="I458" s="50"/>
      <c r="J458" s="50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</row>
    <row r="459" spans="2:26" x14ac:dyDescent="0.2">
      <c r="B459" s="343"/>
      <c r="C459" s="46"/>
      <c r="D459" s="343"/>
      <c r="E459" s="29"/>
      <c r="F459" s="46"/>
      <c r="G459" s="29"/>
      <c r="H459" s="50"/>
      <c r="I459" s="50"/>
      <c r="J459" s="50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</row>
    <row r="460" spans="2:26" x14ac:dyDescent="0.2">
      <c r="B460" s="343"/>
      <c r="C460" s="46"/>
      <c r="D460" s="343"/>
      <c r="E460" s="29"/>
      <c r="F460" s="46"/>
      <c r="G460" s="29"/>
      <c r="H460" s="50"/>
      <c r="I460" s="50"/>
      <c r="J460" s="50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</row>
    <row r="461" spans="2:26" x14ac:dyDescent="0.2">
      <c r="B461" s="343"/>
      <c r="C461" s="46"/>
      <c r="D461" s="343"/>
      <c r="E461" s="29"/>
      <c r="F461" s="46"/>
      <c r="G461" s="29"/>
      <c r="H461" s="50"/>
      <c r="I461" s="50"/>
      <c r="J461" s="50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</row>
    <row r="462" spans="2:26" x14ac:dyDescent="0.2">
      <c r="B462" s="343"/>
      <c r="C462" s="46"/>
      <c r="D462" s="343"/>
      <c r="E462" s="29"/>
      <c r="F462" s="46"/>
      <c r="G462" s="29"/>
      <c r="H462" s="50"/>
      <c r="I462" s="50"/>
      <c r="J462" s="50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</row>
    <row r="463" spans="2:26" x14ac:dyDescent="0.2">
      <c r="B463" s="343"/>
      <c r="C463" s="46"/>
      <c r="D463" s="343"/>
      <c r="E463" s="29"/>
      <c r="F463" s="46"/>
      <c r="G463" s="29"/>
      <c r="H463" s="50"/>
      <c r="I463" s="50"/>
      <c r="J463" s="50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</row>
    <row r="464" spans="2:26" x14ac:dyDescent="0.2">
      <c r="B464" s="343"/>
      <c r="C464" s="46"/>
      <c r="D464" s="343"/>
      <c r="E464" s="29"/>
      <c r="F464" s="46"/>
      <c r="G464" s="29"/>
      <c r="H464" s="50"/>
      <c r="I464" s="50"/>
      <c r="J464" s="50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</row>
    <row r="465" spans="2:26" x14ac:dyDescent="0.2">
      <c r="B465" s="343"/>
      <c r="C465" s="46"/>
      <c r="D465" s="343"/>
      <c r="E465" s="29"/>
      <c r="F465" s="46"/>
      <c r="G465" s="29"/>
      <c r="H465" s="50"/>
      <c r="I465" s="50"/>
      <c r="J465" s="50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</row>
    <row r="466" spans="2:26" x14ac:dyDescent="0.2">
      <c r="B466" s="343"/>
      <c r="C466" s="46"/>
      <c r="D466" s="343"/>
      <c r="E466" s="29"/>
      <c r="F466" s="46"/>
      <c r="G466" s="29"/>
      <c r="H466" s="50"/>
      <c r="I466" s="50"/>
      <c r="J466" s="50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</row>
    <row r="467" spans="2:26" x14ac:dyDescent="0.2">
      <c r="B467" s="343"/>
      <c r="C467" s="46"/>
      <c r="D467" s="343"/>
      <c r="E467" s="29"/>
      <c r="F467" s="46"/>
      <c r="G467" s="29"/>
      <c r="H467" s="50"/>
      <c r="I467" s="50"/>
      <c r="J467" s="50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</row>
    <row r="468" spans="2:26" x14ac:dyDescent="0.2">
      <c r="B468" s="343"/>
      <c r="C468" s="46"/>
      <c r="D468" s="343"/>
      <c r="E468" s="29"/>
      <c r="F468" s="46"/>
      <c r="G468" s="29"/>
      <c r="H468" s="50"/>
      <c r="I468" s="50"/>
      <c r="J468" s="50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</row>
    <row r="469" spans="2:26" x14ac:dyDescent="0.2">
      <c r="B469" s="343"/>
      <c r="C469" s="46"/>
      <c r="D469" s="343"/>
      <c r="E469" s="29"/>
      <c r="F469" s="46"/>
      <c r="G469" s="29"/>
      <c r="H469" s="50"/>
      <c r="I469" s="50"/>
      <c r="J469" s="50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</row>
    <row r="470" spans="2:26" x14ac:dyDescent="0.2">
      <c r="B470" s="343"/>
      <c r="C470" s="46"/>
      <c r="D470" s="343"/>
      <c r="E470" s="29"/>
      <c r="F470" s="46"/>
      <c r="G470" s="29"/>
      <c r="H470" s="50"/>
      <c r="I470" s="50"/>
      <c r="J470" s="50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</row>
    <row r="471" spans="2:26" x14ac:dyDescent="0.2">
      <c r="B471" s="343"/>
      <c r="C471" s="46"/>
      <c r="D471" s="343"/>
      <c r="E471" s="29"/>
      <c r="F471" s="46"/>
      <c r="G471" s="29"/>
      <c r="H471" s="50"/>
      <c r="I471" s="50"/>
      <c r="J471" s="50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</row>
    <row r="472" spans="2:26" x14ac:dyDescent="0.2">
      <c r="B472" s="343"/>
      <c r="C472" s="46"/>
      <c r="D472" s="343"/>
      <c r="E472" s="29"/>
      <c r="F472" s="46"/>
      <c r="G472" s="29"/>
      <c r="H472" s="50"/>
      <c r="I472" s="50"/>
      <c r="J472" s="50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</row>
    <row r="473" spans="2:26" x14ac:dyDescent="0.2">
      <c r="B473" s="343"/>
      <c r="C473" s="46"/>
      <c r="D473" s="343"/>
      <c r="E473" s="29"/>
      <c r="F473" s="46"/>
      <c r="G473" s="29"/>
      <c r="H473" s="50"/>
      <c r="I473" s="50"/>
      <c r="J473" s="50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</row>
    <row r="474" spans="2:26" x14ac:dyDescent="0.2">
      <c r="B474" s="343"/>
      <c r="C474" s="46"/>
      <c r="D474" s="343"/>
      <c r="E474" s="29"/>
      <c r="F474" s="46"/>
      <c r="G474" s="29"/>
      <c r="H474" s="50"/>
      <c r="I474" s="50"/>
      <c r="J474" s="50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</row>
    <row r="475" spans="2:26" x14ac:dyDescent="0.2">
      <c r="B475" s="343"/>
      <c r="C475" s="46"/>
      <c r="D475" s="343"/>
      <c r="E475" s="29"/>
      <c r="F475" s="46"/>
      <c r="G475" s="29"/>
      <c r="H475" s="50"/>
      <c r="I475" s="50"/>
      <c r="J475" s="50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</row>
    <row r="476" spans="2:26" x14ac:dyDescent="0.2">
      <c r="B476" s="343"/>
      <c r="C476" s="46"/>
      <c r="D476" s="343"/>
      <c r="E476" s="29"/>
      <c r="F476" s="46"/>
      <c r="G476" s="29"/>
      <c r="H476" s="50"/>
      <c r="I476" s="50"/>
      <c r="J476" s="50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</row>
    <row r="477" spans="2:26" x14ac:dyDescent="0.2">
      <c r="B477" s="343"/>
      <c r="C477" s="46"/>
      <c r="D477" s="343"/>
      <c r="E477" s="29"/>
      <c r="F477" s="46"/>
      <c r="G477" s="29"/>
      <c r="H477" s="50"/>
      <c r="I477" s="50"/>
      <c r="J477" s="50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</row>
    <row r="478" spans="2:26" x14ac:dyDescent="0.2">
      <c r="B478" s="343"/>
      <c r="C478" s="46"/>
      <c r="D478" s="343"/>
      <c r="E478" s="29"/>
      <c r="F478" s="46"/>
      <c r="G478" s="29"/>
      <c r="H478" s="50"/>
      <c r="I478" s="50"/>
      <c r="J478" s="50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</row>
    <row r="479" spans="2:26" x14ac:dyDescent="0.2">
      <c r="B479" s="343"/>
      <c r="C479" s="46"/>
      <c r="D479" s="343"/>
      <c r="E479" s="29"/>
      <c r="F479" s="46"/>
      <c r="G479" s="29"/>
      <c r="H479" s="50"/>
      <c r="I479" s="50"/>
      <c r="J479" s="50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</row>
    <row r="480" spans="2:26" x14ac:dyDescent="0.2">
      <c r="B480" s="343"/>
      <c r="C480" s="46"/>
      <c r="D480" s="343"/>
      <c r="E480" s="29"/>
      <c r="F480" s="46"/>
      <c r="G480" s="29"/>
      <c r="H480" s="50"/>
      <c r="I480" s="50"/>
      <c r="J480" s="50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</row>
    <row r="481" spans="2:26" x14ac:dyDescent="0.2">
      <c r="B481" s="343"/>
      <c r="C481" s="46"/>
      <c r="D481" s="343"/>
      <c r="E481" s="29"/>
      <c r="F481" s="46"/>
      <c r="G481" s="29"/>
      <c r="H481" s="50"/>
      <c r="I481" s="50"/>
      <c r="J481" s="50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</row>
    <row r="482" spans="2:26" x14ac:dyDescent="0.2">
      <c r="B482" s="343"/>
      <c r="C482" s="46"/>
      <c r="D482" s="343"/>
      <c r="E482" s="29"/>
      <c r="F482" s="46"/>
      <c r="G482" s="29"/>
      <c r="H482" s="50"/>
      <c r="I482" s="50"/>
      <c r="J482" s="50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</row>
    <row r="483" spans="2:26" x14ac:dyDescent="0.2">
      <c r="B483" s="343"/>
      <c r="C483" s="46"/>
      <c r="D483" s="343"/>
      <c r="E483" s="29"/>
      <c r="F483" s="46"/>
      <c r="G483" s="29"/>
      <c r="H483" s="50"/>
      <c r="I483" s="50"/>
      <c r="J483" s="50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</row>
    <row r="484" spans="2:26" x14ac:dyDescent="0.2">
      <c r="B484" s="343"/>
      <c r="C484" s="46"/>
      <c r="D484" s="343"/>
      <c r="E484" s="29"/>
      <c r="F484" s="46"/>
      <c r="G484" s="29"/>
      <c r="H484" s="50"/>
      <c r="I484" s="50"/>
      <c r="J484" s="50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</row>
    <row r="485" spans="2:26" x14ac:dyDescent="0.2">
      <c r="B485" s="343"/>
      <c r="C485" s="46"/>
      <c r="D485" s="343"/>
      <c r="E485" s="29"/>
      <c r="F485" s="46"/>
      <c r="G485" s="29"/>
      <c r="H485" s="50"/>
      <c r="I485" s="50"/>
      <c r="J485" s="50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</row>
    <row r="486" spans="2:26" x14ac:dyDescent="0.2">
      <c r="B486" s="343"/>
      <c r="C486" s="46"/>
      <c r="D486" s="343"/>
      <c r="E486" s="29"/>
      <c r="F486" s="46"/>
      <c r="G486" s="29"/>
      <c r="H486" s="50"/>
      <c r="I486" s="50"/>
      <c r="J486" s="50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</row>
    <row r="487" spans="2:26" x14ac:dyDescent="0.2">
      <c r="B487" s="343"/>
      <c r="C487" s="46"/>
      <c r="D487" s="343"/>
      <c r="E487" s="29"/>
      <c r="F487" s="46"/>
      <c r="G487" s="29"/>
      <c r="H487" s="50"/>
      <c r="I487" s="50"/>
      <c r="J487" s="50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</row>
    <row r="488" spans="2:26" x14ac:dyDescent="0.2">
      <c r="B488" s="343"/>
      <c r="C488" s="46"/>
      <c r="D488" s="343"/>
      <c r="E488" s="29"/>
      <c r="F488" s="46"/>
      <c r="G488" s="29"/>
      <c r="H488" s="50"/>
      <c r="I488" s="50"/>
      <c r="J488" s="50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</row>
    <row r="489" spans="2:26" x14ac:dyDescent="0.2">
      <c r="B489" s="343"/>
      <c r="C489" s="46"/>
      <c r="D489" s="343"/>
      <c r="E489" s="29"/>
      <c r="F489" s="46"/>
      <c r="G489" s="29"/>
      <c r="H489" s="50"/>
      <c r="I489" s="50"/>
      <c r="J489" s="50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</row>
    <row r="490" spans="2:26" x14ac:dyDescent="0.2">
      <c r="B490" s="343"/>
      <c r="C490" s="46"/>
      <c r="D490" s="343"/>
      <c r="E490" s="29"/>
      <c r="F490" s="46"/>
      <c r="G490" s="29"/>
      <c r="H490" s="50"/>
      <c r="I490" s="50"/>
      <c r="J490" s="50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</row>
    <row r="491" spans="2:26" x14ac:dyDescent="0.2">
      <c r="B491" s="343"/>
      <c r="C491" s="46"/>
      <c r="D491" s="343"/>
      <c r="E491" s="29"/>
      <c r="F491" s="46"/>
      <c r="G491" s="29"/>
      <c r="H491" s="50"/>
      <c r="I491" s="50"/>
      <c r="J491" s="50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</row>
    <row r="492" spans="2:26" x14ac:dyDescent="0.2">
      <c r="B492" s="343"/>
      <c r="C492" s="46"/>
      <c r="D492" s="343"/>
      <c r="E492" s="29"/>
      <c r="F492" s="46"/>
      <c r="G492" s="29"/>
      <c r="H492" s="50"/>
      <c r="I492" s="50"/>
      <c r="J492" s="50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</row>
    <row r="493" spans="2:26" x14ac:dyDescent="0.2">
      <c r="B493" s="343"/>
      <c r="C493" s="46"/>
      <c r="D493" s="343"/>
      <c r="E493" s="29"/>
      <c r="F493" s="46"/>
      <c r="G493" s="29"/>
      <c r="H493" s="50"/>
      <c r="I493" s="50"/>
      <c r="J493" s="50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</row>
    <row r="494" spans="2:26" x14ac:dyDescent="0.2">
      <c r="B494" s="343"/>
      <c r="C494" s="46"/>
      <c r="D494" s="343"/>
      <c r="E494" s="29"/>
      <c r="F494" s="46"/>
      <c r="G494" s="29"/>
      <c r="H494" s="50"/>
      <c r="I494" s="50"/>
      <c r="J494" s="50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</row>
    <row r="495" spans="2:26" x14ac:dyDescent="0.2">
      <c r="B495" s="343"/>
      <c r="C495" s="46"/>
      <c r="D495" s="343"/>
      <c r="E495" s="29"/>
      <c r="F495" s="46"/>
      <c r="G495" s="29"/>
      <c r="H495" s="50"/>
      <c r="I495" s="50"/>
      <c r="J495" s="50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</row>
    <row r="496" spans="2:26" x14ac:dyDescent="0.2">
      <c r="B496" s="343"/>
      <c r="C496" s="46"/>
      <c r="D496" s="343"/>
      <c r="E496" s="29"/>
      <c r="F496" s="46"/>
      <c r="G496" s="29"/>
      <c r="H496" s="50"/>
      <c r="I496" s="50"/>
      <c r="J496" s="50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</row>
    <row r="497" spans="2:26" x14ac:dyDescent="0.2">
      <c r="B497" s="343"/>
      <c r="C497" s="46"/>
      <c r="D497" s="343"/>
      <c r="E497" s="29"/>
      <c r="F497" s="46"/>
      <c r="G497" s="29"/>
      <c r="H497" s="50"/>
      <c r="I497" s="50"/>
      <c r="J497" s="50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</row>
    <row r="498" spans="2:26" x14ac:dyDescent="0.2">
      <c r="B498" s="343"/>
      <c r="C498" s="46"/>
      <c r="D498" s="343"/>
      <c r="E498" s="29"/>
      <c r="F498" s="46"/>
      <c r="G498" s="29"/>
      <c r="H498" s="50"/>
      <c r="I498" s="50"/>
      <c r="J498" s="50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</row>
    <row r="499" spans="2:26" x14ac:dyDescent="0.2">
      <c r="B499" s="343"/>
      <c r="C499" s="46"/>
      <c r="D499" s="343"/>
      <c r="E499" s="29"/>
      <c r="F499" s="46"/>
      <c r="G499" s="29"/>
      <c r="H499" s="50"/>
      <c r="I499" s="50"/>
      <c r="J499" s="50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</row>
    <row r="500" spans="2:26" x14ac:dyDescent="0.2">
      <c r="B500" s="343"/>
      <c r="C500" s="46"/>
      <c r="D500" s="343"/>
      <c r="E500" s="29"/>
      <c r="F500" s="46"/>
      <c r="G500" s="29"/>
      <c r="H500" s="50"/>
      <c r="I500" s="50"/>
      <c r="J500" s="50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</row>
    <row r="501" spans="2:26" x14ac:dyDescent="0.2">
      <c r="B501" s="343"/>
      <c r="C501" s="46"/>
      <c r="D501" s="343"/>
      <c r="E501" s="29"/>
      <c r="F501" s="46"/>
      <c r="G501" s="29"/>
      <c r="H501" s="50"/>
      <c r="I501" s="50"/>
      <c r="J501" s="50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</row>
    <row r="502" spans="2:26" x14ac:dyDescent="0.2">
      <c r="B502" s="343"/>
      <c r="C502" s="46"/>
      <c r="D502" s="343"/>
      <c r="E502" s="29"/>
      <c r="F502" s="46"/>
      <c r="G502" s="29"/>
      <c r="H502" s="50"/>
      <c r="I502" s="50"/>
      <c r="J502" s="50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</row>
    <row r="503" spans="2:26" x14ac:dyDescent="0.2">
      <c r="B503" s="343"/>
      <c r="C503" s="46"/>
      <c r="D503" s="343"/>
      <c r="E503" s="29"/>
      <c r="F503" s="46"/>
      <c r="G503" s="29"/>
      <c r="H503" s="50"/>
      <c r="I503" s="50"/>
      <c r="J503" s="50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</row>
    <row r="504" spans="2:26" x14ac:dyDescent="0.2">
      <c r="B504" s="343"/>
      <c r="C504" s="46"/>
      <c r="D504" s="343"/>
      <c r="E504" s="29"/>
      <c r="F504" s="46"/>
      <c r="G504" s="29"/>
      <c r="H504" s="50"/>
      <c r="I504" s="50"/>
      <c r="J504" s="50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</row>
    <row r="505" spans="2:26" x14ac:dyDescent="0.2">
      <c r="B505" s="343"/>
      <c r="C505" s="46"/>
      <c r="D505" s="343"/>
      <c r="E505" s="29"/>
      <c r="F505" s="46"/>
      <c r="G505" s="29"/>
      <c r="H505" s="50"/>
      <c r="I505" s="50"/>
      <c r="J505" s="50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</row>
    <row r="506" spans="2:26" x14ac:dyDescent="0.2">
      <c r="B506" s="343"/>
      <c r="C506" s="46"/>
      <c r="D506" s="343"/>
      <c r="E506" s="29"/>
      <c r="F506" s="46"/>
      <c r="G506" s="29"/>
      <c r="H506" s="50"/>
      <c r="I506" s="50"/>
      <c r="J506" s="50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</row>
    <row r="507" spans="2:26" x14ac:dyDescent="0.2">
      <c r="B507" s="343"/>
      <c r="C507" s="46"/>
      <c r="D507" s="343"/>
      <c r="E507" s="29"/>
      <c r="F507" s="46"/>
      <c r="G507" s="29"/>
      <c r="H507" s="50"/>
      <c r="I507" s="50"/>
      <c r="J507" s="50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</row>
    <row r="508" spans="2:26" x14ac:dyDescent="0.2">
      <c r="B508" s="343"/>
      <c r="C508" s="46"/>
      <c r="D508" s="343"/>
      <c r="E508" s="29"/>
      <c r="F508" s="46"/>
      <c r="G508" s="29"/>
      <c r="H508" s="50"/>
      <c r="I508" s="50"/>
      <c r="J508" s="50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</row>
    <row r="509" spans="2:26" x14ac:dyDescent="0.2">
      <c r="B509" s="343"/>
      <c r="C509" s="46"/>
      <c r="D509" s="343"/>
      <c r="E509" s="29"/>
      <c r="F509" s="46"/>
      <c r="G509" s="29"/>
      <c r="H509" s="50"/>
      <c r="I509" s="50"/>
      <c r="J509" s="50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</row>
    <row r="510" spans="2:26" x14ac:dyDescent="0.2">
      <c r="B510" s="343"/>
      <c r="C510" s="46"/>
      <c r="D510" s="343"/>
      <c r="E510" s="29"/>
      <c r="F510" s="46"/>
      <c r="G510" s="29"/>
      <c r="H510" s="50"/>
      <c r="I510" s="50"/>
      <c r="J510" s="50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</row>
    <row r="511" spans="2:26" x14ac:dyDescent="0.2">
      <c r="B511" s="343"/>
      <c r="C511" s="46"/>
      <c r="D511" s="343"/>
      <c r="E511" s="29"/>
      <c r="F511" s="46"/>
      <c r="G511" s="29"/>
      <c r="H511" s="50"/>
      <c r="I511" s="50"/>
      <c r="J511" s="50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</row>
    <row r="512" spans="2:26" x14ac:dyDescent="0.2">
      <c r="B512" s="343"/>
      <c r="C512" s="46"/>
      <c r="D512" s="343"/>
      <c r="E512" s="29"/>
      <c r="F512" s="46"/>
      <c r="G512" s="29"/>
      <c r="H512" s="50"/>
      <c r="I512" s="50"/>
      <c r="J512" s="50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</row>
    <row r="513" spans="2:26" x14ac:dyDescent="0.2">
      <c r="B513" s="343"/>
      <c r="C513" s="46"/>
      <c r="D513" s="343"/>
      <c r="E513" s="29"/>
      <c r="F513" s="46"/>
      <c r="G513" s="29"/>
      <c r="H513" s="50"/>
      <c r="I513" s="50"/>
      <c r="J513" s="50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</row>
    <row r="514" spans="2:26" x14ac:dyDescent="0.2">
      <c r="B514" s="343"/>
      <c r="C514" s="46"/>
      <c r="D514" s="343"/>
      <c r="E514" s="29"/>
      <c r="F514" s="46"/>
      <c r="G514" s="29"/>
      <c r="H514" s="50"/>
      <c r="I514" s="50"/>
      <c r="J514" s="50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</row>
    <row r="515" spans="2:26" x14ac:dyDescent="0.2">
      <c r="B515" s="343"/>
      <c r="C515" s="46"/>
      <c r="D515" s="343"/>
      <c r="E515" s="29"/>
      <c r="F515" s="46"/>
      <c r="G515" s="29"/>
      <c r="H515" s="50"/>
      <c r="I515" s="50"/>
      <c r="J515" s="50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</row>
    <row r="516" spans="2:26" x14ac:dyDescent="0.2">
      <c r="B516" s="343"/>
      <c r="C516" s="46"/>
      <c r="D516" s="343"/>
      <c r="E516" s="29"/>
      <c r="F516" s="46"/>
      <c r="G516" s="29"/>
      <c r="H516" s="50"/>
      <c r="I516" s="50"/>
      <c r="J516" s="50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</row>
    <row r="517" spans="2:26" x14ac:dyDescent="0.2">
      <c r="B517" s="343"/>
      <c r="C517" s="46"/>
      <c r="D517" s="343"/>
      <c r="E517" s="29"/>
      <c r="F517" s="46"/>
      <c r="G517" s="29"/>
      <c r="H517" s="50"/>
      <c r="I517" s="50"/>
      <c r="J517" s="50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</row>
    <row r="518" spans="2:26" x14ac:dyDescent="0.2">
      <c r="B518" s="343"/>
      <c r="C518" s="46"/>
      <c r="D518" s="343"/>
      <c r="E518" s="29"/>
      <c r="F518" s="46"/>
      <c r="G518" s="29"/>
      <c r="H518" s="50"/>
      <c r="I518" s="50"/>
      <c r="J518" s="50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</row>
    <row r="519" spans="2:26" x14ac:dyDescent="0.2">
      <c r="B519" s="343"/>
      <c r="C519" s="46"/>
      <c r="D519" s="343"/>
      <c r="E519" s="29"/>
      <c r="F519" s="46"/>
      <c r="G519" s="29"/>
      <c r="H519" s="50"/>
      <c r="I519" s="50"/>
      <c r="J519" s="50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</row>
    <row r="520" spans="2:26" x14ac:dyDescent="0.2">
      <c r="B520" s="343"/>
      <c r="C520" s="46"/>
      <c r="D520" s="343"/>
      <c r="E520" s="29"/>
      <c r="F520" s="46"/>
      <c r="G520" s="29"/>
      <c r="H520" s="50"/>
      <c r="I520" s="50"/>
      <c r="J520" s="50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</row>
    <row r="521" spans="2:26" x14ac:dyDescent="0.2">
      <c r="B521" s="343"/>
      <c r="C521" s="46"/>
      <c r="D521" s="343"/>
      <c r="E521" s="29"/>
      <c r="F521" s="46"/>
      <c r="G521" s="29"/>
      <c r="H521" s="50"/>
      <c r="I521" s="50"/>
      <c r="J521" s="50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</row>
    <row r="522" spans="2:26" x14ac:dyDescent="0.2">
      <c r="B522" s="343"/>
      <c r="C522" s="46"/>
      <c r="D522" s="343"/>
      <c r="E522" s="29"/>
      <c r="F522" s="46"/>
      <c r="G522" s="29"/>
      <c r="H522" s="50"/>
      <c r="I522" s="50"/>
      <c r="J522" s="50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</row>
    <row r="523" spans="2:26" x14ac:dyDescent="0.2">
      <c r="B523" s="343"/>
      <c r="C523" s="46"/>
      <c r="D523" s="343"/>
      <c r="E523" s="29"/>
      <c r="F523" s="46"/>
      <c r="G523" s="29"/>
      <c r="H523" s="50"/>
      <c r="I523" s="50"/>
      <c r="J523" s="50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</row>
    <row r="524" spans="2:26" x14ac:dyDescent="0.2">
      <c r="B524" s="343"/>
      <c r="C524" s="46"/>
      <c r="D524" s="343"/>
      <c r="E524" s="29"/>
      <c r="F524" s="46"/>
      <c r="G524" s="29"/>
      <c r="H524" s="50"/>
      <c r="I524" s="50"/>
      <c r="J524" s="50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</row>
    <row r="525" spans="2:26" x14ac:dyDescent="0.2">
      <c r="B525" s="343"/>
      <c r="C525" s="46"/>
      <c r="D525" s="343"/>
      <c r="E525" s="29"/>
      <c r="F525" s="46"/>
      <c r="G525" s="29"/>
      <c r="H525" s="50"/>
      <c r="I525" s="50"/>
      <c r="J525" s="50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</row>
    <row r="526" spans="2:26" x14ac:dyDescent="0.2">
      <c r="B526" s="343"/>
      <c r="C526" s="46"/>
      <c r="D526" s="343"/>
      <c r="E526" s="29"/>
      <c r="F526" s="46"/>
      <c r="G526" s="29"/>
      <c r="H526" s="50"/>
      <c r="I526" s="50"/>
      <c r="J526" s="50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</row>
    <row r="527" spans="2:26" x14ac:dyDescent="0.2">
      <c r="B527" s="343"/>
      <c r="C527" s="46"/>
      <c r="D527" s="343"/>
      <c r="E527" s="29"/>
      <c r="F527" s="46"/>
      <c r="G527" s="29"/>
      <c r="H527" s="50"/>
      <c r="I527" s="50"/>
      <c r="J527" s="50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</row>
    <row r="528" spans="2:26" x14ac:dyDescent="0.2">
      <c r="B528" s="343"/>
      <c r="C528" s="46"/>
      <c r="D528" s="343"/>
      <c r="E528" s="29"/>
      <c r="F528" s="46"/>
      <c r="G528" s="29"/>
      <c r="H528" s="50"/>
      <c r="I528" s="50"/>
      <c r="J528" s="50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</row>
    <row r="529" spans="2:26" x14ac:dyDescent="0.2">
      <c r="B529" s="343"/>
      <c r="C529" s="46"/>
      <c r="D529" s="343"/>
      <c r="E529" s="29"/>
      <c r="F529" s="46"/>
      <c r="G529" s="29"/>
      <c r="H529" s="50"/>
      <c r="I529" s="50"/>
      <c r="J529" s="50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</row>
    <row r="530" spans="2:26" x14ac:dyDescent="0.2">
      <c r="B530" s="343"/>
      <c r="C530" s="46"/>
      <c r="D530" s="343"/>
      <c r="E530" s="29"/>
      <c r="F530" s="46"/>
      <c r="G530" s="29"/>
      <c r="H530" s="50"/>
      <c r="I530" s="50"/>
      <c r="J530" s="50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</row>
    <row r="531" spans="2:26" x14ac:dyDescent="0.2">
      <c r="B531" s="343"/>
      <c r="C531" s="46"/>
      <c r="D531" s="343"/>
      <c r="E531" s="29"/>
      <c r="F531" s="46"/>
      <c r="G531" s="29"/>
      <c r="H531" s="50"/>
      <c r="I531" s="50"/>
      <c r="J531" s="50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</row>
    <row r="532" spans="2:26" x14ac:dyDescent="0.2">
      <c r="B532" s="343"/>
      <c r="C532" s="46"/>
      <c r="D532" s="343"/>
      <c r="E532" s="29"/>
      <c r="F532" s="46"/>
      <c r="G532" s="29"/>
      <c r="H532" s="50"/>
      <c r="I532" s="50"/>
      <c r="J532" s="50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</row>
    <row r="533" spans="2:26" x14ac:dyDescent="0.2">
      <c r="B533" s="343"/>
      <c r="C533" s="46"/>
      <c r="D533" s="343"/>
      <c r="E533" s="29"/>
      <c r="F533" s="46"/>
      <c r="G533" s="29"/>
      <c r="H533" s="50"/>
      <c r="I533" s="50"/>
      <c r="J533" s="50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</row>
    <row r="534" spans="2:26" x14ac:dyDescent="0.2">
      <c r="B534" s="343"/>
      <c r="C534" s="46"/>
      <c r="D534" s="343"/>
      <c r="E534" s="29"/>
      <c r="F534" s="46"/>
      <c r="G534" s="29"/>
      <c r="H534" s="50"/>
      <c r="I534" s="50"/>
      <c r="J534" s="50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</row>
    <row r="535" spans="2:26" x14ac:dyDescent="0.2">
      <c r="B535" s="343"/>
      <c r="C535" s="46"/>
      <c r="D535" s="343"/>
      <c r="E535" s="29"/>
      <c r="F535" s="46"/>
      <c r="G535" s="29"/>
      <c r="H535" s="50"/>
      <c r="I535" s="50"/>
      <c r="J535" s="50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</row>
    <row r="536" spans="2:26" x14ac:dyDescent="0.2">
      <c r="B536" s="343"/>
      <c r="C536" s="46"/>
      <c r="D536" s="343"/>
      <c r="E536" s="29"/>
      <c r="F536" s="46"/>
      <c r="G536" s="29"/>
      <c r="H536" s="50"/>
      <c r="I536" s="50"/>
      <c r="J536" s="50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</row>
    <row r="537" spans="2:26" x14ac:dyDescent="0.2">
      <c r="B537" s="343"/>
      <c r="C537" s="46"/>
      <c r="D537" s="343"/>
      <c r="E537" s="29"/>
      <c r="F537" s="46"/>
      <c r="G537" s="29"/>
      <c r="H537" s="50"/>
      <c r="I537" s="50"/>
      <c r="J537" s="50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</row>
    <row r="538" spans="2:26" x14ac:dyDescent="0.2">
      <c r="B538" s="343"/>
      <c r="C538" s="46"/>
      <c r="D538" s="343"/>
      <c r="E538" s="29"/>
      <c r="F538" s="46"/>
      <c r="G538" s="29"/>
      <c r="H538" s="50"/>
      <c r="I538" s="50"/>
      <c r="J538" s="50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</row>
    <row r="539" spans="2:26" x14ac:dyDescent="0.2">
      <c r="B539" s="343"/>
      <c r="C539" s="46"/>
      <c r="D539" s="343"/>
      <c r="E539" s="29"/>
      <c r="F539" s="46"/>
      <c r="G539" s="29"/>
      <c r="H539" s="50"/>
      <c r="I539" s="50"/>
      <c r="J539" s="50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</row>
    <row r="540" spans="2:26" x14ac:dyDescent="0.2">
      <c r="B540" s="343"/>
      <c r="C540" s="46"/>
      <c r="D540" s="343"/>
      <c r="E540" s="29"/>
      <c r="F540" s="46"/>
      <c r="G540" s="29"/>
      <c r="H540" s="50"/>
      <c r="I540" s="50"/>
      <c r="J540" s="50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</row>
    <row r="541" spans="2:26" x14ac:dyDescent="0.2">
      <c r="B541" s="343"/>
      <c r="C541" s="46"/>
      <c r="D541" s="343"/>
      <c r="E541" s="29"/>
      <c r="F541" s="46"/>
      <c r="G541" s="29"/>
      <c r="H541" s="50"/>
      <c r="I541" s="50"/>
      <c r="J541" s="50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</row>
    <row r="542" spans="2:26" x14ac:dyDescent="0.2">
      <c r="B542" s="343"/>
      <c r="C542" s="46"/>
      <c r="D542" s="343"/>
      <c r="E542" s="29"/>
      <c r="F542" s="46"/>
      <c r="G542" s="29"/>
      <c r="H542" s="50"/>
      <c r="I542" s="50"/>
      <c r="J542" s="50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</row>
    <row r="543" spans="2:26" x14ac:dyDescent="0.2">
      <c r="B543" s="343"/>
      <c r="C543" s="46"/>
      <c r="D543" s="343"/>
      <c r="E543" s="29"/>
      <c r="F543" s="46"/>
      <c r="G543" s="29"/>
      <c r="H543" s="50"/>
      <c r="I543" s="50"/>
      <c r="J543" s="50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</row>
    <row r="544" spans="2:26" x14ac:dyDescent="0.2">
      <c r="B544" s="343"/>
      <c r="C544" s="46"/>
      <c r="D544" s="343"/>
      <c r="E544" s="29"/>
      <c r="F544" s="46"/>
      <c r="G544" s="29"/>
      <c r="H544" s="50"/>
      <c r="I544" s="50"/>
      <c r="J544" s="50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</row>
    <row r="545" spans="2:26" x14ac:dyDescent="0.2">
      <c r="B545" s="343"/>
      <c r="C545" s="46"/>
      <c r="D545" s="343"/>
      <c r="E545" s="29"/>
      <c r="F545" s="46"/>
      <c r="G545" s="29"/>
      <c r="H545" s="50"/>
      <c r="I545" s="50"/>
      <c r="J545" s="50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</row>
    <row r="546" spans="2:26" x14ac:dyDescent="0.2">
      <c r="B546" s="343"/>
      <c r="C546" s="46"/>
      <c r="D546" s="343"/>
      <c r="E546" s="29"/>
      <c r="F546" s="46"/>
      <c r="G546" s="29"/>
      <c r="H546" s="50"/>
      <c r="I546" s="50"/>
      <c r="J546" s="50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</row>
    <row r="547" spans="2:26" x14ac:dyDescent="0.2">
      <c r="B547" s="343"/>
      <c r="C547" s="46"/>
      <c r="D547" s="343"/>
      <c r="E547" s="29"/>
      <c r="F547" s="46"/>
      <c r="G547" s="29"/>
      <c r="H547" s="50"/>
      <c r="I547" s="50"/>
      <c r="J547" s="50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</row>
    <row r="548" spans="2:26" x14ac:dyDescent="0.2">
      <c r="B548" s="343"/>
      <c r="C548" s="46"/>
      <c r="D548" s="343"/>
      <c r="E548" s="29"/>
      <c r="F548" s="46"/>
      <c r="G548" s="29"/>
      <c r="H548" s="50"/>
      <c r="I548" s="50"/>
      <c r="J548" s="50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</row>
    <row r="549" spans="2:26" x14ac:dyDescent="0.2">
      <c r="B549" s="343"/>
      <c r="C549" s="46"/>
      <c r="D549" s="343"/>
      <c r="E549" s="29"/>
      <c r="F549" s="46"/>
      <c r="G549" s="29"/>
      <c r="H549" s="50"/>
      <c r="I549" s="50"/>
      <c r="J549" s="50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</row>
    <row r="550" spans="2:26" x14ac:dyDescent="0.2">
      <c r="B550" s="343"/>
      <c r="C550" s="46"/>
      <c r="D550" s="343"/>
      <c r="E550" s="29"/>
      <c r="F550" s="46"/>
      <c r="G550" s="29"/>
      <c r="H550" s="50"/>
      <c r="I550" s="50"/>
      <c r="J550" s="50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</row>
    <row r="551" spans="2:26" x14ac:dyDescent="0.2">
      <c r="B551" s="343"/>
      <c r="C551" s="46"/>
      <c r="D551" s="343"/>
      <c r="E551" s="29"/>
      <c r="F551" s="46"/>
      <c r="G551" s="29"/>
      <c r="H551" s="50"/>
      <c r="I551" s="50"/>
      <c r="J551" s="50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</row>
    <row r="552" spans="2:26" x14ac:dyDescent="0.2">
      <c r="B552" s="343"/>
      <c r="C552" s="46"/>
      <c r="D552" s="343"/>
      <c r="E552" s="29"/>
      <c r="F552" s="46"/>
      <c r="G552" s="29"/>
      <c r="H552" s="50"/>
      <c r="I552" s="50"/>
      <c r="J552" s="50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</row>
    <row r="553" spans="2:26" x14ac:dyDescent="0.2">
      <c r="B553" s="343"/>
      <c r="C553" s="46"/>
      <c r="D553" s="343"/>
      <c r="E553" s="29"/>
      <c r="F553" s="46"/>
      <c r="G553" s="29"/>
      <c r="H553" s="50"/>
      <c r="I553" s="50"/>
      <c r="J553" s="50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</row>
    <row r="554" spans="2:26" x14ac:dyDescent="0.2">
      <c r="B554" s="343"/>
      <c r="C554" s="46"/>
      <c r="D554" s="343"/>
      <c r="E554" s="29"/>
      <c r="F554" s="46"/>
      <c r="G554" s="29"/>
      <c r="H554" s="50"/>
      <c r="I554" s="50"/>
      <c r="J554" s="50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</row>
    <row r="555" spans="2:26" x14ac:dyDescent="0.2">
      <c r="B555" s="343"/>
      <c r="C555" s="46"/>
      <c r="D555" s="343"/>
      <c r="E555" s="29"/>
      <c r="F555" s="46"/>
      <c r="G555" s="29"/>
      <c r="H555" s="50"/>
      <c r="I555" s="50"/>
      <c r="J555" s="50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</row>
    <row r="556" spans="2:26" x14ac:dyDescent="0.2">
      <c r="B556" s="343"/>
      <c r="C556" s="46"/>
      <c r="D556" s="343"/>
      <c r="E556" s="29"/>
      <c r="F556" s="46"/>
      <c r="G556" s="29"/>
      <c r="H556" s="50"/>
      <c r="I556" s="50"/>
      <c r="J556" s="50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</row>
    <row r="557" spans="2:26" x14ac:dyDescent="0.2">
      <c r="B557" s="343"/>
      <c r="C557" s="46"/>
      <c r="D557" s="343"/>
      <c r="E557" s="29"/>
      <c r="F557" s="46"/>
      <c r="G557" s="29"/>
      <c r="H557" s="50"/>
      <c r="I557" s="50"/>
      <c r="J557" s="50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</row>
    <row r="558" spans="2:26" x14ac:dyDescent="0.2">
      <c r="B558" s="343"/>
      <c r="C558" s="46"/>
      <c r="D558" s="343"/>
      <c r="E558" s="29"/>
      <c r="F558" s="46"/>
      <c r="G558" s="29"/>
      <c r="H558" s="50"/>
      <c r="I558" s="50"/>
      <c r="J558" s="50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</row>
    <row r="559" spans="2:26" x14ac:dyDescent="0.2">
      <c r="B559" s="343"/>
      <c r="C559" s="46"/>
      <c r="D559" s="343"/>
      <c r="E559" s="29"/>
      <c r="F559" s="46"/>
      <c r="G559" s="29"/>
      <c r="H559" s="50"/>
      <c r="I559" s="50"/>
      <c r="J559" s="50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</row>
    <row r="560" spans="2:26" x14ac:dyDescent="0.2">
      <c r="B560" s="343"/>
      <c r="C560" s="46"/>
      <c r="D560" s="343"/>
      <c r="E560" s="29"/>
      <c r="F560" s="46"/>
      <c r="G560" s="29"/>
      <c r="H560" s="50"/>
      <c r="I560" s="50"/>
      <c r="J560" s="50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</row>
    <row r="561" spans="2:26" x14ac:dyDescent="0.2">
      <c r="B561" s="343"/>
      <c r="C561" s="46"/>
      <c r="D561" s="343"/>
      <c r="E561" s="29"/>
      <c r="F561" s="46"/>
      <c r="G561" s="29"/>
      <c r="H561" s="50"/>
      <c r="I561" s="50"/>
      <c r="J561" s="50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</row>
    <row r="562" spans="2:26" x14ac:dyDescent="0.2">
      <c r="B562" s="343"/>
      <c r="C562" s="46"/>
      <c r="D562" s="343"/>
      <c r="E562" s="29"/>
      <c r="F562" s="46"/>
      <c r="G562" s="29"/>
      <c r="H562" s="50"/>
      <c r="I562" s="50"/>
      <c r="J562" s="50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</row>
    <row r="563" spans="2:26" x14ac:dyDescent="0.2">
      <c r="B563" s="343"/>
      <c r="C563" s="46"/>
      <c r="D563" s="343"/>
      <c r="E563" s="29"/>
      <c r="F563" s="46"/>
      <c r="G563" s="29"/>
      <c r="H563" s="50"/>
      <c r="I563" s="50"/>
      <c r="J563" s="50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</row>
    <row r="564" spans="2:26" x14ac:dyDescent="0.2">
      <c r="B564" s="343"/>
      <c r="C564" s="46"/>
      <c r="D564" s="343"/>
      <c r="E564" s="29"/>
      <c r="F564" s="46"/>
      <c r="G564" s="29"/>
      <c r="H564" s="50"/>
      <c r="I564" s="50"/>
      <c r="J564" s="50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</row>
    <row r="565" spans="2:26" x14ac:dyDescent="0.2">
      <c r="B565" s="343"/>
      <c r="C565" s="46"/>
      <c r="D565" s="343"/>
      <c r="E565" s="29"/>
      <c r="F565" s="46"/>
      <c r="G565" s="29"/>
      <c r="H565" s="50"/>
      <c r="I565" s="50"/>
      <c r="J565" s="50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</row>
    <row r="566" spans="2:26" x14ac:dyDescent="0.2">
      <c r="B566" s="343"/>
      <c r="C566" s="46"/>
      <c r="D566" s="343"/>
      <c r="E566" s="29"/>
      <c r="F566" s="46"/>
      <c r="G566" s="29"/>
      <c r="H566" s="50"/>
      <c r="I566" s="50"/>
      <c r="J566" s="50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</row>
    <row r="567" spans="2:26" x14ac:dyDescent="0.2">
      <c r="B567" s="343"/>
      <c r="C567" s="46"/>
      <c r="D567" s="343"/>
      <c r="E567" s="29"/>
      <c r="F567" s="46"/>
      <c r="G567" s="29"/>
      <c r="H567" s="50"/>
      <c r="I567" s="50"/>
      <c r="J567" s="50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</row>
    <row r="568" spans="2:26" x14ac:dyDescent="0.2">
      <c r="B568" s="343"/>
      <c r="C568" s="46"/>
      <c r="D568" s="343"/>
      <c r="E568" s="29"/>
      <c r="F568" s="46"/>
      <c r="G568" s="29"/>
      <c r="H568" s="50"/>
      <c r="I568" s="50"/>
      <c r="J568" s="50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</row>
    <row r="569" spans="2:26" x14ac:dyDescent="0.2">
      <c r="B569" s="343"/>
      <c r="C569" s="46"/>
      <c r="D569" s="343"/>
      <c r="E569" s="29"/>
      <c r="F569" s="46"/>
      <c r="G569" s="29"/>
      <c r="H569" s="50"/>
      <c r="I569" s="50"/>
      <c r="J569" s="50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</row>
    <row r="570" spans="2:26" x14ac:dyDescent="0.2">
      <c r="B570" s="343"/>
      <c r="C570" s="46"/>
      <c r="D570" s="343"/>
      <c r="E570" s="29"/>
      <c r="F570" s="46"/>
      <c r="G570" s="29"/>
      <c r="H570" s="50"/>
      <c r="I570" s="50"/>
      <c r="J570" s="50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</row>
    <row r="571" spans="2:26" x14ac:dyDescent="0.2">
      <c r="B571" s="343"/>
      <c r="C571" s="46"/>
      <c r="D571" s="343"/>
      <c r="E571" s="29"/>
      <c r="F571" s="46"/>
      <c r="G571" s="29"/>
      <c r="H571" s="50"/>
      <c r="I571" s="50"/>
      <c r="J571" s="50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</row>
    <row r="572" spans="2:26" x14ac:dyDescent="0.2">
      <c r="B572" s="343"/>
      <c r="C572" s="46"/>
      <c r="D572" s="343"/>
      <c r="E572" s="29"/>
      <c r="F572" s="46"/>
      <c r="G572" s="29"/>
      <c r="H572" s="50"/>
      <c r="I572" s="50"/>
      <c r="J572" s="50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</row>
    <row r="573" spans="2:26" x14ac:dyDescent="0.2">
      <c r="B573" s="343"/>
      <c r="C573" s="46"/>
      <c r="D573" s="343"/>
      <c r="E573" s="29"/>
      <c r="F573" s="46"/>
      <c r="G573" s="29"/>
      <c r="H573" s="50"/>
      <c r="I573" s="50"/>
      <c r="J573" s="50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</row>
    <row r="574" spans="2:26" x14ac:dyDescent="0.2">
      <c r="B574" s="343"/>
      <c r="C574" s="46"/>
      <c r="D574" s="343"/>
      <c r="E574" s="29"/>
      <c r="F574" s="46"/>
      <c r="G574" s="29"/>
      <c r="H574" s="50"/>
      <c r="I574" s="50"/>
      <c r="J574" s="50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</row>
    <row r="575" spans="2:26" x14ac:dyDescent="0.2">
      <c r="B575" s="343"/>
      <c r="C575" s="46"/>
      <c r="D575" s="343"/>
      <c r="E575" s="29"/>
      <c r="F575" s="46"/>
      <c r="G575" s="29"/>
      <c r="H575" s="50"/>
      <c r="I575" s="50"/>
      <c r="J575" s="50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</row>
    <row r="576" spans="2:26" x14ac:dyDescent="0.2">
      <c r="B576" s="343"/>
      <c r="C576" s="46"/>
      <c r="D576" s="343"/>
      <c r="E576" s="29"/>
      <c r="F576" s="46"/>
      <c r="G576" s="29"/>
      <c r="H576" s="50"/>
      <c r="I576" s="50"/>
      <c r="J576" s="50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</row>
    <row r="577" spans="2:26" x14ac:dyDescent="0.2">
      <c r="B577" s="343"/>
      <c r="C577" s="46"/>
      <c r="D577" s="343"/>
      <c r="E577" s="29"/>
      <c r="F577" s="46"/>
      <c r="G577" s="29"/>
      <c r="H577" s="50"/>
      <c r="I577" s="50"/>
      <c r="J577" s="50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</row>
    <row r="578" spans="2:26" x14ac:dyDescent="0.2">
      <c r="B578" s="343"/>
      <c r="C578" s="46"/>
      <c r="D578" s="343"/>
      <c r="E578" s="29"/>
      <c r="F578" s="46"/>
      <c r="G578" s="29"/>
      <c r="H578" s="50"/>
      <c r="I578" s="50"/>
      <c r="J578" s="50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</row>
    <row r="579" spans="2:26" x14ac:dyDescent="0.2">
      <c r="B579" s="343"/>
      <c r="C579" s="46"/>
      <c r="D579" s="343"/>
      <c r="E579" s="29"/>
      <c r="F579" s="46"/>
      <c r="G579" s="29"/>
      <c r="H579" s="50"/>
      <c r="I579" s="50"/>
      <c r="J579" s="50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</row>
    <row r="580" spans="2:26" x14ac:dyDescent="0.2">
      <c r="B580" s="343"/>
      <c r="C580" s="46"/>
      <c r="D580" s="343"/>
      <c r="E580" s="29"/>
      <c r="F580" s="46"/>
      <c r="G580" s="29"/>
      <c r="H580" s="50"/>
      <c r="I580" s="50"/>
      <c r="J580" s="50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</row>
    <row r="581" spans="2:26" x14ac:dyDescent="0.2">
      <c r="B581" s="343"/>
      <c r="C581" s="46"/>
      <c r="D581" s="343"/>
      <c r="E581" s="29"/>
      <c r="F581" s="46"/>
      <c r="G581" s="29"/>
      <c r="H581" s="50"/>
      <c r="I581" s="50"/>
      <c r="J581" s="50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</row>
    <row r="582" spans="2:26" x14ac:dyDescent="0.2">
      <c r="B582" s="343"/>
      <c r="C582" s="46"/>
      <c r="D582" s="343"/>
      <c r="E582" s="29"/>
      <c r="F582" s="46"/>
      <c r="G582" s="29"/>
      <c r="H582" s="50"/>
      <c r="I582" s="50"/>
      <c r="J582" s="50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</row>
    <row r="583" spans="2:26" x14ac:dyDescent="0.2">
      <c r="B583" s="343"/>
      <c r="C583" s="46"/>
      <c r="D583" s="343"/>
      <c r="E583" s="29"/>
      <c r="F583" s="46"/>
      <c r="G583" s="29"/>
      <c r="H583" s="50"/>
      <c r="I583" s="50"/>
      <c r="J583" s="50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</row>
    <row r="584" spans="2:26" x14ac:dyDescent="0.2">
      <c r="B584" s="343"/>
      <c r="C584" s="46"/>
      <c r="D584" s="343"/>
      <c r="E584" s="29"/>
      <c r="F584" s="46"/>
      <c r="G584" s="29"/>
      <c r="H584" s="50"/>
      <c r="I584" s="50"/>
      <c r="J584" s="50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</row>
    <row r="585" spans="2:26" x14ac:dyDescent="0.2">
      <c r="B585" s="343"/>
      <c r="C585" s="46"/>
      <c r="D585" s="343"/>
      <c r="E585" s="29"/>
      <c r="F585" s="46"/>
      <c r="G585" s="29"/>
      <c r="H585" s="50"/>
      <c r="I585" s="50"/>
      <c r="J585" s="50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</row>
    <row r="586" spans="2:26" x14ac:dyDescent="0.2">
      <c r="B586" s="343"/>
      <c r="C586" s="46"/>
      <c r="D586" s="343"/>
      <c r="E586" s="29"/>
      <c r="F586" s="46"/>
      <c r="G586" s="29"/>
      <c r="H586" s="50"/>
      <c r="I586" s="50"/>
      <c r="J586" s="50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</row>
    <row r="587" spans="2:26" x14ac:dyDescent="0.2">
      <c r="B587" s="343"/>
      <c r="C587" s="46"/>
      <c r="D587" s="343"/>
      <c r="E587" s="29"/>
      <c r="F587" s="46"/>
      <c r="G587" s="29"/>
      <c r="H587" s="50"/>
      <c r="I587" s="50"/>
      <c r="J587" s="50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</row>
    <row r="588" spans="2:26" x14ac:dyDescent="0.2">
      <c r="B588" s="343"/>
      <c r="C588" s="46"/>
      <c r="D588" s="343"/>
      <c r="E588" s="29"/>
      <c r="F588" s="46"/>
      <c r="G588" s="29"/>
      <c r="H588" s="50"/>
      <c r="I588" s="50"/>
      <c r="J588" s="50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</row>
    <row r="589" spans="2:26" x14ac:dyDescent="0.2">
      <c r="B589" s="343"/>
      <c r="C589" s="46"/>
      <c r="D589" s="343"/>
      <c r="E589" s="29"/>
      <c r="F589" s="46"/>
      <c r="G589" s="29"/>
      <c r="H589" s="50"/>
      <c r="I589" s="50"/>
      <c r="J589" s="50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</row>
    <row r="590" spans="2:26" x14ac:dyDescent="0.2">
      <c r="B590" s="343"/>
      <c r="C590" s="46"/>
      <c r="D590" s="343"/>
      <c r="E590" s="29"/>
      <c r="F590" s="46"/>
      <c r="G590" s="29"/>
      <c r="H590" s="50"/>
      <c r="I590" s="50"/>
      <c r="J590" s="50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</row>
    <row r="591" spans="2:26" x14ac:dyDescent="0.2">
      <c r="B591" s="343"/>
      <c r="C591" s="46"/>
      <c r="D591" s="343"/>
      <c r="E591" s="29"/>
      <c r="F591" s="46"/>
      <c r="G591" s="29"/>
      <c r="H591" s="50"/>
      <c r="I591" s="50"/>
      <c r="J591" s="50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</row>
    <row r="592" spans="2:26" x14ac:dyDescent="0.2">
      <c r="B592" s="343"/>
      <c r="C592" s="46"/>
      <c r="D592" s="343"/>
      <c r="E592" s="29"/>
      <c r="F592" s="46"/>
      <c r="G592" s="29"/>
      <c r="H592" s="50"/>
      <c r="I592" s="50"/>
      <c r="J592" s="50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</row>
    <row r="593" spans="2:26" x14ac:dyDescent="0.2">
      <c r="B593" s="343"/>
      <c r="C593" s="46"/>
      <c r="D593" s="343"/>
      <c r="E593" s="29"/>
      <c r="F593" s="46"/>
      <c r="G593" s="29"/>
      <c r="H593" s="50"/>
      <c r="I593" s="50"/>
      <c r="J593" s="50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</row>
    <row r="594" spans="2:26" x14ac:dyDescent="0.2">
      <c r="B594" s="343"/>
      <c r="C594" s="46"/>
      <c r="D594" s="343"/>
      <c r="E594" s="29"/>
      <c r="F594" s="46"/>
      <c r="G594" s="29"/>
      <c r="H594" s="50"/>
      <c r="I594" s="50"/>
      <c r="J594" s="50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</row>
    <row r="595" spans="2:26" x14ac:dyDescent="0.2">
      <c r="B595" s="343"/>
      <c r="C595" s="46"/>
      <c r="D595" s="343"/>
      <c r="E595" s="29"/>
      <c r="F595" s="46"/>
      <c r="G595" s="29"/>
      <c r="H595" s="50"/>
      <c r="I595" s="50"/>
      <c r="J595" s="50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</row>
    <row r="596" spans="2:26" x14ac:dyDescent="0.2">
      <c r="B596" s="343"/>
      <c r="C596" s="46"/>
      <c r="D596" s="343"/>
      <c r="E596" s="29"/>
      <c r="F596" s="46"/>
      <c r="G596" s="29"/>
      <c r="H596" s="50"/>
      <c r="I596" s="50"/>
      <c r="J596" s="50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</row>
    <row r="597" spans="2:26" x14ac:dyDescent="0.2">
      <c r="B597" s="343"/>
      <c r="C597" s="46"/>
      <c r="D597" s="343"/>
      <c r="E597" s="29"/>
      <c r="F597" s="46"/>
      <c r="G597" s="29"/>
      <c r="H597" s="50"/>
      <c r="I597" s="50"/>
      <c r="J597" s="50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</row>
    <row r="598" spans="2:26" x14ac:dyDescent="0.2">
      <c r="B598" s="343"/>
      <c r="C598" s="46"/>
      <c r="D598" s="343"/>
      <c r="E598" s="29"/>
      <c r="F598" s="46"/>
      <c r="G598" s="29"/>
      <c r="H598" s="50"/>
      <c r="I598" s="50"/>
      <c r="J598" s="50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</row>
    <row r="599" spans="2:26" x14ac:dyDescent="0.2">
      <c r="B599" s="343"/>
      <c r="C599" s="46"/>
      <c r="D599" s="343"/>
      <c r="E599" s="29"/>
      <c r="F599" s="46"/>
      <c r="G599" s="29"/>
      <c r="H599" s="50"/>
      <c r="I599" s="50"/>
      <c r="J599" s="50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</row>
    <row r="600" spans="2:26" x14ac:dyDescent="0.2">
      <c r="B600" s="343"/>
      <c r="C600" s="46"/>
      <c r="D600" s="343"/>
      <c r="E600" s="29"/>
      <c r="F600" s="46"/>
      <c r="G600" s="29"/>
      <c r="H600" s="50"/>
      <c r="I600" s="50"/>
      <c r="J600" s="50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</row>
    <row r="601" spans="2:26" x14ac:dyDescent="0.2">
      <c r="B601" s="343"/>
      <c r="C601" s="46"/>
      <c r="D601" s="343"/>
      <c r="E601" s="29"/>
      <c r="F601" s="46"/>
      <c r="G601" s="29"/>
      <c r="H601" s="50"/>
      <c r="I601" s="50"/>
      <c r="J601" s="50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</row>
    <row r="602" spans="2:26" x14ac:dyDescent="0.2">
      <c r="B602" s="343"/>
      <c r="C602" s="46"/>
      <c r="D602" s="343"/>
      <c r="E602" s="29"/>
      <c r="F602" s="46"/>
      <c r="G602" s="29"/>
      <c r="H602" s="50"/>
      <c r="I602" s="50"/>
      <c r="J602" s="50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</row>
    <row r="603" spans="2:26" x14ac:dyDescent="0.2">
      <c r="B603" s="343"/>
      <c r="C603" s="46"/>
      <c r="D603" s="343"/>
      <c r="E603" s="29"/>
      <c r="F603" s="46"/>
      <c r="G603" s="29"/>
      <c r="H603" s="50"/>
      <c r="I603" s="50"/>
      <c r="J603" s="50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</row>
    <row r="604" spans="2:26" x14ac:dyDescent="0.2">
      <c r="B604" s="343"/>
      <c r="C604" s="46"/>
      <c r="D604" s="343"/>
      <c r="E604" s="29"/>
      <c r="F604" s="46"/>
      <c r="G604" s="29"/>
      <c r="H604" s="50"/>
      <c r="I604" s="50"/>
      <c r="J604" s="50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</row>
    <row r="605" spans="2:26" x14ac:dyDescent="0.2">
      <c r="B605" s="343"/>
      <c r="C605" s="46"/>
      <c r="D605" s="343"/>
      <c r="E605" s="29"/>
      <c r="F605" s="46"/>
      <c r="G605" s="29"/>
      <c r="H605" s="50"/>
      <c r="I605" s="50"/>
      <c r="J605" s="50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</row>
    <row r="606" spans="2:26" x14ac:dyDescent="0.2">
      <c r="B606" s="343"/>
      <c r="C606" s="46"/>
      <c r="D606" s="343"/>
      <c r="E606" s="29"/>
      <c r="F606" s="46"/>
      <c r="G606" s="29"/>
      <c r="H606" s="50"/>
      <c r="I606" s="50"/>
      <c r="J606" s="50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</row>
    <row r="607" spans="2:26" x14ac:dyDescent="0.2">
      <c r="B607" s="343"/>
      <c r="C607" s="46"/>
      <c r="D607" s="343"/>
      <c r="E607" s="29"/>
      <c r="F607" s="46"/>
      <c r="G607" s="29"/>
      <c r="H607" s="50"/>
      <c r="I607" s="50"/>
      <c r="J607" s="50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</row>
    <row r="608" spans="2:26" x14ac:dyDescent="0.2">
      <c r="B608" s="343"/>
      <c r="C608" s="46"/>
      <c r="D608" s="343"/>
      <c r="E608" s="29"/>
      <c r="F608" s="46"/>
      <c r="G608" s="29"/>
      <c r="H608" s="50"/>
      <c r="I608" s="50"/>
      <c r="J608" s="50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</row>
    <row r="609" spans="2:26" x14ac:dyDescent="0.2">
      <c r="B609" s="343"/>
      <c r="C609" s="46"/>
      <c r="D609" s="343"/>
      <c r="E609" s="29"/>
      <c r="F609" s="46"/>
      <c r="G609" s="29"/>
      <c r="H609" s="50"/>
      <c r="I609" s="50"/>
      <c r="J609" s="50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</row>
    <row r="610" spans="2:26" x14ac:dyDescent="0.2">
      <c r="B610" s="343"/>
      <c r="C610" s="46"/>
      <c r="D610" s="343"/>
      <c r="E610" s="29"/>
      <c r="F610" s="46"/>
      <c r="G610" s="29"/>
      <c r="H610" s="50"/>
      <c r="I610" s="50"/>
      <c r="J610" s="50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</row>
    <row r="611" spans="2:26" x14ac:dyDescent="0.2">
      <c r="B611" s="343"/>
      <c r="C611" s="46"/>
      <c r="D611" s="343"/>
      <c r="E611" s="29"/>
      <c r="F611" s="46"/>
      <c r="G611" s="29"/>
      <c r="H611" s="50"/>
      <c r="I611" s="50"/>
      <c r="J611" s="50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</row>
    <row r="612" spans="2:26" x14ac:dyDescent="0.2">
      <c r="B612" s="343"/>
      <c r="C612" s="46"/>
      <c r="D612" s="343"/>
      <c r="E612" s="29"/>
      <c r="F612" s="46"/>
      <c r="G612" s="29"/>
      <c r="H612" s="50"/>
      <c r="I612" s="50"/>
      <c r="J612" s="50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</row>
    <row r="613" spans="2:26" x14ac:dyDescent="0.2">
      <c r="B613" s="343"/>
      <c r="C613" s="46"/>
      <c r="D613" s="343"/>
      <c r="E613" s="29"/>
      <c r="F613" s="46"/>
      <c r="G613" s="29"/>
      <c r="H613" s="50"/>
      <c r="I613" s="50"/>
      <c r="J613" s="50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</row>
  </sheetData>
  <sortState ref="A5:AA149">
    <sortCondition descending="1" ref="X5:X149"/>
  </sortState>
  <mergeCells count="2">
    <mergeCell ref="B2:Z3"/>
    <mergeCell ref="C57:H57"/>
  </mergeCells>
  <printOptions horizontalCentered="1"/>
  <pageMargins left="0.45" right="0.45" top="0.5" bottom="0.5" header="0.3" footer="0.3"/>
  <pageSetup paperSize="258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37"/>
  <sheetViews>
    <sheetView workbookViewId="0">
      <selection activeCell="B2" sqref="B2:Z3"/>
    </sheetView>
  </sheetViews>
  <sheetFormatPr defaultRowHeight="12" x14ac:dyDescent="0.2"/>
  <cols>
    <col min="1" max="1" width="4.7109375" style="1" customWidth="1"/>
    <col min="2" max="2" width="3.140625" style="1" bestFit="1" customWidth="1"/>
    <col min="3" max="3" width="20" style="1" customWidth="1"/>
    <col min="4" max="4" width="21.42578125" style="1" customWidth="1"/>
    <col min="5" max="5" width="3" style="1" bestFit="1" customWidth="1"/>
    <col min="6" max="6" width="8.85546875" style="1" customWidth="1"/>
    <col min="7" max="7" width="15.42578125" style="1" customWidth="1"/>
    <col min="8" max="9" width="4.42578125" style="1" bestFit="1" customWidth="1"/>
    <col min="10" max="10" width="5" style="1" bestFit="1" customWidth="1"/>
    <col min="11" max="11" width="5.42578125" style="1" bestFit="1" customWidth="1"/>
    <col min="12" max="12" width="3.5703125" style="1" bestFit="1" customWidth="1"/>
    <col min="13" max="13" width="5" style="1" bestFit="1" customWidth="1"/>
    <col min="14" max="15" width="4.42578125" style="1" bestFit="1" customWidth="1"/>
    <col min="16" max="16" width="4.5703125" style="1" bestFit="1" customWidth="1"/>
    <col min="17" max="17" width="4.42578125" style="1" bestFit="1" customWidth="1"/>
    <col min="18" max="18" width="3.5703125" style="1" bestFit="1" customWidth="1"/>
    <col min="19" max="19" width="7.140625" style="1" bestFit="1" customWidth="1"/>
    <col min="20" max="22" width="4.5703125" style="1" bestFit="1" customWidth="1"/>
    <col min="23" max="23" width="2.85546875" style="1" bestFit="1" customWidth="1"/>
    <col min="24" max="24" width="5.7109375" style="1" bestFit="1" customWidth="1"/>
    <col min="25" max="25" width="4.5703125" style="1" customWidth="1"/>
    <col min="26" max="26" width="2.85546875" style="1" bestFit="1" customWidth="1"/>
    <col min="27" max="27" width="11.7109375" style="1" customWidth="1"/>
    <col min="28" max="256" width="9.140625" style="1"/>
    <col min="257" max="257" width="3.140625" style="1" bestFit="1" customWidth="1"/>
    <col min="258" max="258" width="21.42578125" style="1" bestFit="1" customWidth="1"/>
    <col min="259" max="259" width="21" style="1" bestFit="1" customWidth="1"/>
    <col min="260" max="260" width="3" style="1" bestFit="1" customWidth="1"/>
    <col min="261" max="261" width="9.28515625" style="1" bestFit="1" customWidth="1"/>
    <col min="262" max="262" width="14.28515625" style="1" bestFit="1" customWidth="1"/>
    <col min="263" max="264" width="4.42578125" style="1" bestFit="1" customWidth="1"/>
    <col min="265" max="265" width="5" style="1" bestFit="1" customWidth="1"/>
    <col min="266" max="266" width="5.42578125" style="1" bestFit="1" customWidth="1"/>
    <col min="267" max="267" width="3.5703125" style="1" bestFit="1" customWidth="1"/>
    <col min="268" max="268" width="5" style="1" bestFit="1" customWidth="1"/>
    <col min="269" max="270" width="4.42578125" style="1" bestFit="1" customWidth="1"/>
    <col min="271" max="271" width="4.5703125" style="1" bestFit="1" customWidth="1"/>
    <col min="272" max="272" width="4.42578125" style="1" bestFit="1" customWidth="1"/>
    <col min="273" max="273" width="3.5703125" style="1" bestFit="1" customWidth="1"/>
    <col min="274" max="274" width="7.140625" style="1" bestFit="1" customWidth="1"/>
    <col min="275" max="277" width="4.5703125" style="1" bestFit="1" customWidth="1"/>
    <col min="278" max="278" width="2.85546875" style="1" bestFit="1" customWidth="1"/>
    <col min="279" max="279" width="5.7109375" style="1" bestFit="1" customWidth="1"/>
    <col min="280" max="280" width="4.5703125" style="1" customWidth="1"/>
    <col min="281" max="281" width="2.85546875" style="1" bestFit="1" customWidth="1"/>
    <col min="282" max="282" width="11.7109375" style="1" customWidth="1"/>
    <col min="283" max="283" width="14.28515625" style="1" customWidth="1"/>
    <col min="284" max="512" width="9.140625" style="1"/>
    <col min="513" max="513" width="3.140625" style="1" bestFit="1" customWidth="1"/>
    <col min="514" max="514" width="21.42578125" style="1" bestFit="1" customWidth="1"/>
    <col min="515" max="515" width="21" style="1" bestFit="1" customWidth="1"/>
    <col min="516" max="516" width="3" style="1" bestFit="1" customWidth="1"/>
    <col min="517" max="517" width="9.28515625" style="1" bestFit="1" customWidth="1"/>
    <col min="518" max="518" width="14.28515625" style="1" bestFit="1" customWidth="1"/>
    <col min="519" max="520" width="4.42578125" style="1" bestFit="1" customWidth="1"/>
    <col min="521" max="521" width="5" style="1" bestFit="1" customWidth="1"/>
    <col min="522" max="522" width="5.42578125" style="1" bestFit="1" customWidth="1"/>
    <col min="523" max="523" width="3.5703125" style="1" bestFit="1" customWidth="1"/>
    <col min="524" max="524" width="5" style="1" bestFit="1" customWidth="1"/>
    <col min="525" max="526" width="4.42578125" style="1" bestFit="1" customWidth="1"/>
    <col min="527" max="527" width="4.5703125" style="1" bestFit="1" customWidth="1"/>
    <col min="528" max="528" width="4.42578125" style="1" bestFit="1" customWidth="1"/>
    <col min="529" max="529" width="3.5703125" style="1" bestFit="1" customWidth="1"/>
    <col min="530" max="530" width="7.140625" style="1" bestFit="1" customWidth="1"/>
    <col min="531" max="533" width="4.5703125" style="1" bestFit="1" customWidth="1"/>
    <col min="534" max="534" width="2.85546875" style="1" bestFit="1" customWidth="1"/>
    <col min="535" max="535" width="5.7109375" style="1" bestFit="1" customWidth="1"/>
    <col min="536" max="536" width="4.5703125" style="1" customWidth="1"/>
    <col min="537" max="537" width="2.85546875" style="1" bestFit="1" customWidth="1"/>
    <col min="538" max="538" width="11.7109375" style="1" customWidth="1"/>
    <col min="539" max="539" width="14.28515625" style="1" customWidth="1"/>
    <col min="540" max="768" width="9.140625" style="1"/>
    <col min="769" max="769" width="3.140625" style="1" bestFit="1" customWidth="1"/>
    <col min="770" max="770" width="21.42578125" style="1" bestFit="1" customWidth="1"/>
    <col min="771" max="771" width="21" style="1" bestFit="1" customWidth="1"/>
    <col min="772" max="772" width="3" style="1" bestFit="1" customWidth="1"/>
    <col min="773" max="773" width="9.28515625" style="1" bestFit="1" customWidth="1"/>
    <col min="774" max="774" width="14.28515625" style="1" bestFit="1" customWidth="1"/>
    <col min="775" max="776" width="4.42578125" style="1" bestFit="1" customWidth="1"/>
    <col min="777" max="777" width="5" style="1" bestFit="1" customWidth="1"/>
    <col min="778" max="778" width="5.42578125" style="1" bestFit="1" customWidth="1"/>
    <col min="779" max="779" width="3.5703125" style="1" bestFit="1" customWidth="1"/>
    <col min="780" max="780" width="5" style="1" bestFit="1" customWidth="1"/>
    <col min="781" max="782" width="4.42578125" style="1" bestFit="1" customWidth="1"/>
    <col min="783" max="783" width="4.5703125" style="1" bestFit="1" customWidth="1"/>
    <col min="784" max="784" width="4.42578125" style="1" bestFit="1" customWidth="1"/>
    <col min="785" max="785" width="3.5703125" style="1" bestFit="1" customWidth="1"/>
    <col min="786" max="786" width="7.140625" style="1" bestFit="1" customWidth="1"/>
    <col min="787" max="789" width="4.5703125" style="1" bestFit="1" customWidth="1"/>
    <col min="790" max="790" width="2.85546875" style="1" bestFit="1" customWidth="1"/>
    <col min="791" max="791" width="5.7109375" style="1" bestFit="1" customWidth="1"/>
    <col min="792" max="792" width="4.5703125" style="1" customWidth="1"/>
    <col min="793" max="793" width="2.85546875" style="1" bestFit="1" customWidth="1"/>
    <col min="794" max="794" width="11.7109375" style="1" customWidth="1"/>
    <col min="795" max="795" width="14.28515625" style="1" customWidth="1"/>
    <col min="796" max="1024" width="9.140625" style="1"/>
    <col min="1025" max="1025" width="3.140625" style="1" bestFit="1" customWidth="1"/>
    <col min="1026" max="1026" width="21.42578125" style="1" bestFit="1" customWidth="1"/>
    <col min="1027" max="1027" width="21" style="1" bestFit="1" customWidth="1"/>
    <col min="1028" max="1028" width="3" style="1" bestFit="1" customWidth="1"/>
    <col min="1029" max="1029" width="9.28515625" style="1" bestFit="1" customWidth="1"/>
    <col min="1030" max="1030" width="14.28515625" style="1" bestFit="1" customWidth="1"/>
    <col min="1031" max="1032" width="4.42578125" style="1" bestFit="1" customWidth="1"/>
    <col min="1033" max="1033" width="5" style="1" bestFit="1" customWidth="1"/>
    <col min="1034" max="1034" width="5.42578125" style="1" bestFit="1" customWidth="1"/>
    <col min="1035" max="1035" width="3.5703125" style="1" bestFit="1" customWidth="1"/>
    <col min="1036" max="1036" width="5" style="1" bestFit="1" customWidth="1"/>
    <col min="1037" max="1038" width="4.42578125" style="1" bestFit="1" customWidth="1"/>
    <col min="1039" max="1039" width="4.5703125" style="1" bestFit="1" customWidth="1"/>
    <col min="1040" max="1040" width="4.42578125" style="1" bestFit="1" customWidth="1"/>
    <col min="1041" max="1041" width="3.5703125" style="1" bestFit="1" customWidth="1"/>
    <col min="1042" max="1042" width="7.140625" style="1" bestFit="1" customWidth="1"/>
    <col min="1043" max="1045" width="4.5703125" style="1" bestFit="1" customWidth="1"/>
    <col min="1046" max="1046" width="2.85546875" style="1" bestFit="1" customWidth="1"/>
    <col min="1047" max="1047" width="5.7109375" style="1" bestFit="1" customWidth="1"/>
    <col min="1048" max="1048" width="4.5703125" style="1" customWidth="1"/>
    <col min="1049" max="1049" width="2.85546875" style="1" bestFit="1" customWidth="1"/>
    <col min="1050" max="1050" width="11.7109375" style="1" customWidth="1"/>
    <col min="1051" max="1051" width="14.28515625" style="1" customWidth="1"/>
    <col min="1052" max="1280" width="9.140625" style="1"/>
    <col min="1281" max="1281" width="3.140625" style="1" bestFit="1" customWidth="1"/>
    <col min="1282" max="1282" width="21.42578125" style="1" bestFit="1" customWidth="1"/>
    <col min="1283" max="1283" width="21" style="1" bestFit="1" customWidth="1"/>
    <col min="1284" max="1284" width="3" style="1" bestFit="1" customWidth="1"/>
    <col min="1285" max="1285" width="9.28515625" style="1" bestFit="1" customWidth="1"/>
    <col min="1286" max="1286" width="14.28515625" style="1" bestFit="1" customWidth="1"/>
    <col min="1287" max="1288" width="4.42578125" style="1" bestFit="1" customWidth="1"/>
    <col min="1289" max="1289" width="5" style="1" bestFit="1" customWidth="1"/>
    <col min="1290" max="1290" width="5.42578125" style="1" bestFit="1" customWidth="1"/>
    <col min="1291" max="1291" width="3.5703125" style="1" bestFit="1" customWidth="1"/>
    <col min="1292" max="1292" width="5" style="1" bestFit="1" customWidth="1"/>
    <col min="1293" max="1294" width="4.42578125" style="1" bestFit="1" customWidth="1"/>
    <col min="1295" max="1295" width="4.5703125" style="1" bestFit="1" customWidth="1"/>
    <col min="1296" max="1296" width="4.42578125" style="1" bestFit="1" customWidth="1"/>
    <col min="1297" max="1297" width="3.5703125" style="1" bestFit="1" customWidth="1"/>
    <col min="1298" max="1298" width="7.140625" style="1" bestFit="1" customWidth="1"/>
    <col min="1299" max="1301" width="4.5703125" style="1" bestFit="1" customWidth="1"/>
    <col min="1302" max="1302" width="2.85546875" style="1" bestFit="1" customWidth="1"/>
    <col min="1303" max="1303" width="5.7109375" style="1" bestFit="1" customWidth="1"/>
    <col min="1304" max="1304" width="4.5703125" style="1" customWidth="1"/>
    <col min="1305" max="1305" width="2.85546875" style="1" bestFit="1" customWidth="1"/>
    <col min="1306" max="1306" width="11.7109375" style="1" customWidth="1"/>
    <col min="1307" max="1307" width="14.28515625" style="1" customWidth="1"/>
    <col min="1308" max="1536" width="9.140625" style="1"/>
    <col min="1537" max="1537" width="3.140625" style="1" bestFit="1" customWidth="1"/>
    <col min="1538" max="1538" width="21.42578125" style="1" bestFit="1" customWidth="1"/>
    <col min="1539" max="1539" width="21" style="1" bestFit="1" customWidth="1"/>
    <col min="1540" max="1540" width="3" style="1" bestFit="1" customWidth="1"/>
    <col min="1541" max="1541" width="9.28515625" style="1" bestFit="1" customWidth="1"/>
    <col min="1542" max="1542" width="14.28515625" style="1" bestFit="1" customWidth="1"/>
    <col min="1543" max="1544" width="4.42578125" style="1" bestFit="1" customWidth="1"/>
    <col min="1545" max="1545" width="5" style="1" bestFit="1" customWidth="1"/>
    <col min="1546" max="1546" width="5.42578125" style="1" bestFit="1" customWidth="1"/>
    <col min="1547" max="1547" width="3.5703125" style="1" bestFit="1" customWidth="1"/>
    <col min="1548" max="1548" width="5" style="1" bestFit="1" customWidth="1"/>
    <col min="1549" max="1550" width="4.42578125" style="1" bestFit="1" customWidth="1"/>
    <col min="1551" max="1551" width="4.5703125" style="1" bestFit="1" customWidth="1"/>
    <col min="1552" max="1552" width="4.42578125" style="1" bestFit="1" customWidth="1"/>
    <col min="1553" max="1553" width="3.5703125" style="1" bestFit="1" customWidth="1"/>
    <col min="1554" max="1554" width="7.140625" style="1" bestFit="1" customWidth="1"/>
    <col min="1555" max="1557" width="4.5703125" style="1" bestFit="1" customWidth="1"/>
    <col min="1558" max="1558" width="2.85546875" style="1" bestFit="1" customWidth="1"/>
    <col min="1559" max="1559" width="5.7109375" style="1" bestFit="1" customWidth="1"/>
    <col min="1560" max="1560" width="4.5703125" style="1" customWidth="1"/>
    <col min="1561" max="1561" width="2.85546875" style="1" bestFit="1" customWidth="1"/>
    <col min="1562" max="1562" width="11.7109375" style="1" customWidth="1"/>
    <col min="1563" max="1563" width="14.28515625" style="1" customWidth="1"/>
    <col min="1564" max="1792" width="9.140625" style="1"/>
    <col min="1793" max="1793" width="3.140625" style="1" bestFit="1" customWidth="1"/>
    <col min="1794" max="1794" width="21.42578125" style="1" bestFit="1" customWidth="1"/>
    <col min="1795" max="1795" width="21" style="1" bestFit="1" customWidth="1"/>
    <col min="1796" max="1796" width="3" style="1" bestFit="1" customWidth="1"/>
    <col min="1797" max="1797" width="9.28515625" style="1" bestFit="1" customWidth="1"/>
    <col min="1798" max="1798" width="14.28515625" style="1" bestFit="1" customWidth="1"/>
    <col min="1799" max="1800" width="4.42578125" style="1" bestFit="1" customWidth="1"/>
    <col min="1801" max="1801" width="5" style="1" bestFit="1" customWidth="1"/>
    <col min="1802" max="1802" width="5.42578125" style="1" bestFit="1" customWidth="1"/>
    <col min="1803" max="1803" width="3.5703125" style="1" bestFit="1" customWidth="1"/>
    <col min="1804" max="1804" width="5" style="1" bestFit="1" customWidth="1"/>
    <col min="1805" max="1806" width="4.42578125" style="1" bestFit="1" customWidth="1"/>
    <col min="1807" max="1807" width="4.5703125" style="1" bestFit="1" customWidth="1"/>
    <col min="1808" max="1808" width="4.42578125" style="1" bestFit="1" customWidth="1"/>
    <col min="1809" max="1809" width="3.5703125" style="1" bestFit="1" customWidth="1"/>
    <col min="1810" max="1810" width="7.140625" style="1" bestFit="1" customWidth="1"/>
    <col min="1811" max="1813" width="4.5703125" style="1" bestFit="1" customWidth="1"/>
    <col min="1814" max="1814" width="2.85546875" style="1" bestFit="1" customWidth="1"/>
    <col min="1815" max="1815" width="5.7109375" style="1" bestFit="1" customWidth="1"/>
    <col min="1816" max="1816" width="4.5703125" style="1" customWidth="1"/>
    <col min="1817" max="1817" width="2.85546875" style="1" bestFit="1" customWidth="1"/>
    <col min="1818" max="1818" width="11.7109375" style="1" customWidth="1"/>
    <col min="1819" max="1819" width="14.28515625" style="1" customWidth="1"/>
    <col min="1820" max="2048" width="9.140625" style="1"/>
    <col min="2049" max="2049" width="3.140625" style="1" bestFit="1" customWidth="1"/>
    <col min="2050" max="2050" width="21.42578125" style="1" bestFit="1" customWidth="1"/>
    <col min="2051" max="2051" width="21" style="1" bestFit="1" customWidth="1"/>
    <col min="2052" max="2052" width="3" style="1" bestFit="1" customWidth="1"/>
    <col min="2053" max="2053" width="9.28515625" style="1" bestFit="1" customWidth="1"/>
    <col min="2054" max="2054" width="14.28515625" style="1" bestFit="1" customWidth="1"/>
    <col min="2055" max="2056" width="4.42578125" style="1" bestFit="1" customWidth="1"/>
    <col min="2057" max="2057" width="5" style="1" bestFit="1" customWidth="1"/>
    <col min="2058" max="2058" width="5.42578125" style="1" bestFit="1" customWidth="1"/>
    <col min="2059" max="2059" width="3.5703125" style="1" bestFit="1" customWidth="1"/>
    <col min="2060" max="2060" width="5" style="1" bestFit="1" customWidth="1"/>
    <col min="2061" max="2062" width="4.42578125" style="1" bestFit="1" customWidth="1"/>
    <col min="2063" max="2063" width="4.5703125" style="1" bestFit="1" customWidth="1"/>
    <col min="2064" max="2064" width="4.42578125" style="1" bestFit="1" customWidth="1"/>
    <col min="2065" max="2065" width="3.5703125" style="1" bestFit="1" customWidth="1"/>
    <col min="2066" max="2066" width="7.140625" style="1" bestFit="1" customWidth="1"/>
    <col min="2067" max="2069" width="4.5703125" style="1" bestFit="1" customWidth="1"/>
    <col min="2070" max="2070" width="2.85546875" style="1" bestFit="1" customWidth="1"/>
    <col min="2071" max="2071" width="5.7109375" style="1" bestFit="1" customWidth="1"/>
    <col min="2072" max="2072" width="4.5703125" style="1" customWidth="1"/>
    <col min="2073" max="2073" width="2.85546875" style="1" bestFit="1" customWidth="1"/>
    <col min="2074" max="2074" width="11.7109375" style="1" customWidth="1"/>
    <col min="2075" max="2075" width="14.28515625" style="1" customWidth="1"/>
    <col min="2076" max="2304" width="9.140625" style="1"/>
    <col min="2305" max="2305" width="3.140625" style="1" bestFit="1" customWidth="1"/>
    <col min="2306" max="2306" width="21.42578125" style="1" bestFit="1" customWidth="1"/>
    <col min="2307" max="2307" width="21" style="1" bestFit="1" customWidth="1"/>
    <col min="2308" max="2308" width="3" style="1" bestFit="1" customWidth="1"/>
    <col min="2309" max="2309" width="9.28515625" style="1" bestFit="1" customWidth="1"/>
    <col min="2310" max="2310" width="14.28515625" style="1" bestFit="1" customWidth="1"/>
    <col min="2311" max="2312" width="4.42578125" style="1" bestFit="1" customWidth="1"/>
    <col min="2313" max="2313" width="5" style="1" bestFit="1" customWidth="1"/>
    <col min="2314" max="2314" width="5.42578125" style="1" bestFit="1" customWidth="1"/>
    <col min="2315" max="2315" width="3.5703125" style="1" bestFit="1" customWidth="1"/>
    <col min="2316" max="2316" width="5" style="1" bestFit="1" customWidth="1"/>
    <col min="2317" max="2318" width="4.42578125" style="1" bestFit="1" customWidth="1"/>
    <col min="2319" max="2319" width="4.5703125" style="1" bestFit="1" customWidth="1"/>
    <col min="2320" max="2320" width="4.42578125" style="1" bestFit="1" customWidth="1"/>
    <col min="2321" max="2321" width="3.5703125" style="1" bestFit="1" customWidth="1"/>
    <col min="2322" max="2322" width="7.140625" style="1" bestFit="1" customWidth="1"/>
    <col min="2323" max="2325" width="4.5703125" style="1" bestFit="1" customWidth="1"/>
    <col min="2326" max="2326" width="2.85546875" style="1" bestFit="1" customWidth="1"/>
    <col min="2327" max="2327" width="5.7109375" style="1" bestFit="1" customWidth="1"/>
    <col min="2328" max="2328" width="4.5703125" style="1" customWidth="1"/>
    <col min="2329" max="2329" width="2.85546875" style="1" bestFit="1" customWidth="1"/>
    <col min="2330" max="2330" width="11.7109375" style="1" customWidth="1"/>
    <col min="2331" max="2331" width="14.28515625" style="1" customWidth="1"/>
    <col min="2332" max="2560" width="9.140625" style="1"/>
    <col min="2561" max="2561" width="3.140625" style="1" bestFit="1" customWidth="1"/>
    <col min="2562" max="2562" width="21.42578125" style="1" bestFit="1" customWidth="1"/>
    <col min="2563" max="2563" width="21" style="1" bestFit="1" customWidth="1"/>
    <col min="2564" max="2564" width="3" style="1" bestFit="1" customWidth="1"/>
    <col min="2565" max="2565" width="9.28515625" style="1" bestFit="1" customWidth="1"/>
    <col min="2566" max="2566" width="14.28515625" style="1" bestFit="1" customWidth="1"/>
    <col min="2567" max="2568" width="4.42578125" style="1" bestFit="1" customWidth="1"/>
    <col min="2569" max="2569" width="5" style="1" bestFit="1" customWidth="1"/>
    <col min="2570" max="2570" width="5.42578125" style="1" bestFit="1" customWidth="1"/>
    <col min="2571" max="2571" width="3.5703125" style="1" bestFit="1" customWidth="1"/>
    <col min="2572" max="2572" width="5" style="1" bestFit="1" customWidth="1"/>
    <col min="2573" max="2574" width="4.42578125" style="1" bestFit="1" customWidth="1"/>
    <col min="2575" max="2575" width="4.5703125" style="1" bestFit="1" customWidth="1"/>
    <col min="2576" max="2576" width="4.42578125" style="1" bestFit="1" customWidth="1"/>
    <col min="2577" max="2577" width="3.5703125" style="1" bestFit="1" customWidth="1"/>
    <col min="2578" max="2578" width="7.140625" style="1" bestFit="1" customWidth="1"/>
    <col min="2579" max="2581" width="4.5703125" style="1" bestFit="1" customWidth="1"/>
    <col min="2582" max="2582" width="2.85546875" style="1" bestFit="1" customWidth="1"/>
    <col min="2583" max="2583" width="5.7109375" style="1" bestFit="1" customWidth="1"/>
    <col min="2584" max="2584" width="4.5703125" style="1" customWidth="1"/>
    <col min="2585" max="2585" width="2.85546875" style="1" bestFit="1" customWidth="1"/>
    <col min="2586" max="2586" width="11.7109375" style="1" customWidth="1"/>
    <col min="2587" max="2587" width="14.28515625" style="1" customWidth="1"/>
    <col min="2588" max="2816" width="9.140625" style="1"/>
    <col min="2817" max="2817" width="3.140625" style="1" bestFit="1" customWidth="1"/>
    <col min="2818" max="2818" width="21.42578125" style="1" bestFit="1" customWidth="1"/>
    <col min="2819" max="2819" width="21" style="1" bestFit="1" customWidth="1"/>
    <col min="2820" max="2820" width="3" style="1" bestFit="1" customWidth="1"/>
    <col min="2821" max="2821" width="9.28515625" style="1" bestFit="1" customWidth="1"/>
    <col min="2822" max="2822" width="14.28515625" style="1" bestFit="1" customWidth="1"/>
    <col min="2823" max="2824" width="4.42578125" style="1" bestFit="1" customWidth="1"/>
    <col min="2825" max="2825" width="5" style="1" bestFit="1" customWidth="1"/>
    <col min="2826" max="2826" width="5.42578125" style="1" bestFit="1" customWidth="1"/>
    <col min="2827" max="2827" width="3.5703125" style="1" bestFit="1" customWidth="1"/>
    <col min="2828" max="2828" width="5" style="1" bestFit="1" customWidth="1"/>
    <col min="2829" max="2830" width="4.42578125" style="1" bestFit="1" customWidth="1"/>
    <col min="2831" max="2831" width="4.5703125" style="1" bestFit="1" customWidth="1"/>
    <col min="2832" max="2832" width="4.42578125" style="1" bestFit="1" customWidth="1"/>
    <col min="2833" max="2833" width="3.5703125" style="1" bestFit="1" customWidth="1"/>
    <col min="2834" max="2834" width="7.140625" style="1" bestFit="1" customWidth="1"/>
    <col min="2835" max="2837" width="4.5703125" style="1" bestFit="1" customWidth="1"/>
    <col min="2838" max="2838" width="2.85546875" style="1" bestFit="1" customWidth="1"/>
    <col min="2839" max="2839" width="5.7109375" style="1" bestFit="1" customWidth="1"/>
    <col min="2840" max="2840" width="4.5703125" style="1" customWidth="1"/>
    <col min="2841" max="2841" width="2.85546875" style="1" bestFit="1" customWidth="1"/>
    <col min="2842" max="2842" width="11.7109375" style="1" customWidth="1"/>
    <col min="2843" max="2843" width="14.28515625" style="1" customWidth="1"/>
    <col min="2844" max="3072" width="9.140625" style="1"/>
    <col min="3073" max="3073" width="3.140625" style="1" bestFit="1" customWidth="1"/>
    <col min="3074" max="3074" width="21.42578125" style="1" bestFit="1" customWidth="1"/>
    <col min="3075" max="3075" width="21" style="1" bestFit="1" customWidth="1"/>
    <col min="3076" max="3076" width="3" style="1" bestFit="1" customWidth="1"/>
    <col min="3077" max="3077" width="9.28515625" style="1" bestFit="1" customWidth="1"/>
    <col min="3078" max="3078" width="14.28515625" style="1" bestFit="1" customWidth="1"/>
    <col min="3079" max="3080" width="4.42578125" style="1" bestFit="1" customWidth="1"/>
    <col min="3081" max="3081" width="5" style="1" bestFit="1" customWidth="1"/>
    <col min="3082" max="3082" width="5.42578125" style="1" bestFit="1" customWidth="1"/>
    <col min="3083" max="3083" width="3.5703125" style="1" bestFit="1" customWidth="1"/>
    <col min="3084" max="3084" width="5" style="1" bestFit="1" customWidth="1"/>
    <col min="3085" max="3086" width="4.42578125" style="1" bestFit="1" customWidth="1"/>
    <col min="3087" max="3087" width="4.5703125" style="1" bestFit="1" customWidth="1"/>
    <col min="3088" max="3088" width="4.42578125" style="1" bestFit="1" customWidth="1"/>
    <col min="3089" max="3089" width="3.5703125" style="1" bestFit="1" customWidth="1"/>
    <col min="3090" max="3090" width="7.140625" style="1" bestFit="1" customWidth="1"/>
    <col min="3091" max="3093" width="4.5703125" style="1" bestFit="1" customWidth="1"/>
    <col min="3094" max="3094" width="2.85546875" style="1" bestFit="1" customWidth="1"/>
    <col min="3095" max="3095" width="5.7109375" style="1" bestFit="1" customWidth="1"/>
    <col min="3096" max="3096" width="4.5703125" style="1" customWidth="1"/>
    <col min="3097" max="3097" width="2.85546875" style="1" bestFit="1" customWidth="1"/>
    <col min="3098" max="3098" width="11.7109375" style="1" customWidth="1"/>
    <col min="3099" max="3099" width="14.28515625" style="1" customWidth="1"/>
    <col min="3100" max="3328" width="9.140625" style="1"/>
    <col min="3329" max="3329" width="3.140625" style="1" bestFit="1" customWidth="1"/>
    <col min="3330" max="3330" width="21.42578125" style="1" bestFit="1" customWidth="1"/>
    <col min="3331" max="3331" width="21" style="1" bestFit="1" customWidth="1"/>
    <col min="3332" max="3332" width="3" style="1" bestFit="1" customWidth="1"/>
    <col min="3333" max="3333" width="9.28515625" style="1" bestFit="1" customWidth="1"/>
    <col min="3334" max="3334" width="14.28515625" style="1" bestFit="1" customWidth="1"/>
    <col min="3335" max="3336" width="4.42578125" style="1" bestFit="1" customWidth="1"/>
    <col min="3337" max="3337" width="5" style="1" bestFit="1" customWidth="1"/>
    <col min="3338" max="3338" width="5.42578125" style="1" bestFit="1" customWidth="1"/>
    <col min="3339" max="3339" width="3.5703125" style="1" bestFit="1" customWidth="1"/>
    <col min="3340" max="3340" width="5" style="1" bestFit="1" customWidth="1"/>
    <col min="3341" max="3342" width="4.42578125" style="1" bestFit="1" customWidth="1"/>
    <col min="3343" max="3343" width="4.5703125" style="1" bestFit="1" customWidth="1"/>
    <col min="3344" max="3344" width="4.42578125" style="1" bestFit="1" customWidth="1"/>
    <col min="3345" max="3345" width="3.5703125" style="1" bestFit="1" customWidth="1"/>
    <col min="3346" max="3346" width="7.140625" style="1" bestFit="1" customWidth="1"/>
    <col min="3347" max="3349" width="4.5703125" style="1" bestFit="1" customWidth="1"/>
    <col min="3350" max="3350" width="2.85546875" style="1" bestFit="1" customWidth="1"/>
    <col min="3351" max="3351" width="5.7109375" style="1" bestFit="1" customWidth="1"/>
    <col min="3352" max="3352" width="4.5703125" style="1" customWidth="1"/>
    <col min="3353" max="3353" width="2.85546875" style="1" bestFit="1" customWidth="1"/>
    <col min="3354" max="3354" width="11.7109375" style="1" customWidth="1"/>
    <col min="3355" max="3355" width="14.28515625" style="1" customWidth="1"/>
    <col min="3356" max="3584" width="9.140625" style="1"/>
    <col min="3585" max="3585" width="3.140625" style="1" bestFit="1" customWidth="1"/>
    <col min="3586" max="3586" width="21.42578125" style="1" bestFit="1" customWidth="1"/>
    <col min="3587" max="3587" width="21" style="1" bestFit="1" customWidth="1"/>
    <col min="3588" max="3588" width="3" style="1" bestFit="1" customWidth="1"/>
    <col min="3589" max="3589" width="9.28515625" style="1" bestFit="1" customWidth="1"/>
    <col min="3590" max="3590" width="14.28515625" style="1" bestFit="1" customWidth="1"/>
    <col min="3591" max="3592" width="4.42578125" style="1" bestFit="1" customWidth="1"/>
    <col min="3593" max="3593" width="5" style="1" bestFit="1" customWidth="1"/>
    <col min="3594" max="3594" width="5.42578125" style="1" bestFit="1" customWidth="1"/>
    <col min="3595" max="3595" width="3.5703125" style="1" bestFit="1" customWidth="1"/>
    <col min="3596" max="3596" width="5" style="1" bestFit="1" customWidth="1"/>
    <col min="3597" max="3598" width="4.42578125" style="1" bestFit="1" customWidth="1"/>
    <col min="3599" max="3599" width="4.5703125" style="1" bestFit="1" customWidth="1"/>
    <col min="3600" max="3600" width="4.42578125" style="1" bestFit="1" customWidth="1"/>
    <col min="3601" max="3601" width="3.5703125" style="1" bestFit="1" customWidth="1"/>
    <col min="3602" max="3602" width="7.140625" style="1" bestFit="1" customWidth="1"/>
    <col min="3603" max="3605" width="4.5703125" style="1" bestFit="1" customWidth="1"/>
    <col min="3606" max="3606" width="2.85546875" style="1" bestFit="1" customWidth="1"/>
    <col min="3607" max="3607" width="5.7109375" style="1" bestFit="1" customWidth="1"/>
    <col min="3608" max="3608" width="4.5703125" style="1" customWidth="1"/>
    <col min="3609" max="3609" width="2.85546875" style="1" bestFit="1" customWidth="1"/>
    <col min="3610" max="3610" width="11.7109375" style="1" customWidth="1"/>
    <col min="3611" max="3611" width="14.28515625" style="1" customWidth="1"/>
    <col min="3612" max="3840" width="9.140625" style="1"/>
    <col min="3841" max="3841" width="3.140625" style="1" bestFit="1" customWidth="1"/>
    <col min="3842" max="3842" width="21.42578125" style="1" bestFit="1" customWidth="1"/>
    <col min="3843" max="3843" width="21" style="1" bestFit="1" customWidth="1"/>
    <col min="3844" max="3844" width="3" style="1" bestFit="1" customWidth="1"/>
    <col min="3845" max="3845" width="9.28515625" style="1" bestFit="1" customWidth="1"/>
    <col min="3846" max="3846" width="14.28515625" style="1" bestFit="1" customWidth="1"/>
    <col min="3847" max="3848" width="4.42578125" style="1" bestFit="1" customWidth="1"/>
    <col min="3849" max="3849" width="5" style="1" bestFit="1" customWidth="1"/>
    <col min="3850" max="3850" width="5.42578125" style="1" bestFit="1" customWidth="1"/>
    <col min="3851" max="3851" width="3.5703125" style="1" bestFit="1" customWidth="1"/>
    <col min="3852" max="3852" width="5" style="1" bestFit="1" customWidth="1"/>
    <col min="3853" max="3854" width="4.42578125" style="1" bestFit="1" customWidth="1"/>
    <col min="3855" max="3855" width="4.5703125" style="1" bestFit="1" customWidth="1"/>
    <col min="3856" max="3856" width="4.42578125" style="1" bestFit="1" customWidth="1"/>
    <col min="3857" max="3857" width="3.5703125" style="1" bestFit="1" customWidth="1"/>
    <col min="3858" max="3858" width="7.140625" style="1" bestFit="1" customWidth="1"/>
    <col min="3859" max="3861" width="4.5703125" style="1" bestFit="1" customWidth="1"/>
    <col min="3862" max="3862" width="2.85546875" style="1" bestFit="1" customWidth="1"/>
    <col min="3863" max="3863" width="5.7109375" style="1" bestFit="1" customWidth="1"/>
    <col min="3864" max="3864" width="4.5703125" style="1" customWidth="1"/>
    <col min="3865" max="3865" width="2.85546875" style="1" bestFit="1" customWidth="1"/>
    <col min="3866" max="3866" width="11.7109375" style="1" customWidth="1"/>
    <col min="3867" max="3867" width="14.28515625" style="1" customWidth="1"/>
    <col min="3868" max="4096" width="9.140625" style="1"/>
    <col min="4097" max="4097" width="3.140625" style="1" bestFit="1" customWidth="1"/>
    <col min="4098" max="4098" width="21.42578125" style="1" bestFit="1" customWidth="1"/>
    <col min="4099" max="4099" width="21" style="1" bestFit="1" customWidth="1"/>
    <col min="4100" max="4100" width="3" style="1" bestFit="1" customWidth="1"/>
    <col min="4101" max="4101" width="9.28515625" style="1" bestFit="1" customWidth="1"/>
    <col min="4102" max="4102" width="14.28515625" style="1" bestFit="1" customWidth="1"/>
    <col min="4103" max="4104" width="4.42578125" style="1" bestFit="1" customWidth="1"/>
    <col min="4105" max="4105" width="5" style="1" bestFit="1" customWidth="1"/>
    <col min="4106" max="4106" width="5.42578125" style="1" bestFit="1" customWidth="1"/>
    <col min="4107" max="4107" width="3.5703125" style="1" bestFit="1" customWidth="1"/>
    <col min="4108" max="4108" width="5" style="1" bestFit="1" customWidth="1"/>
    <col min="4109" max="4110" width="4.42578125" style="1" bestFit="1" customWidth="1"/>
    <col min="4111" max="4111" width="4.5703125" style="1" bestFit="1" customWidth="1"/>
    <col min="4112" max="4112" width="4.42578125" style="1" bestFit="1" customWidth="1"/>
    <col min="4113" max="4113" width="3.5703125" style="1" bestFit="1" customWidth="1"/>
    <col min="4114" max="4114" width="7.140625" style="1" bestFit="1" customWidth="1"/>
    <col min="4115" max="4117" width="4.5703125" style="1" bestFit="1" customWidth="1"/>
    <col min="4118" max="4118" width="2.85546875" style="1" bestFit="1" customWidth="1"/>
    <col min="4119" max="4119" width="5.7109375" style="1" bestFit="1" customWidth="1"/>
    <col min="4120" max="4120" width="4.5703125" style="1" customWidth="1"/>
    <col min="4121" max="4121" width="2.85546875" style="1" bestFit="1" customWidth="1"/>
    <col min="4122" max="4122" width="11.7109375" style="1" customWidth="1"/>
    <col min="4123" max="4123" width="14.28515625" style="1" customWidth="1"/>
    <col min="4124" max="4352" width="9.140625" style="1"/>
    <col min="4353" max="4353" width="3.140625" style="1" bestFit="1" customWidth="1"/>
    <col min="4354" max="4354" width="21.42578125" style="1" bestFit="1" customWidth="1"/>
    <col min="4355" max="4355" width="21" style="1" bestFit="1" customWidth="1"/>
    <col min="4356" max="4356" width="3" style="1" bestFit="1" customWidth="1"/>
    <col min="4357" max="4357" width="9.28515625" style="1" bestFit="1" customWidth="1"/>
    <col min="4358" max="4358" width="14.28515625" style="1" bestFit="1" customWidth="1"/>
    <col min="4359" max="4360" width="4.42578125" style="1" bestFit="1" customWidth="1"/>
    <col min="4361" max="4361" width="5" style="1" bestFit="1" customWidth="1"/>
    <col min="4362" max="4362" width="5.42578125" style="1" bestFit="1" customWidth="1"/>
    <col min="4363" max="4363" width="3.5703125" style="1" bestFit="1" customWidth="1"/>
    <col min="4364" max="4364" width="5" style="1" bestFit="1" customWidth="1"/>
    <col min="4365" max="4366" width="4.42578125" style="1" bestFit="1" customWidth="1"/>
    <col min="4367" max="4367" width="4.5703125" style="1" bestFit="1" customWidth="1"/>
    <col min="4368" max="4368" width="4.42578125" style="1" bestFit="1" customWidth="1"/>
    <col min="4369" max="4369" width="3.5703125" style="1" bestFit="1" customWidth="1"/>
    <col min="4370" max="4370" width="7.140625" style="1" bestFit="1" customWidth="1"/>
    <col min="4371" max="4373" width="4.5703125" style="1" bestFit="1" customWidth="1"/>
    <col min="4374" max="4374" width="2.85546875" style="1" bestFit="1" customWidth="1"/>
    <col min="4375" max="4375" width="5.7109375" style="1" bestFit="1" customWidth="1"/>
    <col min="4376" max="4376" width="4.5703125" style="1" customWidth="1"/>
    <col min="4377" max="4377" width="2.85546875" style="1" bestFit="1" customWidth="1"/>
    <col min="4378" max="4378" width="11.7109375" style="1" customWidth="1"/>
    <col min="4379" max="4379" width="14.28515625" style="1" customWidth="1"/>
    <col min="4380" max="4608" width="9.140625" style="1"/>
    <col min="4609" max="4609" width="3.140625" style="1" bestFit="1" customWidth="1"/>
    <col min="4610" max="4610" width="21.42578125" style="1" bestFit="1" customWidth="1"/>
    <col min="4611" max="4611" width="21" style="1" bestFit="1" customWidth="1"/>
    <col min="4612" max="4612" width="3" style="1" bestFit="1" customWidth="1"/>
    <col min="4613" max="4613" width="9.28515625" style="1" bestFit="1" customWidth="1"/>
    <col min="4614" max="4614" width="14.28515625" style="1" bestFit="1" customWidth="1"/>
    <col min="4615" max="4616" width="4.42578125" style="1" bestFit="1" customWidth="1"/>
    <col min="4617" max="4617" width="5" style="1" bestFit="1" customWidth="1"/>
    <col min="4618" max="4618" width="5.42578125" style="1" bestFit="1" customWidth="1"/>
    <col min="4619" max="4619" width="3.5703125" style="1" bestFit="1" customWidth="1"/>
    <col min="4620" max="4620" width="5" style="1" bestFit="1" customWidth="1"/>
    <col min="4621" max="4622" width="4.42578125" style="1" bestFit="1" customWidth="1"/>
    <col min="4623" max="4623" width="4.5703125" style="1" bestFit="1" customWidth="1"/>
    <col min="4624" max="4624" width="4.42578125" style="1" bestFit="1" customWidth="1"/>
    <col min="4625" max="4625" width="3.5703125" style="1" bestFit="1" customWidth="1"/>
    <col min="4626" max="4626" width="7.140625" style="1" bestFit="1" customWidth="1"/>
    <col min="4627" max="4629" width="4.5703125" style="1" bestFit="1" customWidth="1"/>
    <col min="4630" max="4630" width="2.85546875" style="1" bestFit="1" customWidth="1"/>
    <col min="4631" max="4631" width="5.7109375" style="1" bestFit="1" customWidth="1"/>
    <col min="4632" max="4632" width="4.5703125" style="1" customWidth="1"/>
    <col min="4633" max="4633" width="2.85546875" style="1" bestFit="1" customWidth="1"/>
    <col min="4634" max="4634" width="11.7109375" style="1" customWidth="1"/>
    <col min="4635" max="4635" width="14.28515625" style="1" customWidth="1"/>
    <col min="4636" max="4864" width="9.140625" style="1"/>
    <col min="4865" max="4865" width="3.140625" style="1" bestFit="1" customWidth="1"/>
    <col min="4866" max="4866" width="21.42578125" style="1" bestFit="1" customWidth="1"/>
    <col min="4867" max="4867" width="21" style="1" bestFit="1" customWidth="1"/>
    <col min="4868" max="4868" width="3" style="1" bestFit="1" customWidth="1"/>
    <col min="4869" max="4869" width="9.28515625" style="1" bestFit="1" customWidth="1"/>
    <col min="4870" max="4870" width="14.28515625" style="1" bestFit="1" customWidth="1"/>
    <col min="4871" max="4872" width="4.42578125" style="1" bestFit="1" customWidth="1"/>
    <col min="4873" max="4873" width="5" style="1" bestFit="1" customWidth="1"/>
    <col min="4874" max="4874" width="5.42578125" style="1" bestFit="1" customWidth="1"/>
    <col min="4875" max="4875" width="3.5703125" style="1" bestFit="1" customWidth="1"/>
    <col min="4876" max="4876" width="5" style="1" bestFit="1" customWidth="1"/>
    <col min="4877" max="4878" width="4.42578125" style="1" bestFit="1" customWidth="1"/>
    <col min="4879" max="4879" width="4.5703125" style="1" bestFit="1" customWidth="1"/>
    <col min="4880" max="4880" width="4.42578125" style="1" bestFit="1" customWidth="1"/>
    <col min="4881" max="4881" width="3.5703125" style="1" bestFit="1" customWidth="1"/>
    <col min="4882" max="4882" width="7.140625" style="1" bestFit="1" customWidth="1"/>
    <col min="4883" max="4885" width="4.5703125" style="1" bestFit="1" customWidth="1"/>
    <col min="4886" max="4886" width="2.85546875" style="1" bestFit="1" customWidth="1"/>
    <col min="4887" max="4887" width="5.7109375" style="1" bestFit="1" customWidth="1"/>
    <col min="4888" max="4888" width="4.5703125" style="1" customWidth="1"/>
    <col min="4889" max="4889" width="2.85546875" style="1" bestFit="1" customWidth="1"/>
    <col min="4890" max="4890" width="11.7109375" style="1" customWidth="1"/>
    <col min="4891" max="4891" width="14.28515625" style="1" customWidth="1"/>
    <col min="4892" max="5120" width="9.140625" style="1"/>
    <col min="5121" max="5121" width="3.140625" style="1" bestFit="1" customWidth="1"/>
    <col min="5122" max="5122" width="21.42578125" style="1" bestFit="1" customWidth="1"/>
    <col min="5123" max="5123" width="21" style="1" bestFit="1" customWidth="1"/>
    <col min="5124" max="5124" width="3" style="1" bestFit="1" customWidth="1"/>
    <col min="5125" max="5125" width="9.28515625" style="1" bestFit="1" customWidth="1"/>
    <col min="5126" max="5126" width="14.28515625" style="1" bestFit="1" customWidth="1"/>
    <col min="5127" max="5128" width="4.42578125" style="1" bestFit="1" customWidth="1"/>
    <col min="5129" max="5129" width="5" style="1" bestFit="1" customWidth="1"/>
    <col min="5130" max="5130" width="5.42578125" style="1" bestFit="1" customWidth="1"/>
    <col min="5131" max="5131" width="3.5703125" style="1" bestFit="1" customWidth="1"/>
    <col min="5132" max="5132" width="5" style="1" bestFit="1" customWidth="1"/>
    <col min="5133" max="5134" width="4.42578125" style="1" bestFit="1" customWidth="1"/>
    <col min="5135" max="5135" width="4.5703125" style="1" bestFit="1" customWidth="1"/>
    <col min="5136" max="5136" width="4.42578125" style="1" bestFit="1" customWidth="1"/>
    <col min="5137" max="5137" width="3.5703125" style="1" bestFit="1" customWidth="1"/>
    <col min="5138" max="5138" width="7.140625" style="1" bestFit="1" customWidth="1"/>
    <col min="5139" max="5141" width="4.5703125" style="1" bestFit="1" customWidth="1"/>
    <col min="5142" max="5142" width="2.85546875" style="1" bestFit="1" customWidth="1"/>
    <col min="5143" max="5143" width="5.7109375" style="1" bestFit="1" customWidth="1"/>
    <col min="5144" max="5144" width="4.5703125" style="1" customWidth="1"/>
    <col min="5145" max="5145" width="2.85546875" style="1" bestFit="1" customWidth="1"/>
    <col min="5146" max="5146" width="11.7109375" style="1" customWidth="1"/>
    <col min="5147" max="5147" width="14.28515625" style="1" customWidth="1"/>
    <col min="5148" max="5376" width="9.140625" style="1"/>
    <col min="5377" max="5377" width="3.140625" style="1" bestFit="1" customWidth="1"/>
    <col min="5378" max="5378" width="21.42578125" style="1" bestFit="1" customWidth="1"/>
    <col min="5379" max="5379" width="21" style="1" bestFit="1" customWidth="1"/>
    <col min="5380" max="5380" width="3" style="1" bestFit="1" customWidth="1"/>
    <col min="5381" max="5381" width="9.28515625" style="1" bestFit="1" customWidth="1"/>
    <col min="5382" max="5382" width="14.28515625" style="1" bestFit="1" customWidth="1"/>
    <col min="5383" max="5384" width="4.42578125" style="1" bestFit="1" customWidth="1"/>
    <col min="5385" max="5385" width="5" style="1" bestFit="1" customWidth="1"/>
    <col min="5386" max="5386" width="5.42578125" style="1" bestFit="1" customWidth="1"/>
    <col min="5387" max="5387" width="3.5703125" style="1" bestFit="1" customWidth="1"/>
    <col min="5388" max="5388" width="5" style="1" bestFit="1" customWidth="1"/>
    <col min="5389" max="5390" width="4.42578125" style="1" bestFit="1" customWidth="1"/>
    <col min="5391" max="5391" width="4.5703125" style="1" bestFit="1" customWidth="1"/>
    <col min="5392" max="5392" width="4.42578125" style="1" bestFit="1" customWidth="1"/>
    <col min="5393" max="5393" width="3.5703125" style="1" bestFit="1" customWidth="1"/>
    <col min="5394" max="5394" width="7.140625" style="1" bestFit="1" customWidth="1"/>
    <col min="5395" max="5397" width="4.5703125" style="1" bestFit="1" customWidth="1"/>
    <col min="5398" max="5398" width="2.85546875" style="1" bestFit="1" customWidth="1"/>
    <col min="5399" max="5399" width="5.7109375" style="1" bestFit="1" customWidth="1"/>
    <col min="5400" max="5400" width="4.5703125" style="1" customWidth="1"/>
    <col min="5401" max="5401" width="2.85546875" style="1" bestFit="1" customWidth="1"/>
    <col min="5402" max="5402" width="11.7109375" style="1" customWidth="1"/>
    <col min="5403" max="5403" width="14.28515625" style="1" customWidth="1"/>
    <col min="5404" max="5632" width="9.140625" style="1"/>
    <col min="5633" max="5633" width="3.140625" style="1" bestFit="1" customWidth="1"/>
    <col min="5634" max="5634" width="21.42578125" style="1" bestFit="1" customWidth="1"/>
    <col min="5635" max="5635" width="21" style="1" bestFit="1" customWidth="1"/>
    <col min="5636" max="5636" width="3" style="1" bestFit="1" customWidth="1"/>
    <col min="5637" max="5637" width="9.28515625" style="1" bestFit="1" customWidth="1"/>
    <col min="5638" max="5638" width="14.28515625" style="1" bestFit="1" customWidth="1"/>
    <col min="5639" max="5640" width="4.42578125" style="1" bestFit="1" customWidth="1"/>
    <col min="5641" max="5641" width="5" style="1" bestFit="1" customWidth="1"/>
    <col min="5642" max="5642" width="5.42578125" style="1" bestFit="1" customWidth="1"/>
    <col min="5643" max="5643" width="3.5703125" style="1" bestFit="1" customWidth="1"/>
    <col min="5644" max="5644" width="5" style="1" bestFit="1" customWidth="1"/>
    <col min="5645" max="5646" width="4.42578125" style="1" bestFit="1" customWidth="1"/>
    <col min="5647" max="5647" width="4.5703125" style="1" bestFit="1" customWidth="1"/>
    <col min="5648" max="5648" width="4.42578125" style="1" bestFit="1" customWidth="1"/>
    <col min="5649" max="5649" width="3.5703125" style="1" bestFit="1" customWidth="1"/>
    <col min="5650" max="5650" width="7.140625" style="1" bestFit="1" customWidth="1"/>
    <col min="5651" max="5653" width="4.5703125" style="1" bestFit="1" customWidth="1"/>
    <col min="5654" max="5654" width="2.85546875" style="1" bestFit="1" customWidth="1"/>
    <col min="5655" max="5655" width="5.7109375" style="1" bestFit="1" customWidth="1"/>
    <col min="5656" max="5656" width="4.5703125" style="1" customWidth="1"/>
    <col min="5657" max="5657" width="2.85546875" style="1" bestFit="1" customWidth="1"/>
    <col min="5658" max="5658" width="11.7109375" style="1" customWidth="1"/>
    <col min="5659" max="5659" width="14.28515625" style="1" customWidth="1"/>
    <col min="5660" max="5888" width="9.140625" style="1"/>
    <col min="5889" max="5889" width="3.140625" style="1" bestFit="1" customWidth="1"/>
    <col min="5890" max="5890" width="21.42578125" style="1" bestFit="1" customWidth="1"/>
    <col min="5891" max="5891" width="21" style="1" bestFit="1" customWidth="1"/>
    <col min="5892" max="5892" width="3" style="1" bestFit="1" customWidth="1"/>
    <col min="5893" max="5893" width="9.28515625" style="1" bestFit="1" customWidth="1"/>
    <col min="5894" max="5894" width="14.28515625" style="1" bestFit="1" customWidth="1"/>
    <col min="5895" max="5896" width="4.42578125" style="1" bestFit="1" customWidth="1"/>
    <col min="5897" max="5897" width="5" style="1" bestFit="1" customWidth="1"/>
    <col min="5898" max="5898" width="5.42578125" style="1" bestFit="1" customWidth="1"/>
    <col min="5899" max="5899" width="3.5703125" style="1" bestFit="1" customWidth="1"/>
    <col min="5900" max="5900" width="5" style="1" bestFit="1" customWidth="1"/>
    <col min="5901" max="5902" width="4.42578125" style="1" bestFit="1" customWidth="1"/>
    <col min="5903" max="5903" width="4.5703125" style="1" bestFit="1" customWidth="1"/>
    <col min="5904" max="5904" width="4.42578125" style="1" bestFit="1" customWidth="1"/>
    <col min="5905" max="5905" width="3.5703125" style="1" bestFit="1" customWidth="1"/>
    <col min="5906" max="5906" width="7.140625" style="1" bestFit="1" customWidth="1"/>
    <col min="5907" max="5909" width="4.5703125" style="1" bestFit="1" customWidth="1"/>
    <col min="5910" max="5910" width="2.85546875" style="1" bestFit="1" customWidth="1"/>
    <col min="5911" max="5911" width="5.7109375" style="1" bestFit="1" customWidth="1"/>
    <col min="5912" max="5912" width="4.5703125" style="1" customWidth="1"/>
    <col min="5913" max="5913" width="2.85546875" style="1" bestFit="1" customWidth="1"/>
    <col min="5914" max="5914" width="11.7109375" style="1" customWidth="1"/>
    <col min="5915" max="5915" width="14.28515625" style="1" customWidth="1"/>
    <col min="5916" max="6144" width="9.140625" style="1"/>
    <col min="6145" max="6145" width="3.140625" style="1" bestFit="1" customWidth="1"/>
    <col min="6146" max="6146" width="21.42578125" style="1" bestFit="1" customWidth="1"/>
    <col min="6147" max="6147" width="21" style="1" bestFit="1" customWidth="1"/>
    <col min="6148" max="6148" width="3" style="1" bestFit="1" customWidth="1"/>
    <col min="6149" max="6149" width="9.28515625" style="1" bestFit="1" customWidth="1"/>
    <col min="6150" max="6150" width="14.28515625" style="1" bestFit="1" customWidth="1"/>
    <col min="6151" max="6152" width="4.42578125" style="1" bestFit="1" customWidth="1"/>
    <col min="6153" max="6153" width="5" style="1" bestFit="1" customWidth="1"/>
    <col min="6154" max="6154" width="5.42578125" style="1" bestFit="1" customWidth="1"/>
    <col min="6155" max="6155" width="3.5703125" style="1" bestFit="1" customWidth="1"/>
    <col min="6156" max="6156" width="5" style="1" bestFit="1" customWidth="1"/>
    <col min="6157" max="6158" width="4.42578125" style="1" bestFit="1" customWidth="1"/>
    <col min="6159" max="6159" width="4.5703125" style="1" bestFit="1" customWidth="1"/>
    <col min="6160" max="6160" width="4.42578125" style="1" bestFit="1" customWidth="1"/>
    <col min="6161" max="6161" width="3.5703125" style="1" bestFit="1" customWidth="1"/>
    <col min="6162" max="6162" width="7.140625" style="1" bestFit="1" customWidth="1"/>
    <col min="6163" max="6165" width="4.5703125" style="1" bestFit="1" customWidth="1"/>
    <col min="6166" max="6166" width="2.85546875" style="1" bestFit="1" customWidth="1"/>
    <col min="6167" max="6167" width="5.7109375" style="1" bestFit="1" customWidth="1"/>
    <col min="6168" max="6168" width="4.5703125" style="1" customWidth="1"/>
    <col min="6169" max="6169" width="2.85546875" style="1" bestFit="1" customWidth="1"/>
    <col min="6170" max="6170" width="11.7109375" style="1" customWidth="1"/>
    <col min="6171" max="6171" width="14.28515625" style="1" customWidth="1"/>
    <col min="6172" max="6400" width="9.140625" style="1"/>
    <col min="6401" max="6401" width="3.140625" style="1" bestFit="1" customWidth="1"/>
    <col min="6402" max="6402" width="21.42578125" style="1" bestFit="1" customWidth="1"/>
    <col min="6403" max="6403" width="21" style="1" bestFit="1" customWidth="1"/>
    <col min="6404" max="6404" width="3" style="1" bestFit="1" customWidth="1"/>
    <col min="6405" max="6405" width="9.28515625" style="1" bestFit="1" customWidth="1"/>
    <col min="6406" max="6406" width="14.28515625" style="1" bestFit="1" customWidth="1"/>
    <col min="6407" max="6408" width="4.42578125" style="1" bestFit="1" customWidth="1"/>
    <col min="6409" max="6409" width="5" style="1" bestFit="1" customWidth="1"/>
    <col min="6410" max="6410" width="5.42578125" style="1" bestFit="1" customWidth="1"/>
    <col min="6411" max="6411" width="3.5703125" style="1" bestFit="1" customWidth="1"/>
    <col min="6412" max="6412" width="5" style="1" bestFit="1" customWidth="1"/>
    <col min="6413" max="6414" width="4.42578125" style="1" bestFit="1" customWidth="1"/>
    <col min="6415" max="6415" width="4.5703125" style="1" bestFit="1" customWidth="1"/>
    <col min="6416" max="6416" width="4.42578125" style="1" bestFit="1" customWidth="1"/>
    <col min="6417" max="6417" width="3.5703125" style="1" bestFit="1" customWidth="1"/>
    <col min="6418" max="6418" width="7.140625" style="1" bestFit="1" customWidth="1"/>
    <col min="6419" max="6421" width="4.5703125" style="1" bestFit="1" customWidth="1"/>
    <col min="6422" max="6422" width="2.85546875" style="1" bestFit="1" customWidth="1"/>
    <col min="6423" max="6423" width="5.7109375" style="1" bestFit="1" customWidth="1"/>
    <col min="6424" max="6424" width="4.5703125" style="1" customWidth="1"/>
    <col min="6425" max="6425" width="2.85546875" style="1" bestFit="1" customWidth="1"/>
    <col min="6426" max="6426" width="11.7109375" style="1" customWidth="1"/>
    <col min="6427" max="6427" width="14.28515625" style="1" customWidth="1"/>
    <col min="6428" max="6656" width="9.140625" style="1"/>
    <col min="6657" max="6657" width="3.140625" style="1" bestFit="1" customWidth="1"/>
    <col min="6658" max="6658" width="21.42578125" style="1" bestFit="1" customWidth="1"/>
    <col min="6659" max="6659" width="21" style="1" bestFit="1" customWidth="1"/>
    <col min="6660" max="6660" width="3" style="1" bestFit="1" customWidth="1"/>
    <col min="6661" max="6661" width="9.28515625" style="1" bestFit="1" customWidth="1"/>
    <col min="6662" max="6662" width="14.28515625" style="1" bestFit="1" customWidth="1"/>
    <col min="6663" max="6664" width="4.42578125" style="1" bestFit="1" customWidth="1"/>
    <col min="6665" max="6665" width="5" style="1" bestFit="1" customWidth="1"/>
    <col min="6666" max="6666" width="5.42578125" style="1" bestFit="1" customWidth="1"/>
    <col min="6667" max="6667" width="3.5703125" style="1" bestFit="1" customWidth="1"/>
    <col min="6668" max="6668" width="5" style="1" bestFit="1" customWidth="1"/>
    <col min="6669" max="6670" width="4.42578125" style="1" bestFit="1" customWidth="1"/>
    <col min="6671" max="6671" width="4.5703125" style="1" bestFit="1" customWidth="1"/>
    <col min="6672" max="6672" width="4.42578125" style="1" bestFit="1" customWidth="1"/>
    <col min="6673" max="6673" width="3.5703125" style="1" bestFit="1" customWidth="1"/>
    <col min="6674" max="6674" width="7.140625" style="1" bestFit="1" customWidth="1"/>
    <col min="6675" max="6677" width="4.5703125" style="1" bestFit="1" customWidth="1"/>
    <col min="6678" max="6678" width="2.85546875" style="1" bestFit="1" customWidth="1"/>
    <col min="6679" max="6679" width="5.7109375" style="1" bestFit="1" customWidth="1"/>
    <col min="6680" max="6680" width="4.5703125" style="1" customWidth="1"/>
    <col min="6681" max="6681" width="2.85546875" style="1" bestFit="1" customWidth="1"/>
    <col min="6682" max="6682" width="11.7109375" style="1" customWidth="1"/>
    <col min="6683" max="6683" width="14.28515625" style="1" customWidth="1"/>
    <col min="6684" max="6912" width="9.140625" style="1"/>
    <col min="6913" max="6913" width="3.140625" style="1" bestFit="1" customWidth="1"/>
    <col min="6914" max="6914" width="21.42578125" style="1" bestFit="1" customWidth="1"/>
    <col min="6915" max="6915" width="21" style="1" bestFit="1" customWidth="1"/>
    <col min="6916" max="6916" width="3" style="1" bestFit="1" customWidth="1"/>
    <col min="6917" max="6917" width="9.28515625" style="1" bestFit="1" customWidth="1"/>
    <col min="6918" max="6918" width="14.28515625" style="1" bestFit="1" customWidth="1"/>
    <col min="6919" max="6920" width="4.42578125" style="1" bestFit="1" customWidth="1"/>
    <col min="6921" max="6921" width="5" style="1" bestFit="1" customWidth="1"/>
    <col min="6922" max="6922" width="5.42578125" style="1" bestFit="1" customWidth="1"/>
    <col min="6923" max="6923" width="3.5703125" style="1" bestFit="1" customWidth="1"/>
    <col min="6924" max="6924" width="5" style="1" bestFit="1" customWidth="1"/>
    <col min="6925" max="6926" width="4.42578125" style="1" bestFit="1" customWidth="1"/>
    <col min="6927" max="6927" width="4.5703125" style="1" bestFit="1" customWidth="1"/>
    <col min="6928" max="6928" width="4.42578125" style="1" bestFit="1" customWidth="1"/>
    <col min="6929" max="6929" width="3.5703125" style="1" bestFit="1" customWidth="1"/>
    <col min="6930" max="6930" width="7.140625" style="1" bestFit="1" customWidth="1"/>
    <col min="6931" max="6933" width="4.5703125" style="1" bestFit="1" customWidth="1"/>
    <col min="6934" max="6934" width="2.85546875" style="1" bestFit="1" customWidth="1"/>
    <col min="6935" max="6935" width="5.7109375" style="1" bestFit="1" customWidth="1"/>
    <col min="6936" max="6936" width="4.5703125" style="1" customWidth="1"/>
    <col min="6937" max="6937" width="2.85546875" style="1" bestFit="1" customWidth="1"/>
    <col min="6938" max="6938" width="11.7109375" style="1" customWidth="1"/>
    <col min="6939" max="6939" width="14.28515625" style="1" customWidth="1"/>
    <col min="6940" max="7168" width="9.140625" style="1"/>
    <col min="7169" max="7169" width="3.140625" style="1" bestFit="1" customWidth="1"/>
    <col min="7170" max="7170" width="21.42578125" style="1" bestFit="1" customWidth="1"/>
    <col min="7171" max="7171" width="21" style="1" bestFit="1" customWidth="1"/>
    <col min="7172" max="7172" width="3" style="1" bestFit="1" customWidth="1"/>
    <col min="7173" max="7173" width="9.28515625" style="1" bestFit="1" customWidth="1"/>
    <col min="7174" max="7174" width="14.28515625" style="1" bestFit="1" customWidth="1"/>
    <col min="7175" max="7176" width="4.42578125" style="1" bestFit="1" customWidth="1"/>
    <col min="7177" max="7177" width="5" style="1" bestFit="1" customWidth="1"/>
    <col min="7178" max="7178" width="5.42578125" style="1" bestFit="1" customWidth="1"/>
    <col min="7179" max="7179" width="3.5703125" style="1" bestFit="1" customWidth="1"/>
    <col min="7180" max="7180" width="5" style="1" bestFit="1" customWidth="1"/>
    <col min="7181" max="7182" width="4.42578125" style="1" bestFit="1" customWidth="1"/>
    <col min="7183" max="7183" width="4.5703125" style="1" bestFit="1" customWidth="1"/>
    <col min="7184" max="7184" width="4.42578125" style="1" bestFit="1" customWidth="1"/>
    <col min="7185" max="7185" width="3.5703125" style="1" bestFit="1" customWidth="1"/>
    <col min="7186" max="7186" width="7.140625" style="1" bestFit="1" customWidth="1"/>
    <col min="7187" max="7189" width="4.5703125" style="1" bestFit="1" customWidth="1"/>
    <col min="7190" max="7190" width="2.85546875" style="1" bestFit="1" customWidth="1"/>
    <col min="7191" max="7191" width="5.7109375" style="1" bestFit="1" customWidth="1"/>
    <col min="7192" max="7192" width="4.5703125" style="1" customWidth="1"/>
    <col min="7193" max="7193" width="2.85546875" style="1" bestFit="1" customWidth="1"/>
    <col min="7194" max="7194" width="11.7109375" style="1" customWidth="1"/>
    <col min="7195" max="7195" width="14.28515625" style="1" customWidth="1"/>
    <col min="7196" max="7424" width="9.140625" style="1"/>
    <col min="7425" max="7425" width="3.140625" style="1" bestFit="1" customWidth="1"/>
    <col min="7426" max="7426" width="21.42578125" style="1" bestFit="1" customWidth="1"/>
    <col min="7427" max="7427" width="21" style="1" bestFit="1" customWidth="1"/>
    <col min="7428" max="7428" width="3" style="1" bestFit="1" customWidth="1"/>
    <col min="7429" max="7429" width="9.28515625" style="1" bestFit="1" customWidth="1"/>
    <col min="7430" max="7430" width="14.28515625" style="1" bestFit="1" customWidth="1"/>
    <col min="7431" max="7432" width="4.42578125" style="1" bestFit="1" customWidth="1"/>
    <col min="7433" max="7433" width="5" style="1" bestFit="1" customWidth="1"/>
    <col min="7434" max="7434" width="5.42578125" style="1" bestFit="1" customWidth="1"/>
    <col min="7435" max="7435" width="3.5703125" style="1" bestFit="1" customWidth="1"/>
    <col min="7436" max="7436" width="5" style="1" bestFit="1" customWidth="1"/>
    <col min="7437" max="7438" width="4.42578125" style="1" bestFit="1" customWidth="1"/>
    <col min="7439" max="7439" width="4.5703125" style="1" bestFit="1" customWidth="1"/>
    <col min="7440" max="7440" width="4.42578125" style="1" bestFit="1" customWidth="1"/>
    <col min="7441" max="7441" width="3.5703125" style="1" bestFit="1" customWidth="1"/>
    <col min="7442" max="7442" width="7.140625" style="1" bestFit="1" customWidth="1"/>
    <col min="7443" max="7445" width="4.5703125" style="1" bestFit="1" customWidth="1"/>
    <col min="7446" max="7446" width="2.85546875" style="1" bestFit="1" customWidth="1"/>
    <col min="7447" max="7447" width="5.7109375" style="1" bestFit="1" customWidth="1"/>
    <col min="7448" max="7448" width="4.5703125" style="1" customWidth="1"/>
    <col min="7449" max="7449" width="2.85546875" style="1" bestFit="1" customWidth="1"/>
    <col min="7450" max="7450" width="11.7109375" style="1" customWidth="1"/>
    <col min="7451" max="7451" width="14.28515625" style="1" customWidth="1"/>
    <col min="7452" max="7680" width="9.140625" style="1"/>
    <col min="7681" max="7681" width="3.140625" style="1" bestFit="1" customWidth="1"/>
    <col min="7682" max="7682" width="21.42578125" style="1" bestFit="1" customWidth="1"/>
    <col min="7683" max="7683" width="21" style="1" bestFit="1" customWidth="1"/>
    <col min="7684" max="7684" width="3" style="1" bestFit="1" customWidth="1"/>
    <col min="7685" max="7685" width="9.28515625" style="1" bestFit="1" customWidth="1"/>
    <col min="7686" max="7686" width="14.28515625" style="1" bestFit="1" customWidth="1"/>
    <col min="7687" max="7688" width="4.42578125" style="1" bestFit="1" customWidth="1"/>
    <col min="7689" max="7689" width="5" style="1" bestFit="1" customWidth="1"/>
    <col min="7690" max="7690" width="5.42578125" style="1" bestFit="1" customWidth="1"/>
    <col min="7691" max="7691" width="3.5703125" style="1" bestFit="1" customWidth="1"/>
    <col min="7692" max="7692" width="5" style="1" bestFit="1" customWidth="1"/>
    <col min="7693" max="7694" width="4.42578125" style="1" bestFit="1" customWidth="1"/>
    <col min="7695" max="7695" width="4.5703125" style="1" bestFit="1" customWidth="1"/>
    <col min="7696" max="7696" width="4.42578125" style="1" bestFit="1" customWidth="1"/>
    <col min="7697" max="7697" width="3.5703125" style="1" bestFit="1" customWidth="1"/>
    <col min="7698" max="7698" width="7.140625" style="1" bestFit="1" customWidth="1"/>
    <col min="7699" max="7701" width="4.5703125" style="1" bestFit="1" customWidth="1"/>
    <col min="7702" max="7702" width="2.85546875" style="1" bestFit="1" customWidth="1"/>
    <col min="7703" max="7703" width="5.7109375" style="1" bestFit="1" customWidth="1"/>
    <col min="7704" max="7704" width="4.5703125" style="1" customWidth="1"/>
    <col min="7705" max="7705" width="2.85546875" style="1" bestFit="1" customWidth="1"/>
    <col min="7706" max="7706" width="11.7109375" style="1" customWidth="1"/>
    <col min="7707" max="7707" width="14.28515625" style="1" customWidth="1"/>
    <col min="7708" max="7936" width="9.140625" style="1"/>
    <col min="7937" max="7937" width="3.140625" style="1" bestFit="1" customWidth="1"/>
    <col min="7938" max="7938" width="21.42578125" style="1" bestFit="1" customWidth="1"/>
    <col min="7939" max="7939" width="21" style="1" bestFit="1" customWidth="1"/>
    <col min="7940" max="7940" width="3" style="1" bestFit="1" customWidth="1"/>
    <col min="7941" max="7941" width="9.28515625" style="1" bestFit="1" customWidth="1"/>
    <col min="7942" max="7942" width="14.28515625" style="1" bestFit="1" customWidth="1"/>
    <col min="7943" max="7944" width="4.42578125" style="1" bestFit="1" customWidth="1"/>
    <col min="7945" max="7945" width="5" style="1" bestFit="1" customWidth="1"/>
    <col min="7946" max="7946" width="5.42578125" style="1" bestFit="1" customWidth="1"/>
    <col min="7947" max="7947" width="3.5703125" style="1" bestFit="1" customWidth="1"/>
    <col min="7948" max="7948" width="5" style="1" bestFit="1" customWidth="1"/>
    <col min="7949" max="7950" width="4.42578125" style="1" bestFit="1" customWidth="1"/>
    <col min="7951" max="7951" width="4.5703125" style="1" bestFit="1" customWidth="1"/>
    <col min="7952" max="7952" width="4.42578125" style="1" bestFit="1" customWidth="1"/>
    <col min="7953" max="7953" width="3.5703125" style="1" bestFit="1" customWidth="1"/>
    <col min="7954" max="7954" width="7.140625" style="1" bestFit="1" customWidth="1"/>
    <col min="7955" max="7957" width="4.5703125" style="1" bestFit="1" customWidth="1"/>
    <col min="7958" max="7958" width="2.85546875" style="1" bestFit="1" customWidth="1"/>
    <col min="7959" max="7959" width="5.7109375" style="1" bestFit="1" customWidth="1"/>
    <col min="7960" max="7960" width="4.5703125" style="1" customWidth="1"/>
    <col min="7961" max="7961" width="2.85546875" style="1" bestFit="1" customWidth="1"/>
    <col min="7962" max="7962" width="11.7109375" style="1" customWidth="1"/>
    <col min="7963" max="7963" width="14.28515625" style="1" customWidth="1"/>
    <col min="7964" max="8192" width="9.140625" style="1"/>
    <col min="8193" max="8193" width="3.140625" style="1" bestFit="1" customWidth="1"/>
    <col min="8194" max="8194" width="21.42578125" style="1" bestFit="1" customWidth="1"/>
    <col min="8195" max="8195" width="21" style="1" bestFit="1" customWidth="1"/>
    <col min="8196" max="8196" width="3" style="1" bestFit="1" customWidth="1"/>
    <col min="8197" max="8197" width="9.28515625" style="1" bestFit="1" customWidth="1"/>
    <col min="8198" max="8198" width="14.28515625" style="1" bestFit="1" customWidth="1"/>
    <col min="8199" max="8200" width="4.42578125" style="1" bestFit="1" customWidth="1"/>
    <col min="8201" max="8201" width="5" style="1" bestFit="1" customWidth="1"/>
    <col min="8202" max="8202" width="5.42578125" style="1" bestFit="1" customWidth="1"/>
    <col min="8203" max="8203" width="3.5703125" style="1" bestFit="1" customWidth="1"/>
    <col min="8204" max="8204" width="5" style="1" bestFit="1" customWidth="1"/>
    <col min="8205" max="8206" width="4.42578125" style="1" bestFit="1" customWidth="1"/>
    <col min="8207" max="8207" width="4.5703125" style="1" bestFit="1" customWidth="1"/>
    <col min="8208" max="8208" width="4.42578125" style="1" bestFit="1" customWidth="1"/>
    <col min="8209" max="8209" width="3.5703125" style="1" bestFit="1" customWidth="1"/>
    <col min="8210" max="8210" width="7.140625" style="1" bestFit="1" customWidth="1"/>
    <col min="8211" max="8213" width="4.5703125" style="1" bestFit="1" customWidth="1"/>
    <col min="8214" max="8214" width="2.85546875" style="1" bestFit="1" customWidth="1"/>
    <col min="8215" max="8215" width="5.7109375" style="1" bestFit="1" customWidth="1"/>
    <col min="8216" max="8216" width="4.5703125" style="1" customWidth="1"/>
    <col min="8217" max="8217" width="2.85546875" style="1" bestFit="1" customWidth="1"/>
    <col min="8218" max="8218" width="11.7109375" style="1" customWidth="1"/>
    <col min="8219" max="8219" width="14.28515625" style="1" customWidth="1"/>
    <col min="8220" max="8448" width="9.140625" style="1"/>
    <col min="8449" max="8449" width="3.140625" style="1" bestFit="1" customWidth="1"/>
    <col min="8450" max="8450" width="21.42578125" style="1" bestFit="1" customWidth="1"/>
    <col min="8451" max="8451" width="21" style="1" bestFit="1" customWidth="1"/>
    <col min="8452" max="8452" width="3" style="1" bestFit="1" customWidth="1"/>
    <col min="8453" max="8453" width="9.28515625" style="1" bestFit="1" customWidth="1"/>
    <col min="8454" max="8454" width="14.28515625" style="1" bestFit="1" customWidth="1"/>
    <col min="8455" max="8456" width="4.42578125" style="1" bestFit="1" customWidth="1"/>
    <col min="8457" max="8457" width="5" style="1" bestFit="1" customWidth="1"/>
    <col min="8458" max="8458" width="5.42578125" style="1" bestFit="1" customWidth="1"/>
    <col min="8459" max="8459" width="3.5703125" style="1" bestFit="1" customWidth="1"/>
    <col min="8460" max="8460" width="5" style="1" bestFit="1" customWidth="1"/>
    <col min="8461" max="8462" width="4.42578125" style="1" bestFit="1" customWidth="1"/>
    <col min="8463" max="8463" width="4.5703125" style="1" bestFit="1" customWidth="1"/>
    <col min="8464" max="8464" width="4.42578125" style="1" bestFit="1" customWidth="1"/>
    <col min="8465" max="8465" width="3.5703125" style="1" bestFit="1" customWidth="1"/>
    <col min="8466" max="8466" width="7.140625" style="1" bestFit="1" customWidth="1"/>
    <col min="8467" max="8469" width="4.5703125" style="1" bestFit="1" customWidth="1"/>
    <col min="8470" max="8470" width="2.85546875" style="1" bestFit="1" customWidth="1"/>
    <col min="8471" max="8471" width="5.7109375" style="1" bestFit="1" customWidth="1"/>
    <col min="8472" max="8472" width="4.5703125" style="1" customWidth="1"/>
    <col min="8473" max="8473" width="2.85546875" style="1" bestFit="1" customWidth="1"/>
    <col min="8474" max="8474" width="11.7109375" style="1" customWidth="1"/>
    <col min="8475" max="8475" width="14.28515625" style="1" customWidth="1"/>
    <col min="8476" max="8704" width="9.140625" style="1"/>
    <col min="8705" max="8705" width="3.140625" style="1" bestFit="1" customWidth="1"/>
    <col min="8706" max="8706" width="21.42578125" style="1" bestFit="1" customWidth="1"/>
    <col min="8707" max="8707" width="21" style="1" bestFit="1" customWidth="1"/>
    <col min="8708" max="8708" width="3" style="1" bestFit="1" customWidth="1"/>
    <col min="8709" max="8709" width="9.28515625" style="1" bestFit="1" customWidth="1"/>
    <col min="8710" max="8710" width="14.28515625" style="1" bestFit="1" customWidth="1"/>
    <col min="8711" max="8712" width="4.42578125" style="1" bestFit="1" customWidth="1"/>
    <col min="8713" max="8713" width="5" style="1" bestFit="1" customWidth="1"/>
    <col min="8714" max="8714" width="5.42578125" style="1" bestFit="1" customWidth="1"/>
    <col min="8715" max="8715" width="3.5703125" style="1" bestFit="1" customWidth="1"/>
    <col min="8716" max="8716" width="5" style="1" bestFit="1" customWidth="1"/>
    <col min="8717" max="8718" width="4.42578125" style="1" bestFit="1" customWidth="1"/>
    <col min="8719" max="8719" width="4.5703125" style="1" bestFit="1" customWidth="1"/>
    <col min="8720" max="8720" width="4.42578125" style="1" bestFit="1" customWidth="1"/>
    <col min="8721" max="8721" width="3.5703125" style="1" bestFit="1" customWidth="1"/>
    <col min="8722" max="8722" width="7.140625" style="1" bestFit="1" customWidth="1"/>
    <col min="8723" max="8725" width="4.5703125" style="1" bestFit="1" customWidth="1"/>
    <col min="8726" max="8726" width="2.85546875" style="1" bestFit="1" customWidth="1"/>
    <col min="8727" max="8727" width="5.7109375" style="1" bestFit="1" customWidth="1"/>
    <col min="8728" max="8728" width="4.5703125" style="1" customWidth="1"/>
    <col min="8729" max="8729" width="2.85546875" style="1" bestFit="1" customWidth="1"/>
    <col min="8730" max="8730" width="11.7109375" style="1" customWidth="1"/>
    <col min="8731" max="8731" width="14.28515625" style="1" customWidth="1"/>
    <col min="8732" max="8960" width="9.140625" style="1"/>
    <col min="8961" max="8961" width="3.140625" style="1" bestFit="1" customWidth="1"/>
    <col min="8962" max="8962" width="21.42578125" style="1" bestFit="1" customWidth="1"/>
    <col min="8963" max="8963" width="21" style="1" bestFit="1" customWidth="1"/>
    <col min="8964" max="8964" width="3" style="1" bestFit="1" customWidth="1"/>
    <col min="8965" max="8965" width="9.28515625" style="1" bestFit="1" customWidth="1"/>
    <col min="8966" max="8966" width="14.28515625" style="1" bestFit="1" customWidth="1"/>
    <col min="8967" max="8968" width="4.42578125" style="1" bestFit="1" customWidth="1"/>
    <col min="8969" max="8969" width="5" style="1" bestFit="1" customWidth="1"/>
    <col min="8970" max="8970" width="5.42578125" style="1" bestFit="1" customWidth="1"/>
    <col min="8971" max="8971" width="3.5703125" style="1" bestFit="1" customWidth="1"/>
    <col min="8972" max="8972" width="5" style="1" bestFit="1" customWidth="1"/>
    <col min="8973" max="8974" width="4.42578125" style="1" bestFit="1" customWidth="1"/>
    <col min="8975" max="8975" width="4.5703125" style="1" bestFit="1" customWidth="1"/>
    <col min="8976" max="8976" width="4.42578125" style="1" bestFit="1" customWidth="1"/>
    <col min="8977" max="8977" width="3.5703125" style="1" bestFit="1" customWidth="1"/>
    <col min="8978" max="8978" width="7.140625" style="1" bestFit="1" customWidth="1"/>
    <col min="8979" max="8981" width="4.5703125" style="1" bestFit="1" customWidth="1"/>
    <col min="8982" max="8982" width="2.85546875" style="1" bestFit="1" customWidth="1"/>
    <col min="8983" max="8983" width="5.7109375" style="1" bestFit="1" customWidth="1"/>
    <col min="8984" max="8984" width="4.5703125" style="1" customWidth="1"/>
    <col min="8985" max="8985" width="2.85546875" style="1" bestFit="1" customWidth="1"/>
    <col min="8986" max="8986" width="11.7109375" style="1" customWidth="1"/>
    <col min="8987" max="8987" width="14.28515625" style="1" customWidth="1"/>
    <col min="8988" max="9216" width="9.140625" style="1"/>
    <col min="9217" max="9217" width="3.140625" style="1" bestFit="1" customWidth="1"/>
    <col min="9218" max="9218" width="21.42578125" style="1" bestFit="1" customWidth="1"/>
    <col min="9219" max="9219" width="21" style="1" bestFit="1" customWidth="1"/>
    <col min="9220" max="9220" width="3" style="1" bestFit="1" customWidth="1"/>
    <col min="9221" max="9221" width="9.28515625" style="1" bestFit="1" customWidth="1"/>
    <col min="9222" max="9222" width="14.28515625" style="1" bestFit="1" customWidth="1"/>
    <col min="9223" max="9224" width="4.42578125" style="1" bestFit="1" customWidth="1"/>
    <col min="9225" max="9225" width="5" style="1" bestFit="1" customWidth="1"/>
    <col min="9226" max="9226" width="5.42578125" style="1" bestFit="1" customWidth="1"/>
    <col min="9227" max="9227" width="3.5703125" style="1" bestFit="1" customWidth="1"/>
    <col min="9228" max="9228" width="5" style="1" bestFit="1" customWidth="1"/>
    <col min="9229" max="9230" width="4.42578125" style="1" bestFit="1" customWidth="1"/>
    <col min="9231" max="9231" width="4.5703125" style="1" bestFit="1" customWidth="1"/>
    <col min="9232" max="9232" width="4.42578125" style="1" bestFit="1" customWidth="1"/>
    <col min="9233" max="9233" width="3.5703125" style="1" bestFit="1" customWidth="1"/>
    <col min="9234" max="9234" width="7.140625" style="1" bestFit="1" customWidth="1"/>
    <col min="9235" max="9237" width="4.5703125" style="1" bestFit="1" customWidth="1"/>
    <col min="9238" max="9238" width="2.85546875" style="1" bestFit="1" customWidth="1"/>
    <col min="9239" max="9239" width="5.7109375" style="1" bestFit="1" customWidth="1"/>
    <col min="9240" max="9240" width="4.5703125" style="1" customWidth="1"/>
    <col min="9241" max="9241" width="2.85546875" style="1" bestFit="1" customWidth="1"/>
    <col min="9242" max="9242" width="11.7109375" style="1" customWidth="1"/>
    <col min="9243" max="9243" width="14.28515625" style="1" customWidth="1"/>
    <col min="9244" max="9472" width="9.140625" style="1"/>
    <col min="9473" max="9473" width="3.140625" style="1" bestFit="1" customWidth="1"/>
    <col min="9474" max="9474" width="21.42578125" style="1" bestFit="1" customWidth="1"/>
    <col min="9475" max="9475" width="21" style="1" bestFit="1" customWidth="1"/>
    <col min="9476" max="9476" width="3" style="1" bestFit="1" customWidth="1"/>
    <col min="9477" max="9477" width="9.28515625" style="1" bestFit="1" customWidth="1"/>
    <col min="9478" max="9478" width="14.28515625" style="1" bestFit="1" customWidth="1"/>
    <col min="9479" max="9480" width="4.42578125" style="1" bestFit="1" customWidth="1"/>
    <col min="9481" max="9481" width="5" style="1" bestFit="1" customWidth="1"/>
    <col min="9482" max="9482" width="5.42578125" style="1" bestFit="1" customWidth="1"/>
    <col min="9483" max="9483" width="3.5703125" style="1" bestFit="1" customWidth="1"/>
    <col min="9484" max="9484" width="5" style="1" bestFit="1" customWidth="1"/>
    <col min="9485" max="9486" width="4.42578125" style="1" bestFit="1" customWidth="1"/>
    <col min="9487" max="9487" width="4.5703125" style="1" bestFit="1" customWidth="1"/>
    <col min="9488" max="9488" width="4.42578125" style="1" bestFit="1" customWidth="1"/>
    <col min="9489" max="9489" width="3.5703125" style="1" bestFit="1" customWidth="1"/>
    <col min="9490" max="9490" width="7.140625" style="1" bestFit="1" customWidth="1"/>
    <col min="9491" max="9493" width="4.5703125" style="1" bestFit="1" customWidth="1"/>
    <col min="9494" max="9494" width="2.85546875" style="1" bestFit="1" customWidth="1"/>
    <col min="9495" max="9495" width="5.7109375" style="1" bestFit="1" customWidth="1"/>
    <col min="9496" max="9496" width="4.5703125" style="1" customWidth="1"/>
    <col min="9497" max="9497" width="2.85546875" style="1" bestFit="1" customWidth="1"/>
    <col min="9498" max="9498" width="11.7109375" style="1" customWidth="1"/>
    <col min="9499" max="9499" width="14.28515625" style="1" customWidth="1"/>
    <col min="9500" max="9728" width="9.140625" style="1"/>
    <col min="9729" max="9729" width="3.140625" style="1" bestFit="1" customWidth="1"/>
    <col min="9730" max="9730" width="21.42578125" style="1" bestFit="1" customWidth="1"/>
    <col min="9731" max="9731" width="21" style="1" bestFit="1" customWidth="1"/>
    <col min="9732" max="9732" width="3" style="1" bestFit="1" customWidth="1"/>
    <col min="9733" max="9733" width="9.28515625" style="1" bestFit="1" customWidth="1"/>
    <col min="9734" max="9734" width="14.28515625" style="1" bestFit="1" customWidth="1"/>
    <col min="9735" max="9736" width="4.42578125" style="1" bestFit="1" customWidth="1"/>
    <col min="9737" max="9737" width="5" style="1" bestFit="1" customWidth="1"/>
    <col min="9738" max="9738" width="5.42578125" style="1" bestFit="1" customWidth="1"/>
    <col min="9739" max="9739" width="3.5703125" style="1" bestFit="1" customWidth="1"/>
    <col min="9740" max="9740" width="5" style="1" bestFit="1" customWidth="1"/>
    <col min="9741" max="9742" width="4.42578125" style="1" bestFit="1" customWidth="1"/>
    <col min="9743" max="9743" width="4.5703125" style="1" bestFit="1" customWidth="1"/>
    <col min="9744" max="9744" width="4.42578125" style="1" bestFit="1" customWidth="1"/>
    <col min="9745" max="9745" width="3.5703125" style="1" bestFit="1" customWidth="1"/>
    <col min="9746" max="9746" width="7.140625" style="1" bestFit="1" customWidth="1"/>
    <col min="9747" max="9749" width="4.5703125" style="1" bestFit="1" customWidth="1"/>
    <col min="9750" max="9750" width="2.85546875" style="1" bestFit="1" customWidth="1"/>
    <col min="9751" max="9751" width="5.7109375" style="1" bestFit="1" customWidth="1"/>
    <col min="9752" max="9752" width="4.5703125" style="1" customWidth="1"/>
    <col min="9753" max="9753" width="2.85546875" style="1" bestFit="1" customWidth="1"/>
    <col min="9754" max="9754" width="11.7109375" style="1" customWidth="1"/>
    <col min="9755" max="9755" width="14.28515625" style="1" customWidth="1"/>
    <col min="9756" max="9984" width="9.140625" style="1"/>
    <col min="9985" max="9985" width="3.140625" style="1" bestFit="1" customWidth="1"/>
    <col min="9986" max="9986" width="21.42578125" style="1" bestFit="1" customWidth="1"/>
    <col min="9987" max="9987" width="21" style="1" bestFit="1" customWidth="1"/>
    <col min="9988" max="9988" width="3" style="1" bestFit="1" customWidth="1"/>
    <col min="9989" max="9989" width="9.28515625" style="1" bestFit="1" customWidth="1"/>
    <col min="9990" max="9990" width="14.28515625" style="1" bestFit="1" customWidth="1"/>
    <col min="9991" max="9992" width="4.42578125" style="1" bestFit="1" customWidth="1"/>
    <col min="9993" max="9993" width="5" style="1" bestFit="1" customWidth="1"/>
    <col min="9994" max="9994" width="5.42578125" style="1" bestFit="1" customWidth="1"/>
    <col min="9995" max="9995" width="3.5703125" style="1" bestFit="1" customWidth="1"/>
    <col min="9996" max="9996" width="5" style="1" bestFit="1" customWidth="1"/>
    <col min="9997" max="9998" width="4.42578125" style="1" bestFit="1" customWidth="1"/>
    <col min="9999" max="9999" width="4.5703125" style="1" bestFit="1" customWidth="1"/>
    <col min="10000" max="10000" width="4.42578125" style="1" bestFit="1" customWidth="1"/>
    <col min="10001" max="10001" width="3.5703125" style="1" bestFit="1" customWidth="1"/>
    <col min="10002" max="10002" width="7.140625" style="1" bestFit="1" customWidth="1"/>
    <col min="10003" max="10005" width="4.5703125" style="1" bestFit="1" customWidth="1"/>
    <col min="10006" max="10006" width="2.85546875" style="1" bestFit="1" customWidth="1"/>
    <col min="10007" max="10007" width="5.7109375" style="1" bestFit="1" customWidth="1"/>
    <col min="10008" max="10008" width="4.5703125" style="1" customWidth="1"/>
    <col min="10009" max="10009" width="2.85546875" style="1" bestFit="1" customWidth="1"/>
    <col min="10010" max="10010" width="11.7109375" style="1" customWidth="1"/>
    <col min="10011" max="10011" width="14.28515625" style="1" customWidth="1"/>
    <col min="10012" max="10240" width="9.140625" style="1"/>
    <col min="10241" max="10241" width="3.140625" style="1" bestFit="1" customWidth="1"/>
    <col min="10242" max="10242" width="21.42578125" style="1" bestFit="1" customWidth="1"/>
    <col min="10243" max="10243" width="21" style="1" bestFit="1" customWidth="1"/>
    <col min="10244" max="10244" width="3" style="1" bestFit="1" customWidth="1"/>
    <col min="10245" max="10245" width="9.28515625" style="1" bestFit="1" customWidth="1"/>
    <col min="10246" max="10246" width="14.28515625" style="1" bestFit="1" customWidth="1"/>
    <col min="10247" max="10248" width="4.42578125" style="1" bestFit="1" customWidth="1"/>
    <col min="10249" max="10249" width="5" style="1" bestFit="1" customWidth="1"/>
    <col min="10250" max="10250" width="5.42578125" style="1" bestFit="1" customWidth="1"/>
    <col min="10251" max="10251" width="3.5703125" style="1" bestFit="1" customWidth="1"/>
    <col min="10252" max="10252" width="5" style="1" bestFit="1" customWidth="1"/>
    <col min="10253" max="10254" width="4.42578125" style="1" bestFit="1" customWidth="1"/>
    <col min="10255" max="10255" width="4.5703125" style="1" bestFit="1" customWidth="1"/>
    <col min="10256" max="10256" width="4.42578125" style="1" bestFit="1" customWidth="1"/>
    <col min="10257" max="10257" width="3.5703125" style="1" bestFit="1" customWidth="1"/>
    <col min="10258" max="10258" width="7.140625" style="1" bestFit="1" customWidth="1"/>
    <col min="10259" max="10261" width="4.5703125" style="1" bestFit="1" customWidth="1"/>
    <col min="10262" max="10262" width="2.85546875" style="1" bestFit="1" customWidth="1"/>
    <col min="10263" max="10263" width="5.7109375" style="1" bestFit="1" customWidth="1"/>
    <col min="10264" max="10264" width="4.5703125" style="1" customWidth="1"/>
    <col min="10265" max="10265" width="2.85546875" style="1" bestFit="1" customWidth="1"/>
    <col min="10266" max="10266" width="11.7109375" style="1" customWidth="1"/>
    <col min="10267" max="10267" width="14.28515625" style="1" customWidth="1"/>
    <col min="10268" max="10496" width="9.140625" style="1"/>
    <col min="10497" max="10497" width="3.140625" style="1" bestFit="1" customWidth="1"/>
    <col min="10498" max="10498" width="21.42578125" style="1" bestFit="1" customWidth="1"/>
    <col min="10499" max="10499" width="21" style="1" bestFit="1" customWidth="1"/>
    <col min="10500" max="10500" width="3" style="1" bestFit="1" customWidth="1"/>
    <col min="10501" max="10501" width="9.28515625" style="1" bestFit="1" customWidth="1"/>
    <col min="10502" max="10502" width="14.28515625" style="1" bestFit="1" customWidth="1"/>
    <col min="10503" max="10504" width="4.42578125" style="1" bestFit="1" customWidth="1"/>
    <col min="10505" max="10505" width="5" style="1" bestFit="1" customWidth="1"/>
    <col min="10506" max="10506" width="5.42578125" style="1" bestFit="1" customWidth="1"/>
    <col min="10507" max="10507" width="3.5703125" style="1" bestFit="1" customWidth="1"/>
    <col min="10508" max="10508" width="5" style="1" bestFit="1" customWidth="1"/>
    <col min="10509" max="10510" width="4.42578125" style="1" bestFit="1" customWidth="1"/>
    <col min="10511" max="10511" width="4.5703125" style="1" bestFit="1" customWidth="1"/>
    <col min="10512" max="10512" width="4.42578125" style="1" bestFit="1" customWidth="1"/>
    <col min="10513" max="10513" width="3.5703125" style="1" bestFit="1" customWidth="1"/>
    <col min="10514" max="10514" width="7.140625" style="1" bestFit="1" customWidth="1"/>
    <col min="10515" max="10517" width="4.5703125" style="1" bestFit="1" customWidth="1"/>
    <col min="10518" max="10518" width="2.85546875" style="1" bestFit="1" customWidth="1"/>
    <col min="10519" max="10519" width="5.7109375" style="1" bestFit="1" customWidth="1"/>
    <col min="10520" max="10520" width="4.5703125" style="1" customWidth="1"/>
    <col min="10521" max="10521" width="2.85546875" style="1" bestFit="1" customWidth="1"/>
    <col min="10522" max="10522" width="11.7109375" style="1" customWidth="1"/>
    <col min="10523" max="10523" width="14.28515625" style="1" customWidth="1"/>
    <col min="10524" max="10752" width="9.140625" style="1"/>
    <col min="10753" max="10753" width="3.140625" style="1" bestFit="1" customWidth="1"/>
    <col min="10754" max="10754" width="21.42578125" style="1" bestFit="1" customWidth="1"/>
    <col min="10755" max="10755" width="21" style="1" bestFit="1" customWidth="1"/>
    <col min="10756" max="10756" width="3" style="1" bestFit="1" customWidth="1"/>
    <col min="10757" max="10757" width="9.28515625" style="1" bestFit="1" customWidth="1"/>
    <col min="10758" max="10758" width="14.28515625" style="1" bestFit="1" customWidth="1"/>
    <col min="10759" max="10760" width="4.42578125" style="1" bestFit="1" customWidth="1"/>
    <col min="10761" max="10761" width="5" style="1" bestFit="1" customWidth="1"/>
    <col min="10762" max="10762" width="5.42578125" style="1" bestFit="1" customWidth="1"/>
    <col min="10763" max="10763" width="3.5703125" style="1" bestFit="1" customWidth="1"/>
    <col min="10764" max="10764" width="5" style="1" bestFit="1" customWidth="1"/>
    <col min="10765" max="10766" width="4.42578125" style="1" bestFit="1" customWidth="1"/>
    <col min="10767" max="10767" width="4.5703125" style="1" bestFit="1" customWidth="1"/>
    <col min="10768" max="10768" width="4.42578125" style="1" bestFit="1" customWidth="1"/>
    <col min="10769" max="10769" width="3.5703125" style="1" bestFit="1" customWidth="1"/>
    <col min="10770" max="10770" width="7.140625" style="1" bestFit="1" customWidth="1"/>
    <col min="10771" max="10773" width="4.5703125" style="1" bestFit="1" customWidth="1"/>
    <col min="10774" max="10774" width="2.85546875" style="1" bestFit="1" customWidth="1"/>
    <col min="10775" max="10775" width="5.7109375" style="1" bestFit="1" customWidth="1"/>
    <col min="10776" max="10776" width="4.5703125" style="1" customWidth="1"/>
    <col min="10777" max="10777" width="2.85546875" style="1" bestFit="1" customWidth="1"/>
    <col min="10778" max="10778" width="11.7109375" style="1" customWidth="1"/>
    <col min="10779" max="10779" width="14.28515625" style="1" customWidth="1"/>
    <col min="10780" max="11008" width="9.140625" style="1"/>
    <col min="11009" max="11009" width="3.140625" style="1" bestFit="1" customWidth="1"/>
    <col min="11010" max="11010" width="21.42578125" style="1" bestFit="1" customWidth="1"/>
    <col min="11011" max="11011" width="21" style="1" bestFit="1" customWidth="1"/>
    <col min="11012" max="11012" width="3" style="1" bestFit="1" customWidth="1"/>
    <col min="11013" max="11013" width="9.28515625" style="1" bestFit="1" customWidth="1"/>
    <col min="11014" max="11014" width="14.28515625" style="1" bestFit="1" customWidth="1"/>
    <col min="11015" max="11016" width="4.42578125" style="1" bestFit="1" customWidth="1"/>
    <col min="11017" max="11017" width="5" style="1" bestFit="1" customWidth="1"/>
    <col min="11018" max="11018" width="5.42578125" style="1" bestFit="1" customWidth="1"/>
    <col min="11019" max="11019" width="3.5703125" style="1" bestFit="1" customWidth="1"/>
    <col min="11020" max="11020" width="5" style="1" bestFit="1" customWidth="1"/>
    <col min="11021" max="11022" width="4.42578125" style="1" bestFit="1" customWidth="1"/>
    <col min="11023" max="11023" width="4.5703125" style="1" bestFit="1" customWidth="1"/>
    <col min="11024" max="11024" width="4.42578125" style="1" bestFit="1" customWidth="1"/>
    <col min="11025" max="11025" width="3.5703125" style="1" bestFit="1" customWidth="1"/>
    <col min="11026" max="11026" width="7.140625" style="1" bestFit="1" customWidth="1"/>
    <col min="11027" max="11029" width="4.5703125" style="1" bestFit="1" customWidth="1"/>
    <col min="11030" max="11030" width="2.85546875" style="1" bestFit="1" customWidth="1"/>
    <col min="11031" max="11031" width="5.7109375" style="1" bestFit="1" customWidth="1"/>
    <col min="11032" max="11032" width="4.5703125" style="1" customWidth="1"/>
    <col min="11033" max="11033" width="2.85546875" style="1" bestFit="1" customWidth="1"/>
    <col min="11034" max="11034" width="11.7109375" style="1" customWidth="1"/>
    <col min="11035" max="11035" width="14.28515625" style="1" customWidth="1"/>
    <col min="11036" max="11264" width="9.140625" style="1"/>
    <col min="11265" max="11265" width="3.140625" style="1" bestFit="1" customWidth="1"/>
    <col min="11266" max="11266" width="21.42578125" style="1" bestFit="1" customWidth="1"/>
    <col min="11267" max="11267" width="21" style="1" bestFit="1" customWidth="1"/>
    <col min="11268" max="11268" width="3" style="1" bestFit="1" customWidth="1"/>
    <col min="11269" max="11269" width="9.28515625" style="1" bestFit="1" customWidth="1"/>
    <col min="11270" max="11270" width="14.28515625" style="1" bestFit="1" customWidth="1"/>
    <col min="11271" max="11272" width="4.42578125" style="1" bestFit="1" customWidth="1"/>
    <col min="11273" max="11273" width="5" style="1" bestFit="1" customWidth="1"/>
    <col min="11274" max="11274" width="5.42578125" style="1" bestFit="1" customWidth="1"/>
    <col min="11275" max="11275" width="3.5703125" style="1" bestFit="1" customWidth="1"/>
    <col min="11276" max="11276" width="5" style="1" bestFit="1" customWidth="1"/>
    <col min="11277" max="11278" width="4.42578125" style="1" bestFit="1" customWidth="1"/>
    <col min="11279" max="11279" width="4.5703125" style="1" bestFit="1" customWidth="1"/>
    <col min="11280" max="11280" width="4.42578125" style="1" bestFit="1" customWidth="1"/>
    <col min="11281" max="11281" width="3.5703125" style="1" bestFit="1" customWidth="1"/>
    <col min="11282" max="11282" width="7.140625" style="1" bestFit="1" customWidth="1"/>
    <col min="11283" max="11285" width="4.5703125" style="1" bestFit="1" customWidth="1"/>
    <col min="11286" max="11286" width="2.85546875" style="1" bestFit="1" customWidth="1"/>
    <col min="11287" max="11287" width="5.7109375" style="1" bestFit="1" customWidth="1"/>
    <col min="11288" max="11288" width="4.5703125" style="1" customWidth="1"/>
    <col min="11289" max="11289" width="2.85546875" style="1" bestFit="1" customWidth="1"/>
    <col min="11290" max="11290" width="11.7109375" style="1" customWidth="1"/>
    <col min="11291" max="11291" width="14.28515625" style="1" customWidth="1"/>
    <col min="11292" max="11520" width="9.140625" style="1"/>
    <col min="11521" max="11521" width="3.140625" style="1" bestFit="1" customWidth="1"/>
    <col min="11522" max="11522" width="21.42578125" style="1" bestFit="1" customWidth="1"/>
    <col min="11523" max="11523" width="21" style="1" bestFit="1" customWidth="1"/>
    <col min="11524" max="11524" width="3" style="1" bestFit="1" customWidth="1"/>
    <col min="11525" max="11525" width="9.28515625" style="1" bestFit="1" customWidth="1"/>
    <col min="11526" max="11526" width="14.28515625" style="1" bestFit="1" customWidth="1"/>
    <col min="11527" max="11528" width="4.42578125" style="1" bestFit="1" customWidth="1"/>
    <col min="11529" max="11529" width="5" style="1" bestFit="1" customWidth="1"/>
    <col min="11530" max="11530" width="5.42578125" style="1" bestFit="1" customWidth="1"/>
    <col min="11531" max="11531" width="3.5703125" style="1" bestFit="1" customWidth="1"/>
    <col min="11532" max="11532" width="5" style="1" bestFit="1" customWidth="1"/>
    <col min="11533" max="11534" width="4.42578125" style="1" bestFit="1" customWidth="1"/>
    <col min="11535" max="11535" width="4.5703125" style="1" bestFit="1" customWidth="1"/>
    <col min="11536" max="11536" width="4.42578125" style="1" bestFit="1" customWidth="1"/>
    <col min="11537" max="11537" width="3.5703125" style="1" bestFit="1" customWidth="1"/>
    <col min="11538" max="11538" width="7.140625" style="1" bestFit="1" customWidth="1"/>
    <col min="11539" max="11541" width="4.5703125" style="1" bestFit="1" customWidth="1"/>
    <col min="11542" max="11542" width="2.85546875" style="1" bestFit="1" customWidth="1"/>
    <col min="11543" max="11543" width="5.7109375" style="1" bestFit="1" customWidth="1"/>
    <col min="11544" max="11544" width="4.5703125" style="1" customWidth="1"/>
    <col min="11545" max="11545" width="2.85546875" style="1" bestFit="1" customWidth="1"/>
    <col min="11546" max="11546" width="11.7109375" style="1" customWidth="1"/>
    <col min="11547" max="11547" width="14.28515625" style="1" customWidth="1"/>
    <col min="11548" max="11776" width="9.140625" style="1"/>
    <col min="11777" max="11777" width="3.140625" style="1" bestFit="1" customWidth="1"/>
    <col min="11778" max="11778" width="21.42578125" style="1" bestFit="1" customWidth="1"/>
    <col min="11779" max="11779" width="21" style="1" bestFit="1" customWidth="1"/>
    <col min="11780" max="11780" width="3" style="1" bestFit="1" customWidth="1"/>
    <col min="11781" max="11781" width="9.28515625" style="1" bestFit="1" customWidth="1"/>
    <col min="11782" max="11782" width="14.28515625" style="1" bestFit="1" customWidth="1"/>
    <col min="11783" max="11784" width="4.42578125" style="1" bestFit="1" customWidth="1"/>
    <col min="11785" max="11785" width="5" style="1" bestFit="1" customWidth="1"/>
    <col min="11786" max="11786" width="5.42578125" style="1" bestFit="1" customWidth="1"/>
    <col min="11787" max="11787" width="3.5703125" style="1" bestFit="1" customWidth="1"/>
    <col min="11788" max="11788" width="5" style="1" bestFit="1" customWidth="1"/>
    <col min="11789" max="11790" width="4.42578125" style="1" bestFit="1" customWidth="1"/>
    <col min="11791" max="11791" width="4.5703125" style="1" bestFit="1" customWidth="1"/>
    <col min="11792" max="11792" width="4.42578125" style="1" bestFit="1" customWidth="1"/>
    <col min="11793" max="11793" width="3.5703125" style="1" bestFit="1" customWidth="1"/>
    <col min="11794" max="11794" width="7.140625" style="1" bestFit="1" customWidth="1"/>
    <col min="11795" max="11797" width="4.5703125" style="1" bestFit="1" customWidth="1"/>
    <col min="11798" max="11798" width="2.85546875" style="1" bestFit="1" customWidth="1"/>
    <col min="11799" max="11799" width="5.7109375" style="1" bestFit="1" customWidth="1"/>
    <col min="11800" max="11800" width="4.5703125" style="1" customWidth="1"/>
    <col min="11801" max="11801" width="2.85546875" style="1" bestFit="1" customWidth="1"/>
    <col min="11802" max="11802" width="11.7109375" style="1" customWidth="1"/>
    <col min="11803" max="11803" width="14.28515625" style="1" customWidth="1"/>
    <col min="11804" max="12032" width="9.140625" style="1"/>
    <col min="12033" max="12033" width="3.140625" style="1" bestFit="1" customWidth="1"/>
    <col min="12034" max="12034" width="21.42578125" style="1" bestFit="1" customWidth="1"/>
    <col min="12035" max="12035" width="21" style="1" bestFit="1" customWidth="1"/>
    <col min="12036" max="12036" width="3" style="1" bestFit="1" customWidth="1"/>
    <col min="12037" max="12037" width="9.28515625" style="1" bestFit="1" customWidth="1"/>
    <col min="12038" max="12038" width="14.28515625" style="1" bestFit="1" customWidth="1"/>
    <col min="12039" max="12040" width="4.42578125" style="1" bestFit="1" customWidth="1"/>
    <col min="12041" max="12041" width="5" style="1" bestFit="1" customWidth="1"/>
    <col min="12042" max="12042" width="5.42578125" style="1" bestFit="1" customWidth="1"/>
    <col min="12043" max="12043" width="3.5703125" style="1" bestFit="1" customWidth="1"/>
    <col min="12044" max="12044" width="5" style="1" bestFit="1" customWidth="1"/>
    <col min="12045" max="12046" width="4.42578125" style="1" bestFit="1" customWidth="1"/>
    <col min="12047" max="12047" width="4.5703125" style="1" bestFit="1" customWidth="1"/>
    <col min="12048" max="12048" width="4.42578125" style="1" bestFit="1" customWidth="1"/>
    <col min="12049" max="12049" width="3.5703125" style="1" bestFit="1" customWidth="1"/>
    <col min="12050" max="12050" width="7.140625" style="1" bestFit="1" customWidth="1"/>
    <col min="12051" max="12053" width="4.5703125" style="1" bestFit="1" customWidth="1"/>
    <col min="12054" max="12054" width="2.85546875" style="1" bestFit="1" customWidth="1"/>
    <col min="12055" max="12055" width="5.7109375" style="1" bestFit="1" customWidth="1"/>
    <col min="12056" max="12056" width="4.5703125" style="1" customWidth="1"/>
    <col min="12057" max="12057" width="2.85546875" style="1" bestFit="1" customWidth="1"/>
    <col min="12058" max="12058" width="11.7109375" style="1" customWidth="1"/>
    <col min="12059" max="12059" width="14.28515625" style="1" customWidth="1"/>
    <col min="12060" max="12288" width="9.140625" style="1"/>
    <col min="12289" max="12289" width="3.140625" style="1" bestFit="1" customWidth="1"/>
    <col min="12290" max="12290" width="21.42578125" style="1" bestFit="1" customWidth="1"/>
    <col min="12291" max="12291" width="21" style="1" bestFit="1" customWidth="1"/>
    <col min="12292" max="12292" width="3" style="1" bestFit="1" customWidth="1"/>
    <col min="12293" max="12293" width="9.28515625" style="1" bestFit="1" customWidth="1"/>
    <col min="12294" max="12294" width="14.28515625" style="1" bestFit="1" customWidth="1"/>
    <col min="12295" max="12296" width="4.42578125" style="1" bestFit="1" customWidth="1"/>
    <col min="12297" max="12297" width="5" style="1" bestFit="1" customWidth="1"/>
    <col min="12298" max="12298" width="5.42578125" style="1" bestFit="1" customWidth="1"/>
    <col min="12299" max="12299" width="3.5703125" style="1" bestFit="1" customWidth="1"/>
    <col min="12300" max="12300" width="5" style="1" bestFit="1" customWidth="1"/>
    <col min="12301" max="12302" width="4.42578125" style="1" bestFit="1" customWidth="1"/>
    <col min="12303" max="12303" width="4.5703125" style="1" bestFit="1" customWidth="1"/>
    <col min="12304" max="12304" width="4.42578125" style="1" bestFit="1" customWidth="1"/>
    <col min="12305" max="12305" width="3.5703125" style="1" bestFit="1" customWidth="1"/>
    <col min="12306" max="12306" width="7.140625" style="1" bestFit="1" customWidth="1"/>
    <col min="12307" max="12309" width="4.5703125" style="1" bestFit="1" customWidth="1"/>
    <col min="12310" max="12310" width="2.85546875" style="1" bestFit="1" customWidth="1"/>
    <col min="12311" max="12311" width="5.7109375" style="1" bestFit="1" customWidth="1"/>
    <col min="12312" max="12312" width="4.5703125" style="1" customWidth="1"/>
    <col min="12313" max="12313" width="2.85546875" style="1" bestFit="1" customWidth="1"/>
    <col min="12314" max="12314" width="11.7109375" style="1" customWidth="1"/>
    <col min="12315" max="12315" width="14.28515625" style="1" customWidth="1"/>
    <col min="12316" max="12544" width="9.140625" style="1"/>
    <col min="12545" max="12545" width="3.140625" style="1" bestFit="1" customWidth="1"/>
    <col min="12546" max="12546" width="21.42578125" style="1" bestFit="1" customWidth="1"/>
    <col min="12547" max="12547" width="21" style="1" bestFit="1" customWidth="1"/>
    <col min="12548" max="12548" width="3" style="1" bestFit="1" customWidth="1"/>
    <col min="12549" max="12549" width="9.28515625" style="1" bestFit="1" customWidth="1"/>
    <col min="12550" max="12550" width="14.28515625" style="1" bestFit="1" customWidth="1"/>
    <col min="12551" max="12552" width="4.42578125" style="1" bestFit="1" customWidth="1"/>
    <col min="12553" max="12553" width="5" style="1" bestFit="1" customWidth="1"/>
    <col min="12554" max="12554" width="5.42578125" style="1" bestFit="1" customWidth="1"/>
    <col min="12555" max="12555" width="3.5703125" style="1" bestFit="1" customWidth="1"/>
    <col min="12556" max="12556" width="5" style="1" bestFit="1" customWidth="1"/>
    <col min="12557" max="12558" width="4.42578125" style="1" bestFit="1" customWidth="1"/>
    <col min="12559" max="12559" width="4.5703125" style="1" bestFit="1" customWidth="1"/>
    <col min="12560" max="12560" width="4.42578125" style="1" bestFit="1" customWidth="1"/>
    <col min="12561" max="12561" width="3.5703125" style="1" bestFit="1" customWidth="1"/>
    <col min="12562" max="12562" width="7.140625" style="1" bestFit="1" customWidth="1"/>
    <col min="12563" max="12565" width="4.5703125" style="1" bestFit="1" customWidth="1"/>
    <col min="12566" max="12566" width="2.85546875" style="1" bestFit="1" customWidth="1"/>
    <col min="12567" max="12567" width="5.7109375" style="1" bestFit="1" customWidth="1"/>
    <col min="12568" max="12568" width="4.5703125" style="1" customWidth="1"/>
    <col min="12569" max="12569" width="2.85546875" style="1" bestFit="1" customWidth="1"/>
    <col min="12570" max="12570" width="11.7109375" style="1" customWidth="1"/>
    <col min="12571" max="12571" width="14.28515625" style="1" customWidth="1"/>
    <col min="12572" max="12800" width="9.140625" style="1"/>
    <col min="12801" max="12801" width="3.140625" style="1" bestFit="1" customWidth="1"/>
    <col min="12802" max="12802" width="21.42578125" style="1" bestFit="1" customWidth="1"/>
    <col min="12803" max="12803" width="21" style="1" bestFit="1" customWidth="1"/>
    <col min="12804" max="12804" width="3" style="1" bestFit="1" customWidth="1"/>
    <col min="12805" max="12805" width="9.28515625" style="1" bestFit="1" customWidth="1"/>
    <col min="12806" max="12806" width="14.28515625" style="1" bestFit="1" customWidth="1"/>
    <col min="12807" max="12808" width="4.42578125" style="1" bestFit="1" customWidth="1"/>
    <col min="12809" max="12809" width="5" style="1" bestFit="1" customWidth="1"/>
    <col min="12810" max="12810" width="5.42578125" style="1" bestFit="1" customWidth="1"/>
    <col min="12811" max="12811" width="3.5703125" style="1" bestFit="1" customWidth="1"/>
    <col min="12812" max="12812" width="5" style="1" bestFit="1" customWidth="1"/>
    <col min="12813" max="12814" width="4.42578125" style="1" bestFit="1" customWidth="1"/>
    <col min="12815" max="12815" width="4.5703125" style="1" bestFit="1" customWidth="1"/>
    <col min="12816" max="12816" width="4.42578125" style="1" bestFit="1" customWidth="1"/>
    <col min="12817" max="12817" width="3.5703125" style="1" bestFit="1" customWidth="1"/>
    <col min="12818" max="12818" width="7.140625" style="1" bestFit="1" customWidth="1"/>
    <col min="12819" max="12821" width="4.5703125" style="1" bestFit="1" customWidth="1"/>
    <col min="12822" max="12822" width="2.85546875" style="1" bestFit="1" customWidth="1"/>
    <col min="12823" max="12823" width="5.7109375" style="1" bestFit="1" customWidth="1"/>
    <col min="12824" max="12824" width="4.5703125" style="1" customWidth="1"/>
    <col min="12825" max="12825" width="2.85546875" style="1" bestFit="1" customWidth="1"/>
    <col min="12826" max="12826" width="11.7109375" style="1" customWidth="1"/>
    <col min="12827" max="12827" width="14.28515625" style="1" customWidth="1"/>
    <col min="12828" max="13056" width="9.140625" style="1"/>
    <col min="13057" max="13057" width="3.140625" style="1" bestFit="1" customWidth="1"/>
    <col min="13058" max="13058" width="21.42578125" style="1" bestFit="1" customWidth="1"/>
    <col min="13059" max="13059" width="21" style="1" bestFit="1" customWidth="1"/>
    <col min="13060" max="13060" width="3" style="1" bestFit="1" customWidth="1"/>
    <col min="13061" max="13061" width="9.28515625" style="1" bestFit="1" customWidth="1"/>
    <col min="13062" max="13062" width="14.28515625" style="1" bestFit="1" customWidth="1"/>
    <col min="13063" max="13064" width="4.42578125" style="1" bestFit="1" customWidth="1"/>
    <col min="13065" max="13065" width="5" style="1" bestFit="1" customWidth="1"/>
    <col min="13066" max="13066" width="5.42578125" style="1" bestFit="1" customWidth="1"/>
    <col min="13067" max="13067" width="3.5703125" style="1" bestFit="1" customWidth="1"/>
    <col min="13068" max="13068" width="5" style="1" bestFit="1" customWidth="1"/>
    <col min="13069" max="13070" width="4.42578125" style="1" bestFit="1" customWidth="1"/>
    <col min="13071" max="13071" width="4.5703125" style="1" bestFit="1" customWidth="1"/>
    <col min="13072" max="13072" width="4.42578125" style="1" bestFit="1" customWidth="1"/>
    <col min="13073" max="13073" width="3.5703125" style="1" bestFit="1" customWidth="1"/>
    <col min="13074" max="13074" width="7.140625" style="1" bestFit="1" customWidth="1"/>
    <col min="13075" max="13077" width="4.5703125" style="1" bestFit="1" customWidth="1"/>
    <col min="13078" max="13078" width="2.85546875" style="1" bestFit="1" customWidth="1"/>
    <col min="13079" max="13079" width="5.7109375" style="1" bestFit="1" customWidth="1"/>
    <col min="13080" max="13080" width="4.5703125" style="1" customWidth="1"/>
    <col min="13081" max="13081" width="2.85546875" style="1" bestFit="1" customWidth="1"/>
    <col min="13082" max="13082" width="11.7109375" style="1" customWidth="1"/>
    <col min="13083" max="13083" width="14.28515625" style="1" customWidth="1"/>
    <col min="13084" max="13312" width="9.140625" style="1"/>
    <col min="13313" max="13313" width="3.140625" style="1" bestFit="1" customWidth="1"/>
    <col min="13314" max="13314" width="21.42578125" style="1" bestFit="1" customWidth="1"/>
    <col min="13315" max="13315" width="21" style="1" bestFit="1" customWidth="1"/>
    <col min="13316" max="13316" width="3" style="1" bestFit="1" customWidth="1"/>
    <col min="13317" max="13317" width="9.28515625" style="1" bestFit="1" customWidth="1"/>
    <col min="13318" max="13318" width="14.28515625" style="1" bestFit="1" customWidth="1"/>
    <col min="13319" max="13320" width="4.42578125" style="1" bestFit="1" customWidth="1"/>
    <col min="13321" max="13321" width="5" style="1" bestFit="1" customWidth="1"/>
    <col min="13322" max="13322" width="5.42578125" style="1" bestFit="1" customWidth="1"/>
    <col min="13323" max="13323" width="3.5703125" style="1" bestFit="1" customWidth="1"/>
    <col min="13324" max="13324" width="5" style="1" bestFit="1" customWidth="1"/>
    <col min="13325" max="13326" width="4.42578125" style="1" bestFit="1" customWidth="1"/>
    <col min="13327" max="13327" width="4.5703125" style="1" bestFit="1" customWidth="1"/>
    <col min="13328" max="13328" width="4.42578125" style="1" bestFit="1" customWidth="1"/>
    <col min="13329" max="13329" width="3.5703125" style="1" bestFit="1" customWidth="1"/>
    <col min="13330" max="13330" width="7.140625" style="1" bestFit="1" customWidth="1"/>
    <col min="13331" max="13333" width="4.5703125" style="1" bestFit="1" customWidth="1"/>
    <col min="13334" max="13334" width="2.85546875" style="1" bestFit="1" customWidth="1"/>
    <col min="13335" max="13335" width="5.7109375" style="1" bestFit="1" customWidth="1"/>
    <col min="13336" max="13336" width="4.5703125" style="1" customWidth="1"/>
    <col min="13337" max="13337" width="2.85546875" style="1" bestFit="1" customWidth="1"/>
    <col min="13338" max="13338" width="11.7109375" style="1" customWidth="1"/>
    <col min="13339" max="13339" width="14.28515625" style="1" customWidth="1"/>
    <col min="13340" max="13568" width="9.140625" style="1"/>
    <col min="13569" max="13569" width="3.140625" style="1" bestFit="1" customWidth="1"/>
    <col min="13570" max="13570" width="21.42578125" style="1" bestFit="1" customWidth="1"/>
    <col min="13571" max="13571" width="21" style="1" bestFit="1" customWidth="1"/>
    <col min="13572" max="13572" width="3" style="1" bestFit="1" customWidth="1"/>
    <col min="13573" max="13573" width="9.28515625" style="1" bestFit="1" customWidth="1"/>
    <col min="13574" max="13574" width="14.28515625" style="1" bestFit="1" customWidth="1"/>
    <col min="13575" max="13576" width="4.42578125" style="1" bestFit="1" customWidth="1"/>
    <col min="13577" max="13577" width="5" style="1" bestFit="1" customWidth="1"/>
    <col min="13578" max="13578" width="5.42578125" style="1" bestFit="1" customWidth="1"/>
    <col min="13579" max="13579" width="3.5703125" style="1" bestFit="1" customWidth="1"/>
    <col min="13580" max="13580" width="5" style="1" bestFit="1" customWidth="1"/>
    <col min="13581" max="13582" width="4.42578125" style="1" bestFit="1" customWidth="1"/>
    <col min="13583" max="13583" width="4.5703125" style="1" bestFit="1" customWidth="1"/>
    <col min="13584" max="13584" width="4.42578125" style="1" bestFit="1" customWidth="1"/>
    <col min="13585" max="13585" width="3.5703125" style="1" bestFit="1" customWidth="1"/>
    <col min="13586" max="13586" width="7.140625" style="1" bestFit="1" customWidth="1"/>
    <col min="13587" max="13589" width="4.5703125" style="1" bestFit="1" customWidth="1"/>
    <col min="13590" max="13590" width="2.85546875" style="1" bestFit="1" customWidth="1"/>
    <col min="13591" max="13591" width="5.7109375" style="1" bestFit="1" customWidth="1"/>
    <col min="13592" max="13592" width="4.5703125" style="1" customWidth="1"/>
    <col min="13593" max="13593" width="2.85546875" style="1" bestFit="1" customWidth="1"/>
    <col min="13594" max="13594" width="11.7109375" style="1" customWidth="1"/>
    <col min="13595" max="13595" width="14.28515625" style="1" customWidth="1"/>
    <col min="13596" max="13824" width="9.140625" style="1"/>
    <col min="13825" max="13825" width="3.140625" style="1" bestFit="1" customWidth="1"/>
    <col min="13826" max="13826" width="21.42578125" style="1" bestFit="1" customWidth="1"/>
    <col min="13827" max="13827" width="21" style="1" bestFit="1" customWidth="1"/>
    <col min="13828" max="13828" width="3" style="1" bestFit="1" customWidth="1"/>
    <col min="13829" max="13829" width="9.28515625" style="1" bestFit="1" customWidth="1"/>
    <col min="13830" max="13830" width="14.28515625" style="1" bestFit="1" customWidth="1"/>
    <col min="13831" max="13832" width="4.42578125" style="1" bestFit="1" customWidth="1"/>
    <col min="13833" max="13833" width="5" style="1" bestFit="1" customWidth="1"/>
    <col min="13834" max="13834" width="5.42578125" style="1" bestFit="1" customWidth="1"/>
    <col min="13835" max="13835" width="3.5703125" style="1" bestFit="1" customWidth="1"/>
    <col min="13836" max="13836" width="5" style="1" bestFit="1" customWidth="1"/>
    <col min="13837" max="13838" width="4.42578125" style="1" bestFit="1" customWidth="1"/>
    <col min="13839" max="13839" width="4.5703125" style="1" bestFit="1" customWidth="1"/>
    <col min="13840" max="13840" width="4.42578125" style="1" bestFit="1" customWidth="1"/>
    <col min="13841" max="13841" width="3.5703125" style="1" bestFit="1" customWidth="1"/>
    <col min="13842" max="13842" width="7.140625" style="1" bestFit="1" customWidth="1"/>
    <col min="13843" max="13845" width="4.5703125" style="1" bestFit="1" customWidth="1"/>
    <col min="13846" max="13846" width="2.85546875" style="1" bestFit="1" customWidth="1"/>
    <col min="13847" max="13847" width="5.7109375" style="1" bestFit="1" customWidth="1"/>
    <col min="13848" max="13848" width="4.5703125" style="1" customWidth="1"/>
    <col min="13849" max="13849" width="2.85546875" style="1" bestFit="1" customWidth="1"/>
    <col min="13850" max="13850" width="11.7109375" style="1" customWidth="1"/>
    <col min="13851" max="13851" width="14.28515625" style="1" customWidth="1"/>
    <col min="13852" max="14080" width="9.140625" style="1"/>
    <col min="14081" max="14081" width="3.140625" style="1" bestFit="1" customWidth="1"/>
    <col min="14082" max="14082" width="21.42578125" style="1" bestFit="1" customWidth="1"/>
    <col min="14083" max="14083" width="21" style="1" bestFit="1" customWidth="1"/>
    <col min="14084" max="14084" width="3" style="1" bestFit="1" customWidth="1"/>
    <col min="14085" max="14085" width="9.28515625" style="1" bestFit="1" customWidth="1"/>
    <col min="14086" max="14086" width="14.28515625" style="1" bestFit="1" customWidth="1"/>
    <col min="14087" max="14088" width="4.42578125" style="1" bestFit="1" customWidth="1"/>
    <col min="14089" max="14089" width="5" style="1" bestFit="1" customWidth="1"/>
    <col min="14090" max="14090" width="5.42578125" style="1" bestFit="1" customWidth="1"/>
    <col min="14091" max="14091" width="3.5703125" style="1" bestFit="1" customWidth="1"/>
    <col min="14092" max="14092" width="5" style="1" bestFit="1" customWidth="1"/>
    <col min="14093" max="14094" width="4.42578125" style="1" bestFit="1" customWidth="1"/>
    <col min="14095" max="14095" width="4.5703125" style="1" bestFit="1" customWidth="1"/>
    <col min="14096" max="14096" width="4.42578125" style="1" bestFit="1" customWidth="1"/>
    <col min="14097" max="14097" width="3.5703125" style="1" bestFit="1" customWidth="1"/>
    <col min="14098" max="14098" width="7.140625" style="1" bestFit="1" customWidth="1"/>
    <col min="14099" max="14101" width="4.5703125" style="1" bestFit="1" customWidth="1"/>
    <col min="14102" max="14102" width="2.85546875" style="1" bestFit="1" customWidth="1"/>
    <col min="14103" max="14103" width="5.7109375" style="1" bestFit="1" customWidth="1"/>
    <col min="14104" max="14104" width="4.5703125" style="1" customWidth="1"/>
    <col min="14105" max="14105" width="2.85546875" style="1" bestFit="1" customWidth="1"/>
    <col min="14106" max="14106" width="11.7109375" style="1" customWidth="1"/>
    <col min="14107" max="14107" width="14.28515625" style="1" customWidth="1"/>
    <col min="14108" max="14336" width="9.140625" style="1"/>
    <col min="14337" max="14337" width="3.140625" style="1" bestFit="1" customWidth="1"/>
    <col min="14338" max="14338" width="21.42578125" style="1" bestFit="1" customWidth="1"/>
    <col min="14339" max="14339" width="21" style="1" bestFit="1" customWidth="1"/>
    <col min="14340" max="14340" width="3" style="1" bestFit="1" customWidth="1"/>
    <col min="14341" max="14341" width="9.28515625" style="1" bestFit="1" customWidth="1"/>
    <col min="14342" max="14342" width="14.28515625" style="1" bestFit="1" customWidth="1"/>
    <col min="14343" max="14344" width="4.42578125" style="1" bestFit="1" customWidth="1"/>
    <col min="14345" max="14345" width="5" style="1" bestFit="1" customWidth="1"/>
    <col min="14346" max="14346" width="5.42578125" style="1" bestFit="1" customWidth="1"/>
    <col min="14347" max="14347" width="3.5703125" style="1" bestFit="1" customWidth="1"/>
    <col min="14348" max="14348" width="5" style="1" bestFit="1" customWidth="1"/>
    <col min="14349" max="14350" width="4.42578125" style="1" bestFit="1" customWidth="1"/>
    <col min="14351" max="14351" width="4.5703125" style="1" bestFit="1" customWidth="1"/>
    <col min="14352" max="14352" width="4.42578125" style="1" bestFit="1" customWidth="1"/>
    <col min="14353" max="14353" width="3.5703125" style="1" bestFit="1" customWidth="1"/>
    <col min="14354" max="14354" width="7.140625" style="1" bestFit="1" customWidth="1"/>
    <col min="14355" max="14357" width="4.5703125" style="1" bestFit="1" customWidth="1"/>
    <col min="14358" max="14358" width="2.85546875" style="1" bestFit="1" customWidth="1"/>
    <col min="14359" max="14359" width="5.7109375" style="1" bestFit="1" customWidth="1"/>
    <col min="14360" max="14360" width="4.5703125" style="1" customWidth="1"/>
    <col min="14361" max="14361" width="2.85546875" style="1" bestFit="1" customWidth="1"/>
    <col min="14362" max="14362" width="11.7109375" style="1" customWidth="1"/>
    <col min="14363" max="14363" width="14.28515625" style="1" customWidth="1"/>
    <col min="14364" max="14592" width="9.140625" style="1"/>
    <col min="14593" max="14593" width="3.140625" style="1" bestFit="1" customWidth="1"/>
    <col min="14594" max="14594" width="21.42578125" style="1" bestFit="1" customWidth="1"/>
    <col min="14595" max="14595" width="21" style="1" bestFit="1" customWidth="1"/>
    <col min="14596" max="14596" width="3" style="1" bestFit="1" customWidth="1"/>
    <col min="14597" max="14597" width="9.28515625" style="1" bestFit="1" customWidth="1"/>
    <col min="14598" max="14598" width="14.28515625" style="1" bestFit="1" customWidth="1"/>
    <col min="14599" max="14600" width="4.42578125" style="1" bestFit="1" customWidth="1"/>
    <col min="14601" max="14601" width="5" style="1" bestFit="1" customWidth="1"/>
    <col min="14602" max="14602" width="5.42578125" style="1" bestFit="1" customWidth="1"/>
    <col min="14603" max="14603" width="3.5703125" style="1" bestFit="1" customWidth="1"/>
    <col min="14604" max="14604" width="5" style="1" bestFit="1" customWidth="1"/>
    <col min="14605" max="14606" width="4.42578125" style="1" bestFit="1" customWidth="1"/>
    <col min="14607" max="14607" width="4.5703125" style="1" bestFit="1" customWidth="1"/>
    <col min="14608" max="14608" width="4.42578125" style="1" bestFit="1" customWidth="1"/>
    <col min="14609" max="14609" width="3.5703125" style="1" bestFit="1" customWidth="1"/>
    <col min="14610" max="14610" width="7.140625" style="1" bestFit="1" customWidth="1"/>
    <col min="14611" max="14613" width="4.5703125" style="1" bestFit="1" customWidth="1"/>
    <col min="14614" max="14614" width="2.85546875" style="1" bestFit="1" customWidth="1"/>
    <col min="14615" max="14615" width="5.7109375" style="1" bestFit="1" customWidth="1"/>
    <col min="14616" max="14616" width="4.5703125" style="1" customWidth="1"/>
    <col min="14617" max="14617" width="2.85546875" style="1" bestFit="1" customWidth="1"/>
    <col min="14618" max="14618" width="11.7109375" style="1" customWidth="1"/>
    <col min="14619" max="14619" width="14.28515625" style="1" customWidth="1"/>
    <col min="14620" max="14848" width="9.140625" style="1"/>
    <col min="14849" max="14849" width="3.140625" style="1" bestFit="1" customWidth="1"/>
    <col min="14850" max="14850" width="21.42578125" style="1" bestFit="1" customWidth="1"/>
    <col min="14851" max="14851" width="21" style="1" bestFit="1" customWidth="1"/>
    <col min="14852" max="14852" width="3" style="1" bestFit="1" customWidth="1"/>
    <col min="14853" max="14853" width="9.28515625" style="1" bestFit="1" customWidth="1"/>
    <col min="14854" max="14854" width="14.28515625" style="1" bestFit="1" customWidth="1"/>
    <col min="14855" max="14856" width="4.42578125" style="1" bestFit="1" customWidth="1"/>
    <col min="14857" max="14857" width="5" style="1" bestFit="1" customWidth="1"/>
    <col min="14858" max="14858" width="5.42578125" style="1" bestFit="1" customWidth="1"/>
    <col min="14859" max="14859" width="3.5703125" style="1" bestFit="1" customWidth="1"/>
    <col min="14860" max="14860" width="5" style="1" bestFit="1" customWidth="1"/>
    <col min="14861" max="14862" width="4.42578125" style="1" bestFit="1" customWidth="1"/>
    <col min="14863" max="14863" width="4.5703125" style="1" bestFit="1" customWidth="1"/>
    <col min="14864" max="14864" width="4.42578125" style="1" bestFit="1" customWidth="1"/>
    <col min="14865" max="14865" width="3.5703125" style="1" bestFit="1" customWidth="1"/>
    <col min="14866" max="14866" width="7.140625" style="1" bestFit="1" customWidth="1"/>
    <col min="14867" max="14869" width="4.5703125" style="1" bestFit="1" customWidth="1"/>
    <col min="14870" max="14870" width="2.85546875" style="1" bestFit="1" customWidth="1"/>
    <col min="14871" max="14871" width="5.7109375" style="1" bestFit="1" customWidth="1"/>
    <col min="14872" max="14872" width="4.5703125" style="1" customWidth="1"/>
    <col min="14873" max="14873" width="2.85546875" style="1" bestFit="1" customWidth="1"/>
    <col min="14874" max="14874" width="11.7109375" style="1" customWidth="1"/>
    <col min="14875" max="14875" width="14.28515625" style="1" customWidth="1"/>
    <col min="14876" max="15104" width="9.140625" style="1"/>
    <col min="15105" max="15105" width="3.140625" style="1" bestFit="1" customWidth="1"/>
    <col min="15106" max="15106" width="21.42578125" style="1" bestFit="1" customWidth="1"/>
    <col min="15107" max="15107" width="21" style="1" bestFit="1" customWidth="1"/>
    <col min="15108" max="15108" width="3" style="1" bestFit="1" customWidth="1"/>
    <col min="15109" max="15109" width="9.28515625" style="1" bestFit="1" customWidth="1"/>
    <col min="15110" max="15110" width="14.28515625" style="1" bestFit="1" customWidth="1"/>
    <col min="15111" max="15112" width="4.42578125" style="1" bestFit="1" customWidth="1"/>
    <col min="15113" max="15113" width="5" style="1" bestFit="1" customWidth="1"/>
    <col min="15114" max="15114" width="5.42578125" style="1" bestFit="1" customWidth="1"/>
    <col min="15115" max="15115" width="3.5703125" style="1" bestFit="1" customWidth="1"/>
    <col min="15116" max="15116" width="5" style="1" bestFit="1" customWidth="1"/>
    <col min="15117" max="15118" width="4.42578125" style="1" bestFit="1" customWidth="1"/>
    <col min="15119" max="15119" width="4.5703125" style="1" bestFit="1" customWidth="1"/>
    <col min="15120" max="15120" width="4.42578125" style="1" bestFit="1" customWidth="1"/>
    <col min="15121" max="15121" width="3.5703125" style="1" bestFit="1" customWidth="1"/>
    <col min="15122" max="15122" width="7.140625" style="1" bestFit="1" customWidth="1"/>
    <col min="15123" max="15125" width="4.5703125" style="1" bestFit="1" customWidth="1"/>
    <col min="15126" max="15126" width="2.85546875" style="1" bestFit="1" customWidth="1"/>
    <col min="15127" max="15127" width="5.7109375" style="1" bestFit="1" customWidth="1"/>
    <col min="15128" max="15128" width="4.5703125" style="1" customWidth="1"/>
    <col min="15129" max="15129" width="2.85546875" style="1" bestFit="1" customWidth="1"/>
    <col min="15130" max="15130" width="11.7109375" style="1" customWidth="1"/>
    <col min="15131" max="15131" width="14.28515625" style="1" customWidth="1"/>
    <col min="15132" max="15360" width="9.140625" style="1"/>
    <col min="15361" max="15361" width="3.140625" style="1" bestFit="1" customWidth="1"/>
    <col min="15362" max="15362" width="21.42578125" style="1" bestFit="1" customWidth="1"/>
    <col min="15363" max="15363" width="21" style="1" bestFit="1" customWidth="1"/>
    <col min="15364" max="15364" width="3" style="1" bestFit="1" customWidth="1"/>
    <col min="15365" max="15365" width="9.28515625" style="1" bestFit="1" customWidth="1"/>
    <col min="15366" max="15366" width="14.28515625" style="1" bestFit="1" customWidth="1"/>
    <col min="15367" max="15368" width="4.42578125" style="1" bestFit="1" customWidth="1"/>
    <col min="15369" max="15369" width="5" style="1" bestFit="1" customWidth="1"/>
    <col min="15370" max="15370" width="5.42578125" style="1" bestFit="1" customWidth="1"/>
    <col min="15371" max="15371" width="3.5703125" style="1" bestFit="1" customWidth="1"/>
    <col min="15372" max="15372" width="5" style="1" bestFit="1" customWidth="1"/>
    <col min="15373" max="15374" width="4.42578125" style="1" bestFit="1" customWidth="1"/>
    <col min="15375" max="15375" width="4.5703125" style="1" bestFit="1" customWidth="1"/>
    <col min="15376" max="15376" width="4.42578125" style="1" bestFit="1" customWidth="1"/>
    <col min="15377" max="15377" width="3.5703125" style="1" bestFit="1" customWidth="1"/>
    <col min="15378" max="15378" width="7.140625" style="1" bestFit="1" customWidth="1"/>
    <col min="15379" max="15381" width="4.5703125" style="1" bestFit="1" customWidth="1"/>
    <col min="15382" max="15382" width="2.85546875" style="1" bestFit="1" customWidth="1"/>
    <col min="15383" max="15383" width="5.7109375" style="1" bestFit="1" customWidth="1"/>
    <col min="15384" max="15384" width="4.5703125" style="1" customWidth="1"/>
    <col min="15385" max="15385" width="2.85546875" style="1" bestFit="1" customWidth="1"/>
    <col min="15386" max="15386" width="11.7109375" style="1" customWidth="1"/>
    <col min="15387" max="15387" width="14.28515625" style="1" customWidth="1"/>
    <col min="15388" max="15616" width="9.140625" style="1"/>
    <col min="15617" max="15617" width="3.140625" style="1" bestFit="1" customWidth="1"/>
    <col min="15618" max="15618" width="21.42578125" style="1" bestFit="1" customWidth="1"/>
    <col min="15619" max="15619" width="21" style="1" bestFit="1" customWidth="1"/>
    <col min="15620" max="15620" width="3" style="1" bestFit="1" customWidth="1"/>
    <col min="15621" max="15621" width="9.28515625" style="1" bestFit="1" customWidth="1"/>
    <col min="15622" max="15622" width="14.28515625" style="1" bestFit="1" customWidth="1"/>
    <col min="15623" max="15624" width="4.42578125" style="1" bestFit="1" customWidth="1"/>
    <col min="15625" max="15625" width="5" style="1" bestFit="1" customWidth="1"/>
    <col min="15626" max="15626" width="5.42578125" style="1" bestFit="1" customWidth="1"/>
    <col min="15627" max="15627" width="3.5703125" style="1" bestFit="1" customWidth="1"/>
    <col min="15628" max="15628" width="5" style="1" bestFit="1" customWidth="1"/>
    <col min="15629" max="15630" width="4.42578125" style="1" bestFit="1" customWidth="1"/>
    <col min="15631" max="15631" width="4.5703125" style="1" bestFit="1" customWidth="1"/>
    <col min="15632" max="15632" width="4.42578125" style="1" bestFit="1" customWidth="1"/>
    <col min="15633" max="15633" width="3.5703125" style="1" bestFit="1" customWidth="1"/>
    <col min="15634" max="15634" width="7.140625" style="1" bestFit="1" customWidth="1"/>
    <col min="15635" max="15637" width="4.5703125" style="1" bestFit="1" customWidth="1"/>
    <col min="15638" max="15638" width="2.85546875" style="1" bestFit="1" customWidth="1"/>
    <col min="15639" max="15639" width="5.7109375" style="1" bestFit="1" customWidth="1"/>
    <col min="15640" max="15640" width="4.5703125" style="1" customWidth="1"/>
    <col min="15641" max="15641" width="2.85546875" style="1" bestFit="1" customWidth="1"/>
    <col min="15642" max="15642" width="11.7109375" style="1" customWidth="1"/>
    <col min="15643" max="15643" width="14.28515625" style="1" customWidth="1"/>
    <col min="15644" max="15872" width="9.140625" style="1"/>
    <col min="15873" max="15873" width="3.140625" style="1" bestFit="1" customWidth="1"/>
    <col min="15874" max="15874" width="21.42578125" style="1" bestFit="1" customWidth="1"/>
    <col min="15875" max="15875" width="21" style="1" bestFit="1" customWidth="1"/>
    <col min="15876" max="15876" width="3" style="1" bestFit="1" customWidth="1"/>
    <col min="15877" max="15877" width="9.28515625" style="1" bestFit="1" customWidth="1"/>
    <col min="15878" max="15878" width="14.28515625" style="1" bestFit="1" customWidth="1"/>
    <col min="15879" max="15880" width="4.42578125" style="1" bestFit="1" customWidth="1"/>
    <col min="15881" max="15881" width="5" style="1" bestFit="1" customWidth="1"/>
    <col min="15882" max="15882" width="5.42578125" style="1" bestFit="1" customWidth="1"/>
    <col min="15883" max="15883" width="3.5703125" style="1" bestFit="1" customWidth="1"/>
    <col min="15884" max="15884" width="5" style="1" bestFit="1" customWidth="1"/>
    <col min="15885" max="15886" width="4.42578125" style="1" bestFit="1" customWidth="1"/>
    <col min="15887" max="15887" width="4.5703125" style="1" bestFit="1" customWidth="1"/>
    <col min="15888" max="15888" width="4.42578125" style="1" bestFit="1" customWidth="1"/>
    <col min="15889" max="15889" width="3.5703125" style="1" bestFit="1" customWidth="1"/>
    <col min="15890" max="15890" width="7.140625" style="1" bestFit="1" customWidth="1"/>
    <col min="15891" max="15893" width="4.5703125" style="1" bestFit="1" customWidth="1"/>
    <col min="15894" max="15894" width="2.85546875" style="1" bestFit="1" customWidth="1"/>
    <col min="15895" max="15895" width="5.7109375" style="1" bestFit="1" customWidth="1"/>
    <col min="15896" max="15896" width="4.5703125" style="1" customWidth="1"/>
    <col min="15897" max="15897" width="2.85546875" style="1" bestFit="1" customWidth="1"/>
    <col min="15898" max="15898" width="11.7109375" style="1" customWidth="1"/>
    <col min="15899" max="15899" width="14.28515625" style="1" customWidth="1"/>
    <col min="15900" max="16128" width="9.140625" style="1"/>
    <col min="16129" max="16129" width="3.140625" style="1" bestFit="1" customWidth="1"/>
    <col min="16130" max="16130" width="21.42578125" style="1" bestFit="1" customWidth="1"/>
    <col min="16131" max="16131" width="21" style="1" bestFit="1" customWidth="1"/>
    <col min="16132" max="16132" width="3" style="1" bestFit="1" customWidth="1"/>
    <col min="16133" max="16133" width="9.28515625" style="1" bestFit="1" customWidth="1"/>
    <col min="16134" max="16134" width="14.28515625" style="1" bestFit="1" customWidth="1"/>
    <col min="16135" max="16136" width="4.42578125" style="1" bestFit="1" customWidth="1"/>
    <col min="16137" max="16137" width="5" style="1" bestFit="1" customWidth="1"/>
    <col min="16138" max="16138" width="5.42578125" style="1" bestFit="1" customWidth="1"/>
    <col min="16139" max="16139" width="3.5703125" style="1" bestFit="1" customWidth="1"/>
    <col min="16140" max="16140" width="5" style="1" bestFit="1" customWidth="1"/>
    <col min="16141" max="16142" width="4.42578125" style="1" bestFit="1" customWidth="1"/>
    <col min="16143" max="16143" width="4.5703125" style="1" bestFit="1" customWidth="1"/>
    <col min="16144" max="16144" width="4.42578125" style="1" bestFit="1" customWidth="1"/>
    <col min="16145" max="16145" width="3.5703125" style="1" bestFit="1" customWidth="1"/>
    <col min="16146" max="16146" width="7.140625" style="1" bestFit="1" customWidth="1"/>
    <col min="16147" max="16149" width="4.5703125" style="1" bestFit="1" customWidth="1"/>
    <col min="16150" max="16150" width="2.85546875" style="1" bestFit="1" customWidth="1"/>
    <col min="16151" max="16151" width="5.7109375" style="1" bestFit="1" customWidth="1"/>
    <col min="16152" max="16152" width="4.5703125" style="1" customWidth="1"/>
    <col min="16153" max="16153" width="2.85546875" style="1" bestFit="1" customWidth="1"/>
    <col min="16154" max="16154" width="11.7109375" style="1" customWidth="1"/>
    <col min="16155" max="16155" width="14.28515625" style="1" customWidth="1"/>
    <col min="16156" max="16384" width="9.140625" style="1"/>
  </cols>
  <sheetData>
    <row r="1" spans="1:59" s="358" customFormat="1" ht="15" customHeight="1" x14ac:dyDescent="0.2">
      <c r="A1" s="358" t="s">
        <v>1219</v>
      </c>
    </row>
    <row r="2" spans="1:59" ht="12" customHeight="1" x14ac:dyDescent="0.2">
      <c r="A2" s="226"/>
      <c r="B2" s="386" t="s">
        <v>1227</v>
      </c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</row>
    <row r="3" spans="1:59" x14ac:dyDescent="0.2">
      <c r="A3" s="226"/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7"/>
      <c r="X3" s="387"/>
      <c r="Y3" s="387"/>
      <c r="Z3" s="387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</row>
    <row r="4" spans="1:59" x14ac:dyDescent="0.2"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  <c r="T4" s="388"/>
      <c r="U4" s="388"/>
      <c r="V4" s="388"/>
      <c r="W4" s="388"/>
      <c r="X4" s="388"/>
      <c r="Y4" s="388"/>
      <c r="Z4" s="388"/>
      <c r="AA4" s="388"/>
    </row>
    <row r="5" spans="1:59" ht="81.75" x14ac:dyDescent="0.2">
      <c r="A5" s="62" t="s">
        <v>1186</v>
      </c>
      <c r="B5" s="62" t="s">
        <v>242</v>
      </c>
      <c r="C5" s="63" t="s">
        <v>0</v>
      </c>
      <c r="D5" s="64" t="s">
        <v>1</v>
      </c>
      <c r="E5" s="63" t="s">
        <v>2</v>
      </c>
      <c r="F5" s="63" t="s">
        <v>3</v>
      </c>
      <c r="G5" s="63" t="s">
        <v>4</v>
      </c>
      <c r="H5" s="62" t="s">
        <v>5</v>
      </c>
      <c r="I5" s="62" t="s">
        <v>6</v>
      </c>
      <c r="J5" s="62" t="s">
        <v>7</v>
      </c>
      <c r="K5" s="62" t="s">
        <v>8</v>
      </c>
      <c r="L5" s="62" t="s">
        <v>9</v>
      </c>
      <c r="M5" s="62" t="s">
        <v>10</v>
      </c>
      <c r="N5" s="62" t="s">
        <v>7</v>
      </c>
      <c r="O5" s="65" t="s">
        <v>11</v>
      </c>
      <c r="P5" s="66" t="s">
        <v>12</v>
      </c>
      <c r="Q5" s="62" t="s">
        <v>13</v>
      </c>
      <c r="R5" s="62" t="s">
        <v>14</v>
      </c>
      <c r="S5" s="62" t="s">
        <v>15</v>
      </c>
      <c r="T5" s="62" t="s">
        <v>16</v>
      </c>
      <c r="U5" s="62" t="s">
        <v>17</v>
      </c>
      <c r="V5" s="67" t="s">
        <v>18</v>
      </c>
      <c r="W5" s="67" t="s">
        <v>19</v>
      </c>
      <c r="X5" s="67" t="s">
        <v>20</v>
      </c>
      <c r="Y5" s="67" t="s">
        <v>21</v>
      </c>
      <c r="Z5" s="67" t="s">
        <v>22</v>
      </c>
      <c r="AA5" s="67" t="s">
        <v>1216</v>
      </c>
    </row>
    <row r="6" spans="1:59" ht="21" customHeight="1" x14ac:dyDescent="0.2">
      <c r="A6" s="17">
        <v>1</v>
      </c>
      <c r="B6" s="8">
        <v>22</v>
      </c>
      <c r="C6" s="21" t="s">
        <v>510</v>
      </c>
      <c r="D6" s="21" t="s">
        <v>511</v>
      </c>
      <c r="E6" s="21" t="s">
        <v>24</v>
      </c>
      <c r="F6" s="43">
        <v>36003</v>
      </c>
      <c r="G6" s="21" t="s">
        <v>263</v>
      </c>
      <c r="H6" s="12">
        <v>904</v>
      </c>
      <c r="I6" s="13">
        <v>1100</v>
      </c>
      <c r="J6" s="13">
        <v>2014</v>
      </c>
      <c r="K6" s="14">
        <f t="shared" ref="K6:K37" si="0">(H6/I6)*100</f>
        <v>82.181818181818173</v>
      </c>
      <c r="L6" s="12">
        <v>859</v>
      </c>
      <c r="M6" s="13">
        <v>1100</v>
      </c>
      <c r="N6" s="13">
        <v>2016</v>
      </c>
      <c r="O6" s="15">
        <f t="shared" ref="O6:O15" si="1">IF(Z6="MI",L6-10,L6)*1</f>
        <v>849</v>
      </c>
      <c r="P6" s="16">
        <f t="shared" ref="P6:P37" si="2">(O6/M6)*100</f>
        <v>77.181818181818187</v>
      </c>
      <c r="Q6" s="17">
        <v>279</v>
      </c>
      <c r="R6" s="17">
        <v>800</v>
      </c>
      <c r="S6" s="14">
        <f t="shared" ref="S6:S37" si="3">(Q6/R6)*100</f>
        <v>34.875</v>
      </c>
      <c r="T6" s="14">
        <f t="shared" ref="T6:T37" si="4">(K6*0.1)</f>
        <v>8.2181818181818169</v>
      </c>
      <c r="U6" s="14">
        <f t="shared" ref="U6:U37" si="5">(P6*0.5)</f>
        <v>38.590909090909093</v>
      </c>
      <c r="V6" s="13">
        <f t="shared" ref="V6:V37" si="6">Q6*40/R6</f>
        <v>13.95</v>
      </c>
      <c r="W6" s="13">
        <v>0</v>
      </c>
      <c r="X6" s="18">
        <f>(T6+U6+V6+W6)</f>
        <v>60.759090909090915</v>
      </c>
      <c r="Y6" s="17"/>
      <c r="Z6" s="17" t="s">
        <v>26</v>
      </c>
      <c r="AA6" s="12" t="s">
        <v>1201</v>
      </c>
    </row>
    <row r="7" spans="1:59" ht="21" customHeight="1" x14ac:dyDescent="0.2">
      <c r="A7" s="17">
        <v>2</v>
      </c>
      <c r="B7" s="8">
        <v>59</v>
      </c>
      <c r="C7" s="21" t="s">
        <v>512</v>
      </c>
      <c r="D7" s="21" t="s">
        <v>513</v>
      </c>
      <c r="E7" s="21" t="s">
        <v>24</v>
      </c>
      <c r="F7" s="27">
        <v>35857</v>
      </c>
      <c r="G7" s="21" t="s">
        <v>514</v>
      </c>
      <c r="H7" s="12">
        <v>921</v>
      </c>
      <c r="I7" s="13">
        <v>1050</v>
      </c>
      <c r="J7" s="13">
        <v>2013</v>
      </c>
      <c r="K7" s="14">
        <f t="shared" si="0"/>
        <v>87.714285714285708</v>
      </c>
      <c r="L7" s="12">
        <v>851</v>
      </c>
      <c r="M7" s="13">
        <v>1100</v>
      </c>
      <c r="N7" s="13">
        <v>2015</v>
      </c>
      <c r="O7" s="15">
        <f t="shared" si="1"/>
        <v>841</v>
      </c>
      <c r="P7" s="16">
        <f t="shared" si="2"/>
        <v>76.454545454545453</v>
      </c>
      <c r="Q7" s="17">
        <v>261</v>
      </c>
      <c r="R7" s="17">
        <v>800</v>
      </c>
      <c r="S7" s="14">
        <f t="shared" si="3"/>
        <v>32.625</v>
      </c>
      <c r="T7" s="14">
        <f t="shared" si="4"/>
        <v>8.7714285714285705</v>
      </c>
      <c r="U7" s="14">
        <f t="shared" si="5"/>
        <v>38.227272727272727</v>
      </c>
      <c r="V7" s="13">
        <f t="shared" si="6"/>
        <v>13.05</v>
      </c>
      <c r="W7" s="13">
        <v>0</v>
      </c>
      <c r="X7" s="18">
        <f>(T7+U7+V7+W7)</f>
        <v>60.048701298701303</v>
      </c>
      <c r="Y7" s="17"/>
      <c r="Z7" s="17" t="s">
        <v>26</v>
      </c>
      <c r="AA7" s="12" t="s">
        <v>1201</v>
      </c>
    </row>
    <row r="8" spans="1:59" ht="21" customHeight="1" x14ac:dyDescent="0.2">
      <c r="A8" s="17">
        <v>3</v>
      </c>
      <c r="B8" s="8">
        <v>9</v>
      </c>
      <c r="C8" s="11" t="s">
        <v>515</v>
      </c>
      <c r="D8" s="11" t="s">
        <v>516</v>
      </c>
      <c r="E8" s="11" t="s">
        <v>24</v>
      </c>
      <c r="F8" s="19">
        <v>35310</v>
      </c>
      <c r="G8" s="11" t="s">
        <v>517</v>
      </c>
      <c r="H8" s="12">
        <v>885</v>
      </c>
      <c r="I8" s="13">
        <v>1050</v>
      </c>
      <c r="J8" s="13">
        <v>2013</v>
      </c>
      <c r="K8" s="14">
        <f t="shared" si="0"/>
        <v>84.285714285714292</v>
      </c>
      <c r="L8" s="12">
        <v>814</v>
      </c>
      <c r="M8" s="13">
        <v>1100</v>
      </c>
      <c r="N8" s="13">
        <v>2015</v>
      </c>
      <c r="O8" s="15">
        <f t="shared" si="1"/>
        <v>804</v>
      </c>
      <c r="P8" s="16">
        <f t="shared" si="2"/>
        <v>73.090909090909093</v>
      </c>
      <c r="Q8" s="17">
        <v>301</v>
      </c>
      <c r="R8" s="17">
        <v>800</v>
      </c>
      <c r="S8" s="14">
        <f t="shared" si="3"/>
        <v>37.625</v>
      </c>
      <c r="T8" s="14">
        <f t="shared" si="4"/>
        <v>8.4285714285714288</v>
      </c>
      <c r="U8" s="14">
        <f t="shared" si="5"/>
        <v>36.545454545454547</v>
      </c>
      <c r="V8" s="13">
        <f t="shared" si="6"/>
        <v>15.05</v>
      </c>
      <c r="W8" s="13">
        <v>0</v>
      </c>
      <c r="X8" s="18">
        <f>(T8+U8+V8+W8)</f>
        <v>60.024025974025975</v>
      </c>
      <c r="Y8" s="17"/>
      <c r="Z8" s="17" t="s">
        <v>26</v>
      </c>
      <c r="AA8" s="12" t="s">
        <v>1201</v>
      </c>
    </row>
    <row r="9" spans="1:59" ht="21" customHeight="1" x14ac:dyDescent="0.2">
      <c r="A9" s="17">
        <v>4</v>
      </c>
      <c r="B9" s="8">
        <v>62</v>
      </c>
      <c r="C9" s="21" t="s">
        <v>518</v>
      </c>
      <c r="D9" s="21" t="s">
        <v>519</v>
      </c>
      <c r="E9" s="21" t="s">
        <v>24</v>
      </c>
      <c r="F9" s="27">
        <v>36230</v>
      </c>
      <c r="G9" s="21" t="s">
        <v>520</v>
      </c>
      <c r="H9" s="12">
        <v>939</v>
      </c>
      <c r="I9" s="13">
        <v>1100</v>
      </c>
      <c r="J9" s="13">
        <v>2014</v>
      </c>
      <c r="K9" s="14">
        <f t="shared" si="0"/>
        <v>85.36363636363636</v>
      </c>
      <c r="L9" s="12">
        <v>845</v>
      </c>
      <c r="M9" s="13">
        <v>1100</v>
      </c>
      <c r="N9" s="13">
        <v>2017</v>
      </c>
      <c r="O9" s="15">
        <f t="shared" si="1"/>
        <v>835</v>
      </c>
      <c r="P9" s="16">
        <f t="shared" si="2"/>
        <v>75.909090909090907</v>
      </c>
      <c r="Q9" s="17">
        <v>259</v>
      </c>
      <c r="R9" s="17">
        <v>800</v>
      </c>
      <c r="S9" s="14">
        <f t="shared" si="3"/>
        <v>32.375</v>
      </c>
      <c r="T9" s="14">
        <f t="shared" si="4"/>
        <v>8.536363636363637</v>
      </c>
      <c r="U9" s="14">
        <f t="shared" si="5"/>
        <v>37.954545454545453</v>
      </c>
      <c r="V9" s="13">
        <f t="shared" si="6"/>
        <v>12.95</v>
      </c>
      <c r="W9" s="13">
        <v>0</v>
      </c>
      <c r="X9" s="18">
        <f t="shared" ref="X9:X55" si="7">(T9+U9+V9+W9)</f>
        <v>59.440909090909088</v>
      </c>
      <c r="Y9" s="17"/>
      <c r="Z9" s="17" t="s">
        <v>26</v>
      </c>
      <c r="AA9" s="12" t="s">
        <v>1201</v>
      </c>
    </row>
    <row r="10" spans="1:59" ht="21" customHeight="1" x14ac:dyDescent="0.2">
      <c r="A10" s="17">
        <v>5</v>
      </c>
      <c r="B10" s="8">
        <v>63</v>
      </c>
      <c r="C10" s="21" t="s">
        <v>524</v>
      </c>
      <c r="D10" s="21" t="s">
        <v>525</v>
      </c>
      <c r="E10" s="21" t="s">
        <v>24</v>
      </c>
      <c r="F10" s="27">
        <v>35869</v>
      </c>
      <c r="G10" s="21" t="s">
        <v>526</v>
      </c>
      <c r="H10" s="12">
        <v>853</v>
      </c>
      <c r="I10" s="13">
        <v>1100</v>
      </c>
      <c r="J10" s="13">
        <v>2013</v>
      </c>
      <c r="K10" s="14">
        <f t="shared" si="0"/>
        <v>77.545454545454547</v>
      </c>
      <c r="L10" s="12">
        <v>858</v>
      </c>
      <c r="M10" s="13">
        <v>1100</v>
      </c>
      <c r="N10" s="13">
        <v>2015</v>
      </c>
      <c r="O10" s="15">
        <f t="shared" si="1"/>
        <v>848</v>
      </c>
      <c r="P10" s="16">
        <f t="shared" si="2"/>
        <v>77.090909090909093</v>
      </c>
      <c r="Q10" s="17">
        <v>255</v>
      </c>
      <c r="R10" s="17">
        <v>800</v>
      </c>
      <c r="S10" s="14">
        <f t="shared" si="3"/>
        <v>31.874999999999996</v>
      </c>
      <c r="T10" s="14">
        <f t="shared" si="4"/>
        <v>7.7545454545454549</v>
      </c>
      <c r="U10" s="14">
        <f t="shared" si="5"/>
        <v>38.545454545454547</v>
      </c>
      <c r="V10" s="13">
        <f t="shared" si="6"/>
        <v>12.75</v>
      </c>
      <c r="W10" s="13">
        <v>0</v>
      </c>
      <c r="X10" s="18">
        <f t="shared" si="7"/>
        <v>59.050000000000004</v>
      </c>
      <c r="Y10" s="17"/>
      <c r="Z10" s="17" t="s">
        <v>26</v>
      </c>
      <c r="AA10" s="12" t="s">
        <v>1201</v>
      </c>
    </row>
    <row r="11" spans="1:59" ht="21" customHeight="1" x14ac:dyDescent="0.2">
      <c r="A11" s="17">
        <v>6</v>
      </c>
      <c r="B11" s="8">
        <v>41</v>
      </c>
      <c r="C11" s="11" t="s">
        <v>527</v>
      </c>
      <c r="D11" s="11" t="s">
        <v>528</v>
      </c>
      <c r="E11" s="11" t="s">
        <v>24</v>
      </c>
      <c r="F11" s="19">
        <v>35856</v>
      </c>
      <c r="G11" s="11" t="s">
        <v>240</v>
      </c>
      <c r="H11" s="12">
        <v>798</v>
      </c>
      <c r="I11" s="13">
        <v>1050</v>
      </c>
      <c r="J11" s="13">
        <v>2013</v>
      </c>
      <c r="K11" s="14">
        <f t="shared" si="0"/>
        <v>76</v>
      </c>
      <c r="L11" s="12">
        <v>857</v>
      </c>
      <c r="M11" s="13">
        <v>1100</v>
      </c>
      <c r="N11" s="13">
        <v>2015</v>
      </c>
      <c r="O11" s="15">
        <f t="shared" si="1"/>
        <v>847</v>
      </c>
      <c r="P11" s="16">
        <f t="shared" si="2"/>
        <v>77</v>
      </c>
      <c r="Q11" s="17">
        <v>250</v>
      </c>
      <c r="R11" s="17">
        <v>800</v>
      </c>
      <c r="S11" s="14">
        <f t="shared" si="3"/>
        <v>31.25</v>
      </c>
      <c r="T11" s="14">
        <f t="shared" si="4"/>
        <v>7.6000000000000005</v>
      </c>
      <c r="U11" s="14">
        <f t="shared" si="5"/>
        <v>38.5</v>
      </c>
      <c r="V11" s="13">
        <f t="shared" si="6"/>
        <v>12.5</v>
      </c>
      <c r="W11" s="13">
        <v>0</v>
      </c>
      <c r="X11" s="18">
        <f t="shared" si="7"/>
        <v>58.6</v>
      </c>
      <c r="Y11" s="17"/>
      <c r="Z11" s="17" t="s">
        <v>26</v>
      </c>
      <c r="AA11" s="12" t="s">
        <v>1201</v>
      </c>
    </row>
    <row r="12" spans="1:59" ht="21" customHeight="1" x14ac:dyDescent="0.2">
      <c r="A12" s="17">
        <v>7</v>
      </c>
      <c r="B12" s="8">
        <v>84</v>
      </c>
      <c r="C12" s="21" t="s">
        <v>521</v>
      </c>
      <c r="D12" s="21" t="s">
        <v>522</v>
      </c>
      <c r="E12" s="21" t="s">
        <v>68</v>
      </c>
      <c r="F12" s="27">
        <v>35867</v>
      </c>
      <c r="G12" s="21" t="s">
        <v>523</v>
      </c>
      <c r="H12" s="12">
        <v>795</v>
      </c>
      <c r="I12" s="13">
        <v>1100</v>
      </c>
      <c r="J12" s="13">
        <v>2014</v>
      </c>
      <c r="K12" s="14">
        <f t="shared" si="0"/>
        <v>72.27272727272728</v>
      </c>
      <c r="L12" s="12">
        <v>707</v>
      </c>
      <c r="M12" s="13">
        <v>1100</v>
      </c>
      <c r="N12" s="13">
        <v>2016</v>
      </c>
      <c r="O12" s="15">
        <f t="shared" si="1"/>
        <v>697</v>
      </c>
      <c r="P12" s="16">
        <f t="shared" si="2"/>
        <v>63.363636363636367</v>
      </c>
      <c r="Q12" s="17">
        <v>368</v>
      </c>
      <c r="R12" s="17">
        <v>800</v>
      </c>
      <c r="S12" s="14">
        <f t="shared" si="3"/>
        <v>46</v>
      </c>
      <c r="T12" s="14">
        <f t="shared" si="4"/>
        <v>7.2272727272727284</v>
      </c>
      <c r="U12" s="14">
        <f t="shared" si="5"/>
        <v>31.681818181818183</v>
      </c>
      <c r="V12" s="13">
        <f t="shared" si="6"/>
        <v>18.399999999999999</v>
      </c>
      <c r="W12" s="13">
        <v>0</v>
      </c>
      <c r="X12" s="18">
        <f t="shared" si="7"/>
        <v>57.309090909090912</v>
      </c>
      <c r="Y12" s="17"/>
      <c r="Z12" s="17" t="s">
        <v>26</v>
      </c>
      <c r="AA12" s="12" t="s">
        <v>1201</v>
      </c>
    </row>
    <row r="13" spans="1:59" ht="21" customHeight="1" x14ac:dyDescent="0.2">
      <c r="A13" s="17">
        <v>8</v>
      </c>
      <c r="B13" s="8">
        <v>29</v>
      </c>
      <c r="C13" s="11" t="s">
        <v>529</v>
      </c>
      <c r="D13" s="11" t="s">
        <v>530</v>
      </c>
      <c r="E13" s="11" t="s">
        <v>24</v>
      </c>
      <c r="F13" s="10">
        <v>35910</v>
      </c>
      <c r="G13" s="11" t="s">
        <v>531</v>
      </c>
      <c r="H13" s="12">
        <v>837</v>
      </c>
      <c r="I13" s="13">
        <v>1100</v>
      </c>
      <c r="J13" s="13">
        <v>2014</v>
      </c>
      <c r="K13" s="14">
        <f t="shared" si="0"/>
        <v>76.090909090909093</v>
      </c>
      <c r="L13" s="12">
        <v>856</v>
      </c>
      <c r="M13" s="13">
        <v>1100</v>
      </c>
      <c r="N13" s="13">
        <v>2016</v>
      </c>
      <c r="O13" s="15">
        <f t="shared" si="1"/>
        <v>846</v>
      </c>
      <c r="P13" s="16">
        <f t="shared" si="2"/>
        <v>76.909090909090907</v>
      </c>
      <c r="Q13" s="17">
        <v>220</v>
      </c>
      <c r="R13" s="17">
        <v>800</v>
      </c>
      <c r="S13" s="14">
        <f t="shared" si="3"/>
        <v>27.500000000000004</v>
      </c>
      <c r="T13" s="14">
        <f t="shared" si="4"/>
        <v>7.6090909090909093</v>
      </c>
      <c r="U13" s="14">
        <f t="shared" si="5"/>
        <v>38.454545454545453</v>
      </c>
      <c r="V13" s="13">
        <f t="shared" si="6"/>
        <v>11</v>
      </c>
      <c r="W13" s="13">
        <v>0</v>
      </c>
      <c r="X13" s="18">
        <f t="shared" si="7"/>
        <v>57.063636363636363</v>
      </c>
      <c r="Y13" s="17"/>
      <c r="Z13" s="17" t="s">
        <v>26</v>
      </c>
      <c r="AA13" s="12" t="s">
        <v>1201</v>
      </c>
    </row>
    <row r="14" spans="1:59" ht="21" customHeight="1" x14ac:dyDescent="0.2">
      <c r="A14" s="17">
        <v>9</v>
      </c>
      <c r="B14" s="8">
        <v>3</v>
      </c>
      <c r="C14" s="21" t="s">
        <v>532</v>
      </c>
      <c r="D14" s="21" t="s">
        <v>533</v>
      </c>
      <c r="E14" s="21" t="s">
        <v>24</v>
      </c>
      <c r="F14" s="43">
        <v>35309</v>
      </c>
      <c r="G14" s="21" t="s">
        <v>531</v>
      </c>
      <c r="H14" s="12">
        <v>896</v>
      </c>
      <c r="I14" s="13">
        <v>1100</v>
      </c>
      <c r="J14" s="13">
        <v>2014</v>
      </c>
      <c r="K14" s="14">
        <f t="shared" si="0"/>
        <v>81.454545454545453</v>
      </c>
      <c r="L14" s="12">
        <v>857</v>
      </c>
      <c r="M14" s="13">
        <v>1100</v>
      </c>
      <c r="N14" s="13">
        <v>2016</v>
      </c>
      <c r="O14" s="15">
        <f t="shared" si="1"/>
        <v>847</v>
      </c>
      <c r="P14" s="16">
        <f t="shared" si="2"/>
        <v>77</v>
      </c>
      <c r="Q14" s="17">
        <v>178</v>
      </c>
      <c r="R14" s="17">
        <v>800</v>
      </c>
      <c r="S14" s="14">
        <f t="shared" si="3"/>
        <v>22.25</v>
      </c>
      <c r="T14" s="14">
        <f t="shared" si="4"/>
        <v>8.1454545454545464</v>
      </c>
      <c r="U14" s="14">
        <f t="shared" si="5"/>
        <v>38.5</v>
      </c>
      <c r="V14" s="13">
        <f t="shared" si="6"/>
        <v>8.9</v>
      </c>
      <c r="W14" s="13">
        <v>0</v>
      </c>
      <c r="X14" s="18">
        <f t="shared" si="7"/>
        <v>55.545454545454547</v>
      </c>
      <c r="Y14" s="17"/>
      <c r="Z14" s="17" t="s">
        <v>26</v>
      </c>
      <c r="AA14" s="12" t="s">
        <v>1201</v>
      </c>
    </row>
    <row r="15" spans="1:59" ht="21" customHeight="1" x14ac:dyDescent="0.2">
      <c r="A15" s="17">
        <v>10</v>
      </c>
      <c r="B15" s="8">
        <v>24</v>
      </c>
      <c r="C15" s="11" t="s">
        <v>534</v>
      </c>
      <c r="D15" s="11" t="s">
        <v>535</v>
      </c>
      <c r="E15" s="11" t="s">
        <v>24</v>
      </c>
      <c r="F15" s="10">
        <v>35893</v>
      </c>
      <c r="G15" s="11" t="s">
        <v>277</v>
      </c>
      <c r="H15" s="12">
        <v>713</v>
      </c>
      <c r="I15" s="13">
        <v>1100</v>
      </c>
      <c r="J15" s="13">
        <v>2014</v>
      </c>
      <c r="K15" s="14">
        <f t="shared" si="0"/>
        <v>64.818181818181813</v>
      </c>
      <c r="L15" s="12">
        <v>805</v>
      </c>
      <c r="M15" s="13">
        <v>1100</v>
      </c>
      <c r="N15" s="13">
        <v>2017</v>
      </c>
      <c r="O15" s="15">
        <f t="shared" si="1"/>
        <v>795</v>
      </c>
      <c r="P15" s="16">
        <f t="shared" si="2"/>
        <v>72.27272727272728</v>
      </c>
      <c r="Q15" s="17">
        <v>253</v>
      </c>
      <c r="R15" s="17">
        <v>800</v>
      </c>
      <c r="S15" s="14">
        <f t="shared" si="3"/>
        <v>31.624999999999996</v>
      </c>
      <c r="T15" s="14">
        <f t="shared" si="4"/>
        <v>6.4818181818181815</v>
      </c>
      <c r="U15" s="14">
        <f t="shared" si="5"/>
        <v>36.13636363636364</v>
      </c>
      <c r="V15" s="13">
        <f t="shared" si="6"/>
        <v>12.65</v>
      </c>
      <c r="W15" s="13">
        <v>0</v>
      </c>
      <c r="X15" s="18">
        <f t="shared" si="7"/>
        <v>55.268181818181823</v>
      </c>
      <c r="Y15" s="17"/>
      <c r="Z15" s="17" t="s">
        <v>26</v>
      </c>
      <c r="AA15" s="12" t="s">
        <v>1201</v>
      </c>
    </row>
    <row r="16" spans="1:59" ht="21" customHeight="1" x14ac:dyDescent="0.2">
      <c r="A16" s="17">
        <v>11</v>
      </c>
      <c r="B16" s="8">
        <v>1</v>
      </c>
      <c r="C16" s="9" t="s">
        <v>23</v>
      </c>
      <c r="D16" s="9" t="s">
        <v>604</v>
      </c>
      <c r="E16" s="9" t="s">
        <v>68</v>
      </c>
      <c r="F16" s="10" t="s">
        <v>605</v>
      </c>
      <c r="G16" s="11" t="s">
        <v>606</v>
      </c>
      <c r="H16" s="12">
        <v>927</v>
      </c>
      <c r="I16" s="13">
        <v>1100</v>
      </c>
      <c r="J16" s="13">
        <v>2014</v>
      </c>
      <c r="K16" s="14">
        <f t="shared" si="0"/>
        <v>84.27272727272728</v>
      </c>
      <c r="L16" s="12">
        <v>836</v>
      </c>
      <c r="M16" s="13">
        <v>1100</v>
      </c>
      <c r="N16" s="13">
        <v>2016</v>
      </c>
      <c r="O16" s="15">
        <f>IF(Z16="MI",L16-10,L16)</f>
        <v>826</v>
      </c>
      <c r="P16" s="16">
        <f t="shared" si="2"/>
        <v>75.090909090909079</v>
      </c>
      <c r="Q16" s="17">
        <v>182</v>
      </c>
      <c r="R16" s="17">
        <v>800</v>
      </c>
      <c r="S16" s="14">
        <f t="shared" si="3"/>
        <v>22.75</v>
      </c>
      <c r="T16" s="14">
        <f t="shared" si="4"/>
        <v>8.4272727272727277</v>
      </c>
      <c r="U16" s="14">
        <f t="shared" si="5"/>
        <v>37.54545454545454</v>
      </c>
      <c r="V16" s="13">
        <f t="shared" si="6"/>
        <v>9.1</v>
      </c>
      <c r="W16" s="13">
        <v>0</v>
      </c>
      <c r="X16" s="18">
        <f t="shared" si="7"/>
        <v>55.072727272727271</v>
      </c>
      <c r="Y16" s="17"/>
      <c r="Z16" s="17" t="s">
        <v>26</v>
      </c>
      <c r="AA16" s="12" t="s">
        <v>1201</v>
      </c>
    </row>
    <row r="17" spans="1:27" ht="21" customHeight="1" x14ac:dyDescent="0.2">
      <c r="A17" s="17">
        <v>12</v>
      </c>
      <c r="B17" s="8">
        <v>18</v>
      </c>
      <c r="C17" s="11" t="s">
        <v>536</v>
      </c>
      <c r="D17" s="11" t="s">
        <v>537</v>
      </c>
      <c r="E17" s="11" t="s">
        <v>24</v>
      </c>
      <c r="F17" s="39">
        <v>36554</v>
      </c>
      <c r="G17" s="11" t="s">
        <v>263</v>
      </c>
      <c r="H17" s="12">
        <v>862</v>
      </c>
      <c r="I17" s="13">
        <v>1100</v>
      </c>
      <c r="J17" s="13">
        <v>2015</v>
      </c>
      <c r="K17" s="14">
        <f t="shared" si="0"/>
        <v>78.363636363636374</v>
      </c>
      <c r="L17" s="12">
        <v>848</v>
      </c>
      <c r="M17" s="13">
        <v>1100</v>
      </c>
      <c r="N17" s="13">
        <v>2017</v>
      </c>
      <c r="O17" s="15">
        <f>IF(Z17="MI",L17-10,L17)*1</f>
        <v>848</v>
      </c>
      <c r="P17" s="16">
        <f t="shared" si="2"/>
        <v>77.090909090909093</v>
      </c>
      <c r="Q17" s="17">
        <v>167</v>
      </c>
      <c r="R17" s="17">
        <v>800</v>
      </c>
      <c r="S17" s="14">
        <f t="shared" si="3"/>
        <v>20.875</v>
      </c>
      <c r="T17" s="14">
        <f t="shared" si="4"/>
        <v>7.8363636363636378</v>
      </c>
      <c r="U17" s="14">
        <f t="shared" si="5"/>
        <v>38.545454545454547</v>
      </c>
      <c r="V17" s="13">
        <f t="shared" si="6"/>
        <v>8.35</v>
      </c>
      <c r="W17" s="13">
        <v>0</v>
      </c>
      <c r="X17" s="18">
        <f t="shared" si="7"/>
        <v>54.731818181818184</v>
      </c>
      <c r="Y17" s="17"/>
      <c r="Z17" s="17">
        <v>0</v>
      </c>
      <c r="AA17" s="12" t="s">
        <v>1201</v>
      </c>
    </row>
    <row r="18" spans="1:27" s="25" customFormat="1" ht="21" customHeight="1" x14ac:dyDescent="0.2">
      <c r="A18" s="17">
        <v>13</v>
      </c>
      <c r="B18" s="8">
        <v>35</v>
      </c>
      <c r="C18" s="11" t="s">
        <v>538</v>
      </c>
      <c r="D18" s="11" t="s">
        <v>539</v>
      </c>
      <c r="E18" s="11" t="s">
        <v>24</v>
      </c>
      <c r="F18" s="19">
        <v>36260</v>
      </c>
      <c r="G18" s="11" t="s">
        <v>301</v>
      </c>
      <c r="H18" s="12">
        <v>882</v>
      </c>
      <c r="I18" s="13">
        <v>1100</v>
      </c>
      <c r="J18" s="13">
        <v>2015</v>
      </c>
      <c r="K18" s="14">
        <f t="shared" si="0"/>
        <v>80.181818181818173</v>
      </c>
      <c r="L18" s="12">
        <v>875</v>
      </c>
      <c r="M18" s="13">
        <v>1100</v>
      </c>
      <c r="N18" s="13">
        <v>2017</v>
      </c>
      <c r="O18" s="15">
        <f>IF(Z18="MI",L18-10,L18)*1</f>
        <v>875</v>
      </c>
      <c r="P18" s="16">
        <f t="shared" si="2"/>
        <v>79.545454545454547</v>
      </c>
      <c r="Q18" s="17">
        <v>129</v>
      </c>
      <c r="R18" s="17">
        <v>800</v>
      </c>
      <c r="S18" s="14">
        <f t="shared" si="3"/>
        <v>16.125</v>
      </c>
      <c r="T18" s="14">
        <f t="shared" si="4"/>
        <v>8.0181818181818176</v>
      </c>
      <c r="U18" s="14">
        <f t="shared" si="5"/>
        <v>39.772727272727273</v>
      </c>
      <c r="V18" s="13">
        <f t="shared" si="6"/>
        <v>6.45</v>
      </c>
      <c r="W18" s="13">
        <v>0</v>
      </c>
      <c r="X18" s="18">
        <f t="shared" si="7"/>
        <v>54.240909090909092</v>
      </c>
      <c r="Y18" s="17"/>
      <c r="Z18" s="17">
        <v>0</v>
      </c>
      <c r="AA18" s="12" t="s">
        <v>1201</v>
      </c>
    </row>
    <row r="19" spans="1:27" ht="21" customHeight="1" x14ac:dyDescent="0.2">
      <c r="A19" s="17">
        <v>14</v>
      </c>
      <c r="B19" s="8">
        <v>6</v>
      </c>
      <c r="C19" s="11" t="s">
        <v>540</v>
      </c>
      <c r="D19" s="11" t="s">
        <v>512</v>
      </c>
      <c r="E19" s="11" t="s">
        <v>24</v>
      </c>
      <c r="F19" s="10">
        <v>35679</v>
      </c>
      <c r="G19" s="11" t="s">
        <v>301</v>
      </c>
      <c r="H19" s="12">
        <v>873</v>
      </c>
      <c r="I19" s="13">
        <v>1050</v>
      </c>
      <c r="J19" s="13">
        <v>2013</v>
      </c>
      <c r="K19" s="14">
        <f t="shared" si="0"/>
        <v>83.142857142857139</v>
      </c>
      <c r="L19" s="12">
        <v>854</v>
      </c>
      <c r="M19" s="13">
        <v>1100</v>
      </c>
      <c r="N19" s="13">
        <v>2016</v>
      </c>
      <c r="O19" s="15">
        <f>IF(Z19="MI",L19-10,L19)</f>
        <v>844</v>
      </c>
      <c r="P19" s="16">
        <f t="shared" si="2"/>
        <v>76.72727272727272</v>
      </c>
      <c r="Q19" s="17">
        <v>146</v>
      </c>
      <c r="R19" s="17">
        <v>800</v>
      </c>
      <c r="S19" s="14">
        <f t="shared" si="3"/>
        <v>18.25</v>
      </c>
      <c r="T19" s="14">
        <f t="shared" si="4"/>
        <v>8.3142857142857149</v>
      </c>
      <c r="U19" s="14">
        <f t="shared" si="5"/>
        <v>38.36363636363636</v>
      </c>
      <c r="V19" s="13">
        <f t="shared" si="6"/>
        <v>7.3</v>
      </c>
      <c r="W19" s="13">
        <v>0</v>
      </c>
      <c r="X19" s="18">
        <f t="shared" si="7"/>
        <v>53.977922077922074</v>
      </c>
      <c r="Y19" s="17"/>
      <c r="Z19" s="17" t="s">
        <v>26</v>
      </c>
      <c r="AA19" s="12" t="s">
        <v>1201</v>
      </c>
    </row>
    <row r="20" spans="1:27" ht="21" customHeight="1" x14ac:dyDescent="0.2">
      <c r="A20" s="17">
        <v>15</v>
      </c>
      <c r="B20" s="8">
        <v>73</v>
      </c>
      <c r="C20" s="21" t="s">
        <v>541</v>
      </c>
      <c r="D20" s="21" t="s">
        <v>542</v>
      </c>
      <c r="E20" s="21" t="s">
        <v>24</v>
      </c>
      <c r="F20" s="27">
        <v>35679</v>
      </c>
      <c r="G20" s="21" t="s">
        <v>263</v>
      </c>
      <c r="H20" s="12">
        <v>911</v>
      </c>
      <c r="I20" s="13">
        <v>1100</v>
      </c>
      <c r="J20" s="13">
        <v>2014</v>
      </c>
      <c r="K20" s="14">
        <f t="shared" si="0"/>
        <v>82.818181818181813</v>
      </c>
      <c r="L20" s="12">
        <v>807</v>
      </c>
      <c r="M20" s="13">
        <v>1100</v>
      </c>
      <c r="N20" s="13">
        <v>2016</v>
      </c>
      <c r="O20" s="15">
        <f t="shared" ref="O20:O51" si="8">IF(Z20="MI",L20-10,L20)*1</f>
        <v>797</v>
      </c>
      <c r="P20" s="16">
        <f t="shared" si="2"/>
        <v>72.454545454545453</v>
      </c>
      <c r="Q20" s="17">
        <v>184</v>
      </c>
      <c r="R20" s="17">
        <v>800</v>
      </c>
      <c r="S20" s="14">
        <f t="shared" si="3"/>
        <v>23</v>
      </c>
      <c r="T20" s="14">
        <f t="shared" si="4"/>
        <v>8.2818181818181813</v>
      </c>
      <c r="U20" s="14">
        <f t="shared" si="5"/>
        <v>36.227272727272727</v>
      </c>
      <c r="V20" s="13">
        <f t="shared" si="6"/>
        <v>9.1999999999999993</v>
      </c>
      <c r="W20" s="13">
        <v>0</v>
      </c>
      <c r="X20" s="18">
        <f t="shared" si="7"/>
        <v>53.709090909090904</v>
      </c>
      <c r="Y20" s="17"/>
      <c r="Z20" s="17" t="s">
        <v>26</v>
      </c>
      <c r="AA20" s="12" t="s">
        <v>1201</v>
      </c>
    </row>
    <row r="21" spans="1:27" s="213" customFormat="1" ht="21" customHeight="1" x14ac:dyDescent="0.2">
      <c r="A21" s="17">
        <v>16</v>
      </c>
      <c r="B21" s="8">
        <v>80</v>
      </c>
      <c r="C21" s="21" t="s">
        <v>543</v>
      </c>
      <c r="D21" s="21" t="s">
        <v>544</v>
      </c>
      <c r="E21" s="21" t="s">
        <v>68</v>
      </c>
      <c r="F21" s="27">
        <v>35864</v>
      </c>
      <c r="G21" s="21" t="s">
        <v>545</v>
      </c>
      <c r="H21" s="12">
        <v>847</v>
      </c>
      <c r="I21" s="13">
        <v>1100</v>
      </c>
      <c r="J21" s="13">
        <v>2014</v>
      </c>
      <c r="K21" s="14">
        <f t="shared" si="0"/>
        <v>77</v>
      </c>
      <c r="L21" s="12">
        <v>876</v>
      </c>
      <c r="M21" s="13">
        <v>1100</v>
      </c>
      <c r="N21" s="13">
        <v>2016</v>
      </c>
      <c r="O21" s="15">
        <f t="shared" si="8"/>
        <v>866</v>
      </c>
      <c r="P21" s="16">
        <f t="shared" si="2"/>
        <v>78.72727272727272</v>
      </c>
      <c r="Q21" s="17">
        <v>132</v>
      </c>
      <c r="R21" s="17">
        <v>800</v>
      </c>
      <c r="S21" s="14">
        <f t="shared" si="3"/>
        <v>16.5</v>
      </c>
      <c r="T21" s="14">
        <f t="shared" si="4"/>
        <v>7.7</v>
      </c>
      <c r="U21" s="14">
        <f t="shared" si="5"/>
        <v>39.36363636363636</v>
      </c>
      <c r="V21" s="13">
        <f t="shared" si="6"/>
        <v>6.6</v>
      </c>
      <c r="W21" s="13">
        <v>0</v>
      </c>
      <c r="X21" s="18">
        <f t="shared" si="7"/>
        <v>53.663636363636364</v>
      </c>
      <c r="Y21" s="17"/>
      <c r="Z21" s="17" t="s">
        <v>26</v>
      </c>
      <c r="AA21" s="12" t="s">
        <v>1201</v>
      </c>
    </row>
    <row r="22" spans="1:27" ht="21" customHeight="1" x14ac:dyDescent="0.2">
      <c r="A22" s="17">
        <v>17</v>
      </c>
      <c r="B22" s="207">
        <v>78</v>
      </c>
      <c r="C22" s="208" t="s">
        <v>597</v>
      </c>
      <c r="D22" s="208" t="s">
        <v>598</v>
      </c>
      <c r="E22" s="208" t="s">
        <v>24</v>
      </c>
      <c r="F22" s="209">
        <v>36608</v>
      </c>
      <c r="G22" s="208" t="s">
        <v>520</v>
      </c>
      <c r="H22" s="210">
        <v>988</v>
      </c>
      <c r="I22" s="13">
        <v>1100</v>
      </c>
      <c r="J22" s="13">
        <v>2015</v>
      </c>
      <c r="K22" s="14">
        <f t="shared" si="0"/>
        <v>89.818181818181813</v>
      </c>
      <c r="L22" s="210">
        <v>852</v>
      </c>
      <c r="M22" s="13">
        <v>1100</v>
      </c>
      <c r="N22" s="13">
        <v>2017</v>
      </c>
      <c r="O22" s="211">
        <f t="shared" si="8"/>
        <v>852</v>
      </c>
      <c r="P22" s="14">
        <f t="shared" si="2"/>
        <v>77.454545454545453</v>
      </c>
      <c r="Q22" s="212">
        <v>111</v>
      </c>
      <c r="R22" s="212">
        <v>800</v>
      </c>
      <c r="S22" s="14">
        <f t="shared" si="3"/>
        <v>13.875000000000002</v>
      </c>
      <c r="T22" s="14">
        <f t="shared" si="4"/>
        <v>8.9818181818181824</v>
      </c>
      <c r="U22" s="14">
        <f t="shared" si="5"/>
        <v>38.727272727272727</v>
      </c>
      <c r="V22" s="13">
        <f t="shared" si="6"/>
        <v>5.55</v>
      </c>
      <c r="W22" s="13">
        <v>0</v>
      </c>
      <c r="X22" s="18">
        <f t="shared" si="7"/>
        <v>53.259090909090908</v>
      </c>
      <c r="Y22" s="212"/>
      <c r="Z22" s="212">
        <v>0</v>
      </c>
      <c r="AA22" s="12" t="s">
        <v>1201</v>
      </c>
    </row>
    <row r="23" spans="1:27" ht="21" customHeight="1" x14ac:dyDescent="0.2">
      <c r="A23" s="17">
        <v>18</v>
      </c>
      <c r="B23" s="8">
        <v>58</v>
      </c>
      <c r="C23" s="21" t="s">
        <v>546</v>
      </c>
      <c r="D23" s="21" t="s">
        <v>547</v>
      </c>
      <c r="E23" s="21" t="s">
        <v>24</v>
      </c>
      <c r="F23" s="27">
        <v>36300</v>
      </c>
      <c r="G23" s="21" t="s">
        <v>517</v>
      </c>
      <c r="H23" s="12">
        <v>636</v>
      </c>
      <c r="I23" s="13">
        <v>1100</v>
      </c>
      <c r="J23" s="13">
        <v>2015</v>
      </c>
      <c r="K23" s="14">
        <f t="shared" si="0"/>
        <v>57.818181818181813</v>
      </c>
      <c r="L23" s="12">
        <v>939</v>
      </c>
      <c r="M23" s="13">
        <v>1100</v>
      </c>
      <c r="N23" s="13">
        <v>2017</v>
      </c>
      <c r="O23" s="15">
        <f t="shared" si="8"/>
        <v>939</v>
      </c>
      <c r="P23" s="16">
        <f t="shared" si="2"/>
        <v>85.36363636363636</v>
      </c>
      <c r="Q23" s="17">
        <v>90</v>
      </c>
      <c r="R23" s="17">
        <v>800</v>
      </c>
      <c r="S23" s="14">
        <f t="shared" si="3"/>
        <v>11.25</v>
      </c>
      <c r="T23" s="14">
        <f t="shared" si="4"/>
        <v>5.7818181818181813</v>
      </c>
      <c r="U23" s="14">
        <f t="shared" si="5"/>
        <v>42.68181818181818</v>
      </c>
      <c r="V23" s="13">
        <f t="shared" si="6"/>
        <v>4.5</v>
      </c>
      <c r="W23" s="13">
        <v>0</v>
      </c>
      <c r="X23" s="18">
        <f t="shared" si="7"/>
        <v>52.963636363636361</v>
      </c>
      <c r="Y23" s="17"/>
      <c r="Z23" s="17">
        <v>0</v>
      </c>
      <c r="AA23" s="12" t="s">
        <v>1202</v>
      </c>
    </row>
    <row r="24" spans="1:27" ht="21" customHeight="1" x14ac:dyDescent="0.2">
      <c r="A24" s="17">
        <v>19</v>
      </c>
      <c r="B24" s="8">
        <v>8</v>
      </c>
      <c r="C24" s="11" t="s">
        <v>548</v>
      </c>
      <c r="D24" s="11" t="s">
        <v>549</v>
      </c>
      <c r="E24" s="11" t="s">
        <v>24</v>
      </c>
      <c r="F24" s="19">
        <v>36071</v>
      </c>
      <c r="G24" s="11" t="s">
        <v>517</v>
      </c>
      <c r="H24" s="12">
        <v>918</v>
      </c>
      <c r="I24" s="13">
        <v>1100</v>
      </c>
      <c r="J24" s="13">
        <v>2014</v>
      </c>
      <c r="K24" s="14">
        <f t="shared" si="0"/>
        <v>83.454545454545453</v>
      </c>
      <c r="L24" s="12">
        <v>776</v>
      </c>
      <c r="M24" s="13">
        <v>1100</v>
      </c>
      <c r="N24" s="13">
        <v>2016</v>
      </c>
      <c r="O24" s="15">
        <f t="shared" si="8"/>
        <v>766</v>
      </c>
      <c r="P24" s="16">
        <f t="shared" si="2"/>
        <v>69.63636363636364</v>
      </c>
      <c r="Q24" s="17">
        <v>192</v>
      </c>
      <c r="R24" s="17">
        <v>800</v>
      </c>
      <c r="S24" s="14">
        <f t="shared" si="3"/>
        <v>24</v>
      </c>
      <c r="T24" s="14">
        <f t="shared" si="4"/>
        <v>8.3454545454545457</v>
      </c>
      <c r="U24" s="14">
        <f t="shared" si="5"/>
        <v>34.81818181818182</v>
      </c>
      <c r="V24" s="13">
        <f t="shared" si="6"/>
        <v>9.6</v>
      </c>
      <c r="W24" s="13">
        <v>0</v>
      </c>
      <c r="X24" s="18">
        <f t="shared" si="7"/>
        <v>52.763636363636365</v>
      </c>
      <c r="Y24" s="17"/>
      <c r="Z24" s="17" t="s">
        <v>26</v>
      </c>
      <c r="AA24" s="12" t="s">
        <v>1202</v>
      </c>
    </row>
    <row r="25" spans="1:27" ht="21" customHeight="1" x14ac:dyDescent="0.2">
      <c r="A25" s="17">
        <v>20</v>
      </c>
      <c r="B25" s="8">
        <v>60</v>
      </c>
      <c r="C25" s="21" t="s">
        <v>550</v>
      </c>
      <c r="D25" s="21" t="s">
        <v>551</v>
      </c>
      <c r="E25" s="21" t="s">
        <v>24</v>
      </c>
      <c r="F25" s="27">
        <v>35098</v>
      </c>
      <c r="G25" s="21" t="s">
        <v>517</v>
      </c>
      <c r="H25" s="12">
        <v>934</v>
      </c>
      <c r="I25" s="13">
        <v>1050</v>
      </c>
      <c r="J25" s="13">
        <v>2013</v>
      </c>
      <c r="K25" s="14">
        <f t="shared" si="0"/>
        <v>88.952380952380949</v>
      </c>
      <c r="L25" s="12">
        <v>813</v>
      </c>
      <c r="M25" s="13">
        <v>1100</v>
      </c>
      <c r="N25" s="13">
        <v>2015</v>
      </c>
      <c r="O25" s="15">
        <f t="shared" si="8"/>
        <v>803</v>
      </c>
      <c r="P25" s="16">
        <f t="shared" si="2"/>
        <v>73</v>
      </c>
      <c r="Q25" s="17">
        <v>144</v>
      </c>
      <c r="R25" s="17">
        <v>800</v>
      </c>
      <c r="S25" s="14">
        <f t="shared" si="3"/>
        <v>18</v>
      </c>
      <c r="T25" s="14">
        <f t="shared" si="4"/>
        <v>8.8952380952380956</v>
      </c>
      <c r="U25" s="14">
        <f t="shared" si="5"/>
        <v>36.5</v>
      </c>
      <c r="V25" s="13">
        <f t="shared" si="6"/>
        <v>7.2</v>
      </c>
      <c r="W25" s="13">
        <v>0</v>
      </c>
      <c r="X25" s="18">
        <f t="shared" si="7"/>
        <v>52.595238095238102</v>
      </c>
      <c r="Y25" s="17"/>
      <c r="Z25" s="17" t="s">
        <v>26</v>
      </c>
      <c r="AA25" s="12" t="s">
        <v>1202</v>
      </c>
    </row>
    <row r="26" spans="1:27" ht="21" customHeight="1" x14ac:dyDescent="0.2">
      <c r="A26" s="17">
        <v>21</v>
      </c>
      <c r="B26" s="8">
        <v>43</v>
      </c>
      <c r="C26" s="21" t="s">
        <v>552</v>
      </c>
      <c r="D26" s="11" t="s">
        <v>553</v>
      </c>
      <c r="E26" s="11" t="s">
        <v>24</v>
      </c>
      <c r="F26" s="10">
        <v>36405</v>
      </c>
      <c r="G26" s="11" t="s">
        <v>283</v>
      </c>
      <c r="H26" s="12">
        <v>858</v>
      </c>
      <c r="I26" s="13">
        <v>1050</v>
      </c>
      <c r="J26" s="13">
        <v>2013</v>
      </c>
      <c r="K26" s="14">
        <f t="shared" si="0"/>
        <v>81.714285714285722</v>
      </c>
      <c r="L26" s="12">
        <v>873</v>
      </c>
      <c r="M26" s="13">
        <v>1100</v>
      </c>
      <c r="N26" s="13">
        <v>2016</v>
      </c>
      <c r="O26" s="15">
        <f t="shared" si="8"/>
        <v>863</v>
      </c>
      <c r="P26" s="16">
        <f t="shared" si="2"/>
        <v>78.454545454545453</v>
      </c>
      <c r="Q26" s="17">
        <v>100</v>
      </c>
      <c r="R26" s="17">
        <v>800</v>
      </c>
      <c r="S26" s="14">
        <f t="shared" si="3"/>
        <v>12.5</v>
      </c>
      <c r="T26" s="14">
        <f t="shared" si="4"/>
        <v>8.1714285714285726</v>
      </c>
      <c r="U26" s="14">
        <f t="shared" si="5"/>
        <v>39.227272727272727</v>
      </c>
      <c r="V26" s="13">
        <f t="shared" si="6"/>
        <v>5</v>
      </c>
      <c r="W26" s="13">
        <v>0</v>
      </c>
      <c r="X26" s="18">
        <f t="shared" si="7"/>
        <v>52.398701298701297</v>
      </c>
      <c r="Y26" s="17"/>
      <c r="Z26" s="17" t="s">
        <v>26</v>
      </c>
      <c r="AA26" s="12" t="s">
        <v>1202</v>
      </c>
    </row>
    <row r="27" spans="1:27" ht="21" customHeight="1" x14ac:dyDescent="0.2">
      <c r="A27" s="17">
        <v>22</v>
      </c>
      <c r="B27" s="8">
        <v>20</v>
      </c>
      <c r="C27" s="11" t="s">
        <v>554</v>
      </c>
      <c r="D27" s="11" t="s">
        <v>286</v>
      </c>
      <c r="E27" s="11" t="s">
        <v>24</v>
      </c>
      <c r="F27" s="10">
        <v>36309</v>
      </c>
      <c r="G27" s="11" t="s">
        <v>287</v>
      </c>
      <c r="H27" s="12">
        <v>825</v>
      </c>
      <c r="I27" s="13">
        <v>1100</v>
      </c>
      <c r="J27" s="13">
        <v>2015</v>
      </c>
      <c r="K27" s="14">
        <f t="shared" si="0"/>
        <v>75</v>
      </c>
      <c r="L27" s="12">
        <v>822</v>
      </c>
      <c r="M27" s="13">
        <v>1100</v>
      </c>
      <c r="N27" s="13">
        <v>2017</v>
      </c>
      <c r="O27" s="15">
        <f t="shared" si="8"/>
        <v>822</v>
      </c>
      <c r="P27" s="16">
        <f t="shared" si="2"/>
        <v>74.727272727272734</v>
      </c>
      <c r="Q27" s="17">
        <v>150</v>
      </c>
      <c r="R27" s="17">
        <v>800</v>
      </c>
      <c r="S27" s="14">
        <f t="shared" si="3"/>
        <v>18.75</v>
      </c>
      <c r="T27" s="14">
        <f t="shared" si="4"/>
        <v>7.5</v>
      </c>
      <c r="U27" s="14">
        <f t="shared" si="5"/>
        <v>37.363636363636367</v>
      </c>
      <c r="V27" s="13">
        <f t="shared" si="6"/>
        <v>7.5</v>
      </c>
      <c r="W27" s="13">
        <v>0</v>
      </c>
      <c r="X27" s="18">
        <f t="shared" si="7"/>
        <v>52.363636363636367</v>
      </c>
      <c r="Y27" s="17"/>
      <c r="Z27" s="17">
        <v>0</v>
      </c>
      <c r="AA27" s="12" t="s">
        <v>1202</v>
      </c>
    </row>
    <row r="28" spans="1:27" ht="21" customHeight="1" x14ac:dyDescent="0.2">
      <c r="A28" s="17">
        <v>23</v>
      </c>
      <c r="B28" s="8">
        <v>82</v>
      </c>
      <c r="C28" s="21" t="s">
        <v>555</v>
      </c>
      <c r="D28" s="21" t="s">
        <v>556</v>
      </c>
      <c r="E28" s="21" t="s">
        <v>68</v>
      </c>
      <c r="F28" s="27">
        <v>36529</v>
      </c>
      <c r="G28" s="21" t="s">
        <v>350</v>
      </c>
      <c r="H28" s="12">
        <v>903</v>
      </c>
      <c r="I28" s="13">
        <v>1100</v>
      </c>
      <c r="J28" s="13">
        <v>2015</v>
      </c>
      <c r="K28" s="14">
        <f t="shared" si="0"/>
        <v>82.090909090909093</v>
      </c>
      <c r="L28" s="12">
        <v>865</v>
      </c>
      <c r="M28" s="13">
        <v>1100</v>
      </c>
      <c r="N28" s="13">
        <v>2017</v>
      </c>
      <c r="O28" s="15">
        <f t="shared" si="8"/>
        <v>865</v>
      </c>
      <c r="P28" s="16">
        <f t="shared" si="2"/>
        <v>78.63636363636364</v>
      </c>
      <c r="Q28" s="17">
        <v>81</v>
      </c>
      <c r="R28" s="17">
        <v>800</v>
      </c>
      <c r="S28" s="14">
        <f t="shared" si="3"/>
        <v>10.125</v>
      </c>
      <c r="T28" s="14">
        <f t="shared" si="4"/>
        <v>8.209090909090909</v>
      </c>
      <c r="U28" s="14">
        <f t="shared" si="5"/>
        <v>39.31818181818182</v>
      </c>
      <c r="V28" s="13">
        <f t="shared" si="6"/>
        <v>4.05</v>
      </c>
      <c r="W28" s="13">
        <v>0</v>
      </c>
      <c r="X28" s="18">
        <f t="shared" si="7"/>
        <v>51.577272727272728</v>
      </c>
      <c r="Y28" s="17"/>
      <c r="Z28" s="17">
        <v>0</v>
      </c>
      <c r="AA28" s="12" t="s">
        <v>1202</v>
      </c>
    </row>
    <row r="29" spans="1:27" ht="21" customHeight="1" x14ac:dyDescent="0.2">
      <c r="A29" s="17">
        <v>24</v>
      </c>
      <c r="B29" s="8">
        <v>27</v>
      </c>
      <c r="C29" s="11" t="s">
        <v>557</v>
      </c>
      <c r="D29" s="11" t="s">
        <v>558</v>
      </c>
      <c r="E29" s="11" t="s">
        <v>24</v>
      </c>
      <c r="F29" s="10">
        <v>36265</v>
      </c>
      <c r="G29" s="11" t="s">
        <v>559</v>
      </c>
      <c r="H29" s="12">
        <v>914</v>
      </c>
      <c r="I29" s="13">
        <v>1100</v>
      </c>
      <c r="J29" s="13">
        <v>2015</v>
      </c>
      <c r="K29" s="14">
        <f t="shared" si="0"/>
        <v>83.090909090909093</v>
      </c>
      <c r="L29" s="12">
        <v>814</v>
      </c>
      <c r="M29" s="13">
        <v>1100</v>
      </c>
      <c r="N29" s="13">
        <v>2017</v>
      </c>
      <c r="O29" s="15">
        <f t="shared" si="8"/>
        <v>814</v>
      </c>
      <c r="P29" s="16">
        <f t="shared" si="2"/>
        <v>74</v>
      </c>
      <c r="Q29" s="17">
        <v>113</v>
      </c>
      <c r="R29" s="17">
        <v>800</v>
      </c>
      <c r="S29" s="14">
        <f t="shared" si="3"/>
        <v>14.124999999999998</v>
      </c>
      <c r="T29" s="14">
        <f t="shared" si="4"/>
        <v>8.3090909090909104</v>
      </c>
      <c r="U29" s="14">
        <f t="shared" si="5"/>
        <v>37</v>
      </c>
      <c r="V29" s="13">
        <f t="shared" si="6"/>
        <v>5.65</v>
      </c>
      <c r="W29" s="13">
        <v>0</v>
      </c>
      <c r="X29" s="18">
        <f t="shared" si="7"/>
        <v>50.959090909090911</v>
      </c>
      <c r="Y29" s="17"/>
      <c r="Z29" s="17">
        <v>0</v>
      </c>
      <c r="AA29" s="12" t="s">
        <v>1202</v>
      </c>
    </row>
    <row r="30" spans="1:27" ht="21" customHeight="1" x14ac:dyDescent="0.2">
      <c r="A30" s="17">
        <v>25</v>
      </c>
      <c r="B30" s="8">
        <v>37</v>
      </c>
      <c r="C30" s="11" t="s">
        <v>560</v>
      </c>
      <c r="D30" s="11" t="s">
        <v>561</v>
      </c>
      <c r="E30" s="11" t="s">
        <v>24</v>
      </c>
      <c r="F30" s="10">
        <v>36470</v>
      </c>
      <c r="G30" s="11" t="s">
        <v>263</v>
      </c>
      <c r="H30" s="12">
        <v>755</v>
      </c>
      <c r="I30" s="13">
        <v>1100</v>
      </c>
      <c r="J30" s="13">
        <v>2015</v>
      </c>
      <c r="K30" s="14">
        <f t="shared" si="0"/>
        <v>68.63636363636364</v>
      </c>
      <c r="L30" s="12">
        <v>732</v>
      </c>
      <c r="M30" s="13">
        <v>1100</v>
      </c>
      <c r="N30" s="13">
        <v>2017</v>
      </c>
      <c r="O30" s="15">
        <f t="shared" si="8"/>
        <v>732</v>
      </c>
      <c r="P30" s="16">
        <f t="shared" si="2"/>
        <v>66.545454545454547</v>
      </c>
      <c r="Q30" s="17">
        <v>215</v>
      </c>
      <c r="R30" s="17">
        <v>800</v>
      </c>
      <c r="S30" s="14">
        <f t="shared" si="3"/>
        <v>26.875</v>
      </c>
      <c r="T30" s="14">
        <f t="shared" si="4"/>
        <v>6.8636363636363642</v>
      </c>
      <c r="U30" s="14">
        <f t="shared" si="5"/>
        <v>33.272727272727273</v>
      </c>
      <c r="V30" s="13">
        <f t="shared" si="6"/>
        <v>10.75</v>
      </c>
      <c r="W30" s="13">
        <v>0</v>
      </c>
      <c r="X30" s="18">
        <f t="shared" si="7"/>
        <v>50.88636363636364</v>
      </c>
      <c r="Y30" s="17"/>
      <c r="Z30" s="17">
        <v>0</v>
      </c>
      <c r="AA30" s="12" t="s">
        <v>1202</v>
      </c>
    </row>
    <row r="31" spans="1:27" ht="21" customHeight="1" x14ac:dyDescent="0.2">
      <c r="A31" s="17">
        <v>26</v>
      </c>
      <c r="B31" s="8">
        <v>13</v>
      </c>
      <c r="C31" s="11" t="s">
        <v>562</v>
      </c>
      <c r="D31" s="11" t="s">
        <v>563</v>
      </c>
      <c r="E31" s="11" t="s">
        <v>24</v>
      </c>
      <c r="F31" s="10">
        <v>36139</v>
      </c>
      <c r="G31" s="11" t="s">
        <v>277</v>
      </c>
      <c r="H31" s="12">
        <v>886</v>
      </c>
      <c r="I31" s="13">
        <v>1100</v>
      </c>
      <c r="J31" s="13">
        <v>2014</v>
      </c>
      <c r="K31" s="14">
        <f t="shared" si="0"/>
        <v>80.545454545454547</v>
      </c>
      <c r="L31" s="12">
        <v>817</v>
      </c>
      <c r="M31" s="13">
        <v>1100</v>
      </c>
      <c r="N31" s="13">
        <v>2016</v>
      </c>
      <c r="O31" s="15">
        <f t="shared" si="8"/>
        <v>807</v>
      </c>
      <c r="P31" s="16">
        <f t="shared" si="2"/>
        <v>73.36363636363636</v>
      </c>
      <c r="Q31" s="17">
        <v>119</v>
      </c>
      <c r="R31" s="17">
        <v>800</v>
      </c>
      <c r="S31" s="14">
        <f t="shared" si="3"/>
        <v>14.875</v>
      </c>
      <c r="T31" s="14">
        <f t="shared" si="4"/>
        <v>8.0545454545454547</v>
      </c>
      <c r="U31" s="14">
        <f t="shared" si="5"/>
        <v>36.68181818181818</v>
      </c>
      <c r="V31" s="13">
        <f t="shared" si="6"/>
        <v>5.95</v>
      </c>
      <c r="W31" s="13">
        <v>0</v>
      </c>
      <c r="X31" s="18">
        <f t="shared" si="7"/>
        <v>50.686363636363637</v>
      </c>
      <c r="Y31" s="17"/>
      <c r="Z31" s="17" t="s">
        <v>26</v>
      </c>
      <c r="AA31" s="12" t="s">
        <v>1202</v>
      </c>
    </row>
    <row r="32" spans="1:27" s="25" customFormat="1" ht="21" customHeight="1" x14ac:dyDescent="0.2">
      <c r="A32" s="17">
        <v>27</v>
      </c>
      <c r="B32" s="8">
        <v>33</v>
      </c>
      <c r="C32" s="11" t="s">
        <v>564</v>
      </c>
      <c r="D32" s="11" t="s">
        <v>565</v>
      </c>
      <c r="E32" s="11" t="s">
        <v>24</v>
      </c>
      <c r="F32" s="10">
        <v>35173</v>
      </c>
      <c r="G32" s="11" t="s">
        <v>559</v>
      </c>
      <c r="H32" s="12">
        <v>726</v>
      </c>
      <c r="I32" s="13">
        <v>1050</v>
      </c>
      <c r="J32" s="13">
        <v>2013</v>
      </c>
      <c r="K32" s="14">
        <f t="shared" si="0"/>
        <v>69.142857142857139</v>
      </c>
      <c r="L32" s="12">
        <v>774</v>
      </c>
      <c r="M32" s="13">
        <v>1100</v>
      </c>
      <c r="N32" s="13">
        <v>2015</v>
      </c>
      <c r="O32" s="15">
        <f t="shared" si="8"/>
        <v>764</v>
      </c>
      <c r="P32" s="16">
        <f t="shared" si="2"/>
        <v>69.454545454545453</v>
      </c>
      <c r="Q32" s="17">
        <v>180</v>
      </c>
      <c r="R32" s="17">
        <v>800</v>
      </c>
      <c r="S32" s="14">
        <f t="shared" si="3"/>
        <v>22.5</v>
      </c>
      <c r="T32" s="14">
        <f t="shared" si="4"/>
        <v>6.9142857142857146</v>
      </c>
      <c r="U32" s="14">
        <f t="shared" si="5"/>
        <v>34.727272727272727</v>
      </c>
      <c r="V32" s="13">
        <f t="shared" si="6"/>
        <v>9</v>
      </c>
      <c r="W32" s="13">
        <v>0</v>
      </c>
      <c r="X32" s="18">
        <f t="shared" si="7"/>
        <v>50.641558441558445</v>
      </c>
      <c r="Y32" s="17"/>
      <c r="Z32" s="17" t="s">
        <v>26</v>
      </c>
      <c r="AA32" s="12" t="s">
        <v>1202</v>
      </c>
    </row>
    <row r="33" spans="1:42" ht="21" customHeight="1" x14ac:dyDescent="0.2">
      <c r="A33" s="17">
        <v>28</v>
      </c>
      <c r="B33" s="8">
        <v>7</v>
      </c>
      <c r="C33" s="11" t="s">
        <v>566</v>
      </c>
      <c r="D33" s="11" t="s">
        <v>567</v>
      </c>
      <c r="E33" s="11" t="s">
        <v>24</v>
      </c>
      <c r="F33" s="19">
        <v>35457.07</v>
      </c>
      <c r="G33" s="11" t="s">
        <v>568</v>
      </c>
      <c r="H33" s="12">
        <v>880</v>
      </c>
      <c r="I33" s="13">
        <v>1050</v>
      </c>
      <c r="J33" s="13">
        <v>2013</v>
      </c>
      <c r="K33" s="14">
        <f t="shared" si="0"/>
        <v>83.80952380952381</v>
      </c>
      <c r="L33" s="12">
        <v>778</v>
      </c>
      <c r="M33" s="13">
        <v>1100</v>
      </c>
      <c r="N33" s="13">
        <v>2016</v>
      </c>
      <c r="O33" s="15">
        <f t="shared" si="8"/>
        <v>768</v>
      </c>
      <c r="P33" s="16">
        <f t="shared" si="2"/>
        <v>69.818181818181827</v>
      </c>
      <c r="Q33" s="17">
        <v>136</v>
      </c>
      <c r="R33" s="17">
        <v>800</v>
      </c>
      <c r="S33" s="14">
        <f t="shared" si="3"/>
        <v>17</v>
      </c>
      <c r="T33" s="14">
        <f t="shared" si="4"/>
        <v>8.3809523809523814</v>
      </c>
      <c r="U33" s="14">
        <f t="shared" si="5"/>
        <v>34.909090909090914</v>
      </c>
      <c r="V33" s="13">
        <f t="shared" si="6"/>
        <v>6.8</v>
      </c>
      <c r="W33" s="13">
        <v>0</v>
      </c>
      <c r="X33" s="18">
        <f t="shared" si="7"/>
        <v>50.09004329004329</v>
      </c>
      <c r="Y33" s="8"/>
      <c r="Z33" s="8" t="s">
        <v>26</v>
      </c>
      <c r="AA33" s="12" t="s">
        <v>1202</v>
      </c>
    </row>
    <row r="34" spans="1:42" ht="21" customHeight="1" x14ac:dyDescent="0.2">
      <c r="A34" s="17">
        <v>29</v>
      </c>
      <c r="B34" s="8">
        <v>71</v>
      </c>
      <c r="C34" s="21" t="s">
        <v>569</v>
      </c>
      <c r="D34" s="21" t="s">
        <v>570</v>
      </c>
      <c r="E34" s="21" t="s">
        <v>24</v>
      </c>
      <c r="F34" s="27">
        <v>35247</v>
      </c>
      <c r="G34" s="21" t="s">
        <v>263</v>
      </c>
      <c r="H34" s="12">
        <v>946</v>
      </c>
      <c r="I34" s="13">
        <v>1100</v>
      </c>
      <c r="J34" s="13">
        <v>2014</v>
      </c>
      <c r="K34" s="14">
        <f t="shared" si="0"/>
        <v>86</v>
      </c>
      <c r="L34" s="12">
        <v>773</v>
      </c>
      <c r="M34" s="13">
        <v>1100</v>
      </c>
      <c r="N34" s="13">
        <v>2016</v>
      </c>
      <c r="O34" s="15">
        <f t="shared" si="8"/>
        <v>763</v>
      </c>
      <c r="P34" s="16">
        <f t="shared" si="2"/>
        <v>69.36363636363636</v>
      </c>
      <c r="Q34" s="17">
        <v>136</v>
      </c>
      <c r="R34" s="17">
        <v>800</v>
      </c>
      <c r="S34" s="14">
        <f t="shared" si="3"/>
        <v>17</v>
      </c>
      <c r="T34" s="14">
        <f t="shared" si="4"/>
        <v>8.6</v>
      </c>
      <c r="U34" s="14">
        <f t="shared" si="5"/>
        <v>34.68181818181818</v>
      </c>
      <c r="V34" s="13">
        <f t="shared" si="6"/>
        <v>6.8</v>
      </c>
      <c r="W34" s="13">
        <v>0</v>
      </c>
      <c r="X34" s="18">
        <f t="shared" si="7"/>
        <v>50.081818181818178</v>
      </c>
      <c r="Y34" s="17"/>
      <c r="Z34" s="17" t="s">
        <v>26</v>
      </c>
      <c r="AA34" s="12" t="s">
        <v>1202</v>
      </c>
    </row>
    <row r="35" spans="1:42" ht="21" customHeight="1" x14ac:dyDescent="0.2">
      <c r="A35" s="17">
        <v>30</v>
      </c>
      <c r="B35" s="8">
        <v>30</v>
      </c>
      <c r="C35" s="11" t="s">
        <v>571</v>
      </c>
      <c r="D35" s="11" t="s">
        <v>572</v>
      </c>
      <c r="E35" s="11" t="s">
        <v>24</v>
      </c>
      <c r="F35" s="10">
        <v>36216</v>
      </c>
      <c r="G35" s="11" t="s">
        <v>287</v>
      </c>
      <c r="H35" s="12">
        <v>899</v>
      </c>
      <c r="I35" s="13">
        <v>1100</v>
      </c>
      <c r="J35" s="13">
        <v>2015</v>
      </c>
      <c r="K35" s="14">
        <f t="shared" si="0"/>
        <v>81.72727272727272</v>
      </c>
      <c r="L35" s="12">
        <v>777</v>
      </c>
      <c r="M35" s="13">
        <v>1100</v>
      </c>
      <c r="N35" s="13">
        <v>2017</v>
      </c>
      <c r="O35" s="15">
        <f t="shared" si="8"/>
        <v>777</v>
      </c>
      <c r="P35" s="16">
        <f t="shared" si="2"/>
        <v>70.63636363636364</v>
      </c>
      <c r="Q35" s="17">
        <v>121</v>
      </c>
      <c r="R35" s="17">
        <v>800</v>
      </c>
      <c r="S35" s="14">
        <f t="shared" si="3"/>
        <v>15.125</v>
      </c>
      <c r="T35" s="14">
        <f t="shared" si="4"/>
        <v>8.172727272727272</v>
      </c>
      <c r="U35" s="14">
        <f t="shared" si="5"/>
        <v>35.31818181818182</v>
      </c>
      <c r="V35" s="13">
        <f t="shared" si="6"/>
        <v>6.05</v>
      </c>
      <c r="W35" s="13">
        <v>0</v>
      </c>
      <c r="X35" s="18">
        <f t="shared" si="7"/>
        <v>49.540909090909089</v>
      </c>
      <c r="Y35" s="17"/>
      <c r="Z35" s="17">
        <v>0</v>
      </c>
      <c r="AA35" s="12" t="s">
        <v>1202</v>
      </c>
    </row>
    <row r="36" spans="1:42" ht="21" customHeight="1" x14ac:dyDescent="0.2">
      <c r="A36" s="17">
        <v>31</v>
      </c>
      <c r="B36" s="8">
        <v>70</v>
      </c>
      <c r="C36" s="21" t="s">
        <v>569</v>
      </c>
      <c r="D36" s="21" t="s">
        <v>576</v>
      </c>
      <c r="E36" s="21" t="s">
        <v>24</v>
      </c>
      <c r="F36" s="27">
        <v>35890</v>
      </c>
      <c r="G36" s="21" t="s">
        <v>350</v>
      </c>
      <c r="H36" s="12">
        <v>848</v>
      </c>
      <c r="I36" s="13">
        <v>1100</v>
      </c>
      <c r="J36" s="13">
        <v>2015</v>
      </c>
      <c r="K36" s="14">
        <f t="shared" si="0"/>
        <v>77.090909090909093</v>
      </c>
      <c r="L36" s="12">
        <v>803</v>
      </c>
      <c r="M36" s="13">
        <v>1100</v>
      </c>
      <c r="N36" s="13">
        <v>2017</v>
      </c>
      <c r="O36" s="15">
        <f t="shared" si="8"/>
        <v>803</v>
      </c>
      <c r="P36" s="16">
        <f t="shared" si="2"/>
        <v>73</v>
      </c>
      <c r="Q36" s="17">
        <v>103</v>
      </c>
      <c r="R36" s="17">
        <v>800</v>
      </c>
      <c r="S36" s="14">
        <f t="shared" si="3"/>
        <v>12.875</v>
      </c>
      <c r="T36" s="14">
        <f t="shared" si="4"/>
        <v>7.7090909090909099</v>
      </c>
      <c r="U36" s="14">
        <f t="shared" si="5"/>
        <v>36.5</v>
      </c>
      <c r="V36" s="13">
        <f t="shared" si="6"/>
        <v>5.15</v>
      </c>
      <c r="W36" s="13">
        <v>0</v>
      </c>
      <c r="X36" s="18">
        <f t="shared" si="7"/>
        <v>49.359090909090909</v>
      </c>
      <c r="Y36" s="17"/>
      <c r="Z36" s="17">
        <v>0</v>
      </c>
      <c r="AA36" s="12" t="s">
        <v>1202</v>
      </c>
    </row>
    <row r="37" spans="1:42" s="25" customFormat="1" ht="21" customHeight="1" x14ac:dyDescent="0.2">
      <c r="A37" s="17">
        <v>32</v>
      </c>
      <c r="B37" s="8">
        <v>54</v>
      </c>
      <c r="C37" s="21" t="s">
        <v>573</v>
      </c>
      <c r="D37" s="21" t="s">
        <v>574</v>
      </c>
      <c r="E37" s="21" t="s">
        <v>24</v>
      </c>
      <c r="F37" s="27">
        <v>36161</v>
      </c>
      <c r="G37" s="21" t="s">
        <v>575</v>
      </c>
      <c r="H37" s="12">
        <v>804</v>
      </c>
      <c r="I37" s="13">
        <v>1100</v>
      </c>
      <c r="J37" s="13">
        <v>2014</v>
      </c>
      <c r="K37" s="14">
        <f t="shared" si="0"/>
        <v>73.090909090909093</v>
      </c>
      <c r="L37" s="12">
        <v>791</v>
      </c>
      <c r="M37" s="13">
        <v>1100</v>
      </c>
      <c r="N37" s="13">
        <v>2017</v>
      </c>
      <c r="O37" s="15">
        <f t="shared" si="8"/>
        <v>781</v>
      </c>
      <c r="P37" s="16">
        <f t="shared" si="2"/>
        <v>71</v>
      </c>
      <c r="Q37" s="17">
        <v>131</v>
      </c>
      <c r="R37" s="17">
        <v>800</v>
      </c>
      <c r="S37" s="14">
        <f t="shared" si="3"/>
        <v>16.375</v>
      </c>
      <c r="T37" s="14">
        <f t="shared" si="4"/>
        <v>7.3090909090909095</v>
      </c>
      <c r="U37" s="14">
        <f t="shared" si="5"/>
        <v>35.5</v>
      </c>
      <c r="V37" s="13">
        <f t="shared" si="6"/>
        <v>6.55</v>
      </c>
      <c r="W37" s="13">
        <v>0</v>
      </c>
      <c r="X37" s="18">
        <f t="shared" si="7"/>
        <v>49.359090909090909</v>
      </c>
      <c r="Y37" s="17"/>
      <c r="Z37" s="17" t="s">
        <v>26</v>
      </c>
      <c r="AA37" s="12" t="s">
        <v>1202</v>
      </c>
    </row>
    <row r="38" spans="1:42" s="25" customFormat="1" ht="21" customHeight="1" x14ac:dyDescent="0.2">
      <c r="A38" s="17">
        <v>33</v>
      </c>
      <c r="B38" s="8">
        <v>16</v>
      </c>
      <c r="C38" s="11" t="s">
        <v>577</v>
      </c>
      <c r="D38" s="11" t="s">
        <v>578</v>
      </c>
      <c r="E38" s="11" t="s">
        <v>24</v>
      </c>
      <c r="F38" s="10">
        <v>35893</v>
      </c>
      <c r="G38" s="11" t="s">
        <v>579</v>
      </c>
      <c r="H38" s="12">
        <v>935</v>
      </c>
      <c r="I38" s="13">
        <v>1100</v>
      </c>
      <c r="J38" s="13">
        <v>2014</v>
      </c>
      <c r="K38" s="14">
        <f t="shared" ref="K38:K55" si="9">(H38/I38)*100</f>
        <v>85</v>
      </c>
      <c r="L38" s="12">
        <v>822</v>
      </c>
      <c r="M38" s="13">
        <v>1100</v>
      </c>
      <c r="N38" s="13">
        <v>2016</v>
      </c>
      <c r="O38" s="15">
        <f t="shared" si="8"/>
        <v>812</v>
      </c>
      <c r="P38" s="16">
        <f t="shared" ref="P38:P55" si="10">(O38/M38)*100</f>
        <v>73.818181818181813</v>
      </c>
      <c r="Q38" s="17">
        <v>72</v>
      </c>
      <c r="R38" s="17">
        <v>800</v>
      </c>
      <c r="S38" s="14">
        <f t="shared" ref="S38:S55" si="11">(Q38/R38)*100</f>
        <v>9</v>
      </c>
      <c r="T38" s="14">
        <f t="shared" ref="T38:T55" si="12">(K38*0.1)</f>
        <v>8.5</v>
      </c>
      <c r="U38" s="14">
        <f t="shared" ref="U38:U55" si="13">(P38*0.5)</f>
        <v>36.909090909090907</v>
      </c>
      <c r="V38" s="13">
        <f t="shared" ref="V38:V55" si="14">Q38*40/R38</f>
        <v>3.6</v>
      </c>
      <c r="W38" s="13">
        <v>0</v>
      </c>
      <c r="X38" s="18">
        <f t="shared" si="7"/>
        <v>49.009090909090908</v>
      </c>
      <c r="Y38" s="17"/>
      <c r="Z38" s="17" t="s">
        <v>26</v>
      </c>
      <c r="AA38" s="12" t="s">
        <v>1202</v>
      </c>
    </row>
    <row r="39" spans="1:42" s="25" customFormat="1" ht="21" customHeight="1" x14ac:dyDescent="0.2">
      <c r="A39" s="17">
        <v>34</v>
      </c>
      <c r="B39" s="8">
        <v>44</v>
      </c>
      <c r="C39" s="11" t="s">
        <v>303</v>
      </c>
      <c r="D39" s="11" t="s">
        <v>304</v>
      </c>
      <c r="E39" s="11" t="s">
        <v>24</v>
      </c>
      <c r="F39" s="10">
        <v>36600</v>
      </c>
      <c r="G39" s="11" t="s">
        <v>263</v>
      </c>
      <c r="H39" s="12">
        <v>924</v>
      </c>
      <c r="I39" s="13">
        <v>1100</v>
      </c>
      <c r="J39" s="13">
        <v>2015</v>
      </c>
      <c r="K39" s="14">
        <f t="shared" si="9"/>
        <v>84</v>
      </c>
      <c r="L39" s="12">
        <v>709</v>
      </c>
      <c r="M39" s="13">
        <v>1100</v>
      </c>
      <c r="N39" s="13">
        <v>2017</v>
      </c>
      <c r="O39" s="15">
        <f t="shared" si="8"/>
        <v>709</v>
      </c>
      <c r="P39" s="16">
        <f t="shared" si="10"/>
        <v>64.454545454545453</v>
      </c>
      <c r="Q39" s="17">
        <v>165</v>
      </c>
      <c r="R39" s="17">
        <v>800</v>
      </c>
      <c r="S39" s="14">
        <f t="shared" si="11"/>
        <v>20.625</v>
      </c>
      <c r="T39" s="14">
        <f t="shared" si="12"/>
        <v>8.4</v>
      </c>
      <c r="U39" s="14">
        <f t="shared" si="13"/>
        <v>32.227272727272727</v>
      </c>
      <c r="V39" s="13">
        <f t="shared" si="14"/>
        <v>8.25</v>
      </c>
      <c r="W39" s="13">
        <v>0</v>
      </c>
      <c r="X39" s="18">
        <f t="shared" si="7"/>
        <v>48.877272727272725</v>
      </c>
      <c r="Y39" s="17"/>
      <c r="Z39" s="17">
        <v>0</v>
      </c>
      <c r="AA39" s="12" t="s">
        <v>1202</v>
      </c>
    </row>
    <row r="40" spans="1:42" s="25" customFormat="1" ht="21" customHeight="1" x14ac:dyDescent="0.2">
      <c r="A40" s="17">
        <v>35</v>
      </c>
      <c r="B40" s="8">
        <v>14</v>
      </c>
      <c r="C40" s="11" t="s">
        <v>580</v>
      </c>
      <c r="D40" s="11" t="s">
        <v>581</v>
      </c>
      <c r="E40" s="11" t="s">
        <v>24</v>
      </c>
      <c r="F40" s="10">
        <v>36465</v>
      </c>
      <c r="G40" s="11" t="s">
        <v>582</v>
      </c>
      <c r="H40" s="12">
        <v>826</v>
      </c>
      <c r="I40" s="13">
        <v>1100</v>
      </c>
      <c r="J40" s="13">
        <v>2015</v>
      </c>
      <c r="K40" s="14">
        <f t="shared" si="9"/>
        <v>75.090909090909079</v>
      </c>
      <c r="L40" s="12">
        <v>864</v>
      </c>
      <c r="M40" s="13">
        <v>1100</v>
      </c>
      <c r="N40" s="13">
        <v>2017</v>
      </c>
      <c r="O40" s="15">
        <f t="shared" si="8"/>
        <v>864</v>
      </c>
      <c r="P40" s="16">
        <f t="shared" si="10"/>
        <v>78.545454545454547</v>
      </c>
      <c r="Q40" s="17">
        <v>41</v>
      </c>
      <c r="R40" s="17">
        <v>800</v>
      </c>
      <c r="S40" s="14">
        <f t="shared" si="11"/>
        <v>5.125</v>
      </c>
      <c r="T40" s="14">
        <f t="shared" si="12"/>
        <v>7.5090909090909079</v>
      </c>
      <c r="U40" s="14">
        <f t="shared" si="13"/>
        <v>39.272727272727273</v>
      </c>
      <c r="V40" s="13">
        <f t="shared" si="14"/>
        <v>2.0499999999999998</v>
      </c>
      <c r="W40" s="13">
        <v>0</v>
      </c>
      <c r="X40" s="18">
        <f t="shared" si="7"/>
        <v>48.831818181818178</v>
      </c>
      <c r="Y40" s="17"/>
      <c r="Z40" s="17">
        <v>0</v>
      </c>
      <c r="AA40" s="12" t="s">
        <v>1202</v>
      </c>
    </row>
    <row r="41" spans="1:42" s="56" customFormat="1" ht="21" customHeight="1" x14ac:dyDescent="0.2">
      <c r="A41" s="17">
        <v>36</v>
      </c>
      <c r="B41" s="8">
        <v>86</v>
      </c>
      <c r="C41" s="236" t="s">
        <v>957</v>
      </c>
      <c r="D41" s="236" t="s">
        <v>1191</v>
      </c>
      <c r="E41" s="182" t="s">
        <v>24</v>
      </c>
      <c r="F41" s="235">
        <v>36321</v>
      </c>
      <c r="G41" s="182" t="s">
        <v>287</v>
      </c>
      <c r="H41" s="182">
        <v>869</v>
      </c>
      <c r="I41" s="13">
        <v>1100</v>
      </c>
      <c r="J41" s="182">
        <v>2015</v>
      </c>
      <c r="K41" s="14">
        <f t="shared" si="9"/>
        <v>79</v>
      </c>
      <c r="L41" s="17">
        <v>915</v>
      </c>
      <c r="M41" s="182">
        <v>1100</v>
      </c>
      <c r="N41" s="13">
        <v>2017</v>
      </c>
      <c r="O41" s="185">
        <f t="shared" si="8"/>
        <v>915</v>
      </c>
      <c r="P41" s="16">
        <f t="shared" si="10"/>
        <v>83.181818181818173</v>
      </c>
      <c r="Q41" s="182">
        <v>-19</v>
      </c>
      <c r="R41" s="17">
        <v>800</v>
      </c>
      <c r="S41" s="14">
        <f t="shared" si="11"/>
        <v>-2.375</v>
      </c>
      <c r="T41" s="14">
        <f t="shared" si="12"/>
        <v>7.9</v>
      </c>
      <c r="U41" s="14">
        <f t="shared" si="13"/>
        <v>41.590909090909086</v>
      </c>
      <c r="V41" s="13">
        <f t="shared" si="14"/>
        <v>-0.95</v>
      </c>
      <c r="W41" s="182">
        <v>0</v>
      </c>
      <c r="X41" s="18">
        <f t="shared" si="7"/>
        <v>48.540909090909082</v>
      </c>
      <c r="Y41" s="17"/>
      <c r="Z41" s="17"/>
      <c r="AA41" s="12" t="s">
        <v>1202</v>
      </c>
    </row>
    <row r="42" spans="1:42" s="25" customFormat="1" ht="21" customHeight="1" x14ac:dyDescent="0.2">
      <c r="A42" s="17">
        <v>37</v>
      </c>
      <c r="B42" s="8">
        <v>67</v>
      </c>
      <c r="C42" s="21" t="s">
        <v>583</v>
      </c>
      <c r="D42" s="21" t="s">
        <v>584</v>
      </c>
      <c r="E42" s="21" t="s">
        <v>24</v>
      </c>
      <c r="F42" s="27">
        <v>36221</v>
      </c>
      <c r="G42" s="21" t="s">
        <v>350</v>
      </c>
      <c r="H42" s="12">
        <v>800</v>
      </c>
      <c r="I42" s="13">
        <v>1100</v>
      </c>
      <c r="J42" s="13">
        <v>2015</v>
      </c>
      <c r="K42" s="14">
        <f t="shared" si="9"/>
        <v>72.727272727272734</v>
      </c>
      <c r="L42" s="12">
        <v>800</v>
      </c>
      <c r="M42" s="13">
        <v>1100</v>
      </c>
      <c r="N42" s="13">
        <v>2017</v>
      </c>
      <c r="O42" s="15">
        <f t="shared" si="8"/>
        <v>800</v>
      </c>
      <c r="P42" s="16">
        <f t="shared" si="10"/>
        <v>72.727272727272734</v>
      </c>
      <c r="Q42" s="17">
        <v>93</v>
      </c>
      <c r="R42" s="17">
        <v>800</v>
      </c>
      <c r="S42" s="14">
        <f t="shared" si="11"/>
        <v>11.625</v>
      </c>
      <c r="T42" s="14">
        <f t="shared" si="12"/>
        <v>7.2727272727272734</v>
      </c>
      <c r="U42" s="14">
        <f t="shared" si="13"/>
        <v>36.363636363636367</v>
      </c>
      <c r="V42" s="13">
        <f t="shared" si="14"/>
        <v>4.6500000000000004</v>
      </c>
      <c r="W42" s="13">
        <v>0</v>
      </c>
      <c r="X42" s="18">
        <f t="shared" si="7"/>
        <v>48.286363636363639</v>
      </c>
      <c r="Y42" s="17"/>
      <c r="Z42" s="17">
        <v>0</v>
      </c>
      <c r="AA42" s="12" t="s">
        <v>1202</v>
      </c>
    </row>
    <row r="43" spans="1:42" s="25" customFormat="1" ht="21" customHeight="1" x14ac:dyDescent="0.2">
      <c r="A43" s="17">
        <v>38</v>
      </c>
      <c r="B43" s="8">
        <v>46</v>
      </c>
      <c r="C43" s="11" t="s">
        <v>585</v>
      </c>
      <c r="D43" s="11" t="s">
        <v>586</v>
      </c>
      <c r="E43" s="11" t="s">
        <v>24</v>
      </c>
      <c r="F43" s="10">
        <v>35857</v>
      </c>
      <c r="G43" s="11" t="s">
        <v>579</v>
      </c>
      <c r="H43" s="12">
        <v>884</v>
      </c>
      <c r="I43" s="13">
        <v>1100</v>
      </c>
      <c r="J43" s="13">
        <v>2014</v>
      </c>
      <c r="K43" s="14">
        <f t="shared" si="9"/>
        <v>80.36363636363636</v>
      </c>
      <c r="L43" s="12">
        <v>764</v>
      </c>
      <c r="M43" s="13">
        <v>1100</v>
      </c>
      <c r="N43" s="13">
        <v>2017</v>
      </c>
      <c r="O43" s="15">
        <f t="shared" si="8"/>
        <v>754</v>
      </c>
      <c r="P43" s="16">
        <f t="shared" si="10"/>
        <v>68.545454545454547</v>
      </c>
      <c r="Q43" s="17">
        <v>118</v>
      </c>
      <c r="R43" s="17">
        <v>800</v>
      </c>
      <c r="S43" s="14">
        <f t="shared" si="11"/>
        <v>14.75</v>
      </c>
      <c r="T43" s="14">
        <f t="shared" si="12"/>
        <v>8.036363636363637</v>
      </c>
      <c r="U43" s="14">
        <f t="shared" si="13"/>
        <v>34.272727272727273</v>
      </c>
      <c r="V43" s="13">
        <f t="shared" si="14"/>
        <v>5.9</v>
      </c>
      <c r="W43" s="13">
        <v>0</v>
      </c>
      <c r="X43" s="18">
        <f t="shared" si="7"/>
        <v>48.209090909090911</v>
      </c>
      <c r="Y43" s="17"/>
      <c r="Z43" s="17" t="s">
        <v>26</v>
      </c>
      <c r="AA43" s="12" t="s">
        <v>1202</v>
      </c>
    </row>
    <row r="44" spans="1:42" ht="21" customHeight="1" x14ac:dyDescent="0.2">
      <c r="A44" s="17">
        <v>39</v>
      </c>
      <c r="B44" s="8">
        <v>74</v>
      </c>
      <c r="C44" s="21" t="s">
        <v>587</v>
      </c>
      <c r="D44" s="21" t="s">
        <v>588</v>
      </c>
      <c r="E44" s="21" t="s">
        <v>68</v>
      </c>
      <c r="F44" s="27">
        <v>36192</v>
      </c>
      <c r="G44" s="21" t="s">
        <v>589</v>
      </c>
      <c r="H44" s="12">
        <v>739</v>
      </c>
      <c r="I44" s="13">
        <v>1100</v>
      </c>
      <c r="J44" s="13">
        <v>2015</v>
      </c>
      <c r="K44" s="14">
        <f t="shared" si="9"/>
        <v>67.181818181818187</v>
      </c>
      <c r="L44" s="12">
        <v>789</v>
      </c>
      <c r="M44" s="13">
        <v>1100</v>
      </c>
      <c r="N44" s="13">
        <v>2017</v>
      </c>
      <c r="O44" s="15">
        <f t="shared" si="8"/>
        <v>789</v>
      </c>
      <c r="P44" s="16">
        <f t="shared" si="10"/>
        <v>71.727272727272734</v>
      </c>
      <c r="Q44" s="17">
        <v>110</v>
      </c>
      <c r="R44" s="17">
        <v>800</v>
      </c>
      <c r="S44" s="14">
        <f t="shared" si="11"/>
        <v>13.750000000000002</v>
      </c>
      <c r="T44" s="14">
        <f t="shared" si="12"/>
        <v>6.7181818181818187</v>
      </c>
      <c r="U44" s="14">
        <f t="shared" si="13"/>
        <v>35.863636363636367</v>
      </c>
      <c r="V44" s="13">
        <f t="shared" si="14"/>
        <v>5.5</v>
      </c>
      <c r="W44" s="13">
        <v>0</v>
      </c>
      <c r="X44" s="18">
        <f t="shared" si="7"/>
        <v>48.081818181818186</v>
      </c>
      <c r="Y44" s="17"/>
      <c r="Z44" s="17">
        <v>0</v>
      </c>
      <c r="AA44" s="12" t="s">
        <v>1202</v>
      </c>
    </row>
    <row r="45" spans="1:42" ht="21" customHeight="1" x14ac:dyDescent="0.2">
      <c r="A45" s="17">
        <v>40</v>
      </c>
      <c r="B45" s="8">
        <v>36</v>
      </c>
      <c r="C45" s="11" t="s">
        <v>590</v>
      </c>
      <c r="D45" s="11" t="s">
        <v>591</v>
      </c>
      <c r="E45" s="11" t="s">
        <v>24</v>
      </c>
      <c r="F45" s="10">
        <v>36600</v>
      </c>
      <c r="G45" s="11" t="s">
        <v>251</v>
      </c>
      <c r="H45" s="12">
        <v>897</v>
      </c>
      <c r="I45" s="13">
        <v>1100</v>
      </c>
      <c r="J45" s="13">
        <v>2015</v>
      </c>
      <c r="K45" s="14">
        <f t="shared" si="9"/>
        <v>81.545454545454547</v>
      </c>
      <c r="L45" s="12">
        <v>771</v>
      </c>
      <c r="M45" s="13">
        <v>1100</v>
      </c>
      <c r="N45" s="13">
        <v>2017</v>
      </c>
      <c r="O45" s="15">
        <f t="shared" si="8"/>
        <v>771</v>
      </c>
      <c r="P45" s="16">
        <f t="shared" si="10"/>
        <v>70.090909090909093</v>
      </c>
      <c r="Q45" s="17">
        <v>91</v>
      </c>
      <c r="R45" s="17">
        <v>800</v>
      </c>
      <c r="S45" s="14">
        <f t="shared" si="11"/>
        <v>11.375</v>
      </c>
      <c r="T45" s="14">
        <f t="shared" si="12"/>
        <v>8.1545454545454543</v>
      </c>
      <c r="U45" s="14">
        <f t="shared" si="13"/>
        <v>35.045454545454547</v>
      </c>
      <c r="V45" s="13">
        <f t="shared" si="14"/>
        <v>4.55</v>
      </c>
      <c r="W45" s="13">
        <v>0</v>
      </c>
      <c r="X45" s="18">
        <f t="shared" si="7"/>
        <v>47.75</v>
      </c>
      <c r="Y45" s="17"/>
      <c r="Z45" s="17">
        <v>0</v>
      </c>
      <c r="AA45" s="12" t="s">
        <v>1202</v>
      </c>
    </row>
    <row r="46" spans="1:42" ht="21" customHeight="1" x14ac:dyDescent="0.2">
      <c r="A46" s="17">
        <v>41</v>
      </c>
      <c r="B46" s="8">
        <v>34</v>
      </c>
      <c r="C46" s="11" t="s">
        <v>592</v>
      </c>
      <c r="D46" s="11" t="s">
        <v>593</v>
      </c>
      <c r="E46" s="11" t="s">
        <v>24</v>
      </c>
      <c r="F46" s="10">
        <v>36197</v>
      </c>
      <c r="G46" s="11" t="s">
        <v>263</v>
      </c>
      <c r="H46" s="12">
        <v>884</v>
      </c>
      <c r="I46" s="13">
        <v>1100</v>
      </c>
      <c r="J46" s="13">
        <v>2015</v>
      </c>
      <c r="K46" s="14">
        <f t="shared" si="9"/>
        <v>80.36363636363636</v>
      </c>
      <c r="L46" s="12">
        <v>784</v>
      </c>
      <c r="M46" s="13">
        <v>1100</v>
      </c>
      <c r="N46" s="13">
        <v>2017</v>
      </c>
      <c r="O46" s="15">
        <f t="shared" si="8"/>
        <v>784</v>
      </c>
      <c r="P46" s="16">
        <f t="shared" si="10"/>
        <v>71.27272727272728</v>
      </c>
      <c r="Q46" s="17">
        <v>74</v>
      </c>
      <c r="R46" s="17">
        <v>800</v>
      </c>
      <c r="S46" s="14">
        <f t="shared" si="11"/>
        <v>9.25</v>
      </c>
      <c r="T46" s="14">
        <f t="shared" si="12"/>
        <v>8.036363636363637</v>
      </c>
      <c r="U46" s="14">
        <f t="shared" si="13"/>
        <v>35.63636363636364</v>
      </c>
      <c r="V46" s="13">
        <f t="shared" si="14"/>
        <v>3.7</v>
      </c>
      <c r="W46" s="13">
        <v>0</v>
      </c>
      <c r="X46" s="18">
        <f t="shared" si="7"/>
        <v>47.372727272727282</v>
      </c>
      <c r="Y46" s="17"/>
      <c r="Z46" s="17">
        <v>0</v>
      </c>
      <c r="AA46" s="12" t="s">
        <v>1202</v>
      </c>
    </row>
    <row r="47" spans="1:42" s="68" customFormat="1" ht="21" customHeight="1" x14ac:dyDescent="0.2">
      <c r="A47" s="17">
        <v>42</v>
      </c>
      <c r="B47" s="8">
        <v>83</v>
      </c>
      <c r="C47" s="21" t="s">
        <v>308</v>
      </c>
      <c r="D47" s="21" t="s">
        <v>309</v>
      </c>
      <c r="E47" s="21" t="s">
        <v>24</v>
      </c>
      <c r="F47" s="27">
        <v>35391</v>
      </c>
      <c r="G47" s="21" t="s">
        <v>310</v>
      </c>
      <c r="H47" s="12">
        <v>706</v>
      </c>
      <c r="I47" s="13">
        <v>1100</v>
      </c>
      <c r="J47" s="13">
        <v>2014</v>
      </c>
      <c r="K47" s="14">
        <f t="shared" si="9"/>
        <v>64.181818181818187</v>
      </c>
      <c r="L47" s="12">
        <v>729</v>
      </c>
      <c r="M47" s="13">
        <v>1100</v>
      </c>
      <c r="N47" s="13">
        <v>2016</v>
      </c>
      <c r="O47" s="15">
        <f t="shared" si="8"/>
        <v>719</v>
      </c>
      <c r="P47" s="16">
        <f t="shared" si="10"/>
        <v>65.363636363636374</v>
      </c>
      <c r="Q47" s="17">
        <v>165</v>
      </c>
      <c r="R47" s="17">
        <v>800</v>
      </c>
      <c r="S47" s="14">
        <f t="shared" si="11"/>
        <v>20.625</v>
      </c>
      <c r="T47" s="14">
        <f t="shared" si="12"/>
        <v>6.4181818181818189</v>
      </c>
      <c r="U47" s="14">
        <f t="shared" si="13"/>
        <v>32.681818181818187</v>
      </c>
      <c r="V47" s="13">
        <f t="shared" si="14"/>
        <v>8.25</v>
      </c>
      <c r="W47" s="13">
        <v>0</v>
      </c>
      <c r="X47" s="18">
        <f t="shared" si="7"/>
        <v>47.350000000000009</v>
      </c>
      <c r="Y47" s="17"/>
      <c r="Z47" s="17" t="s">
        <v>26</v>
      </c>
      <c r="AA47" s="12" t="s">
        <v>1202</v>
      </c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  <c r="AM47" s="214"/>
      <c r="AN47" s="214"/>
      <c r="AO47" s="214"/>
      <c r="AP47" s="214"/>
    </row>
    <row r="48" spans="1:42" ht="21" customHeight="1" x14ac:dyDescent="0.2">
      <c r="A48" s="17">
        <v>43</v>
      </c>
      <c r="B48" s="8">
        <v>77</v>
      </c>
      <c r="C48" s="21" t="s">
        <v>594</v>
      </c>
      <c r="D48" s="21" t="s">
        <v>595</v>
      </c>
      <c r="E48" s="21" t="s">
        <v>24</v>
      </c>
      <c r="F48" s="27">
        <v>36540</v>
      </c>
      <c r="G48" s="21" t="s">
        <v>596</v>
      </c>
      <c r="H48" s="12">
        <v>863</v>
      </c>
      <c r="I48" s="13">
        <v>1100</v>
      </c>
      <c r="J48" s="13">
        <v>2015</v>
      </c>
      <c r="K48" s="14">
        <f t="shared" si="9"/>
        <v>78.454545454545453</v>
      </c>
      <c r="L48" s="12">
        <v>795</v>
      </c>
      <c r="M48" s="13">
        <v>1100</v>
      </c>
      <c r="N48" s="13">
        <v>2017</v>
      </c>
      <c r="O48" s="15">
        <f t="shared" si="8"/>
        <v>795</v>
      </c>
      <c r="P48" s="16">
        <f t="shared" si="10"/>
        <v>72.27272727272728</v>
      </c>
      <c r="Q48" s="17">
        <v>56</v>
      </c>
      <c r="R48" s="17">
        <v>800</v>
      </c>
      <c r="S48" s="14">
        <f t="shared" si="11"/>
        <v>7.0000000000000009</v>
      </c>
      <c r="T48" s="14">
        <f t="shared" si="12"/>
        <v>7.8454545454545457</v>
      </c>
      <c r="U48" s="14">
        <f t="shared" si="13"/>
        <v>36.13636363636364</v>
      </c>
      <c r="V48" s="13">
        <f t="shared" si="14"/>
        <v>2.8</v>
      </c>
      <c r="W48" s="13">
        <v>0</v>
      </c>
      <c r="X48" s="18">
        <f t="shared" si="7"/>
        <v>46.781818181818181</v>
      </c>
      <c r="Y48" s="17"/>
      <c r="Z48" s="17">
        <v>0</v>
      </c>
      <c r="AA48" s="12" t="s">
        <v>1202</v>
      </c>
    </row>
    <row r="49" spans="1:27" ht="21" customHeight="1" x14ac:dyDescent="0.2">
      <c r="A49" s="17">
        <v>44</v>
      </c>
      <c r="B49" s="8">
        <v>4</v>
      </c>
      <c r="C49" s="11" t="s">
        <v>599</v>
      </c>
      <c r="D49" s="11" t="s">
        <v>456</v>
      </c>
      <c r="E49" s="11" t="s">
        <v>24</v>
      </c>
      <c r="F49" s="39" t="s">
        <v>469</v>
      </c>
      <c r="G49" s="11" t="s">
        <v>70</v>
      </c>
      <c r="H49" s="12">
        <v>848</v>
      </c>
      <c r="I49" s="13">
        <v>1100</v>
      </c>
      <c r="J49" s="13">
        <v>2014</v>
      </c>
      <c r="K49" s="14">
        <f t="shared" si="9"/>
        <v>77.090909090909093</v>
      </c>
      <c r="L49" s="12">
        <v>778</v>
      </c>
      <c r="M49" s="13">
        <v>1100</v>
      </c>
      <c r="N49" s="13">
        <v>2016</v>
      </c>
      <c r="O49" s="15">
        <f t="shared" si="8"/>
        <v>768</v>
      </c>
      <c r="P49" s="16">
        <f t="shared" si="10"/>
        <v>69.818181818181827</v>
      </c>
      <c r="Q49" s="17">
        <v>79</v>
      </c>
      <c r="R49" s="17">
        <v>800</v>
      </c>
      <c r="S49" s="14">
        <f t="shared" si="11"/>
        <v>9.875</v>
      </c>
      <c r="T49" s="14">
        <f t="shared" si="12"/>
        <v>7.7090909090909099</v>
      </c>
      <c r="U49" s="14">
        <f t="shared" si="13"/>
        <v>34.909090909090914</v>
      </c>
      <c r="V49" s="13">
        <f t="shared" si="14"/>
        <v>3.95</v>
      </c>
      <c r="W49" s="13">
        <v>0</v>
      </c>
      <c r="X49" s="18">
        <f t="shared" si="7"/>
        <v>46.568181818181827</v>
      </c>
      <c r="Y49" s="17"/>
      <c r="Z49" s="17" t="s">
        <v>26</v>
      </c>
      <c r="AA49" s="12" t="s">
        <v>1202</v>
      </c>
    </row>
    <row r="50" spans="1:27" ht="21" customHeight="1" x14ac:dyDescent="0.2">
      <c r="A50" s="17">
        <v>45</v>
      </c>
      <c r="B50" s="8">
        <v>31</v>
      </c>
      <c r="C50" s="11" t="s">
        <v>600</v>
      </c>
      <c r="D50" s="11" t="s">
        <v>601</v>
      </c>
      <c r="E50" s="11" t="s">
        <v>24</v>
      </c>
      <c r="F50" s="10">
        <v>35625</v>
      </c>
      <c r="G50" s="11" t="s">
        <v>263</v>
      </c>
      <c r="H50" s="12">
        <v>810</v>
      </c>
      <c r="I50" s="13">
        <v>1050</v>
      </c>
      <c r="J50" s="13">
        <v>2013</v>
      </c>
      <c r="K50" s="14">
        <f t="shared" si="9"/>
        <v>77.142857142857153</v>
      </c>
      <c r="L50" s="12">
        <v>781</v>
      </c>
      <c r="M50" s="13">
        <v>1100</v>
      </c>
      <c r="N50" s="13">
        <v>2015</v>
      </c>
      <c r="O50" s="15">
        <f t="shared" si="8"/>
        <v>781</v>
      </c>
      <c r="P50" s="16">
        <f t="shared" si="10"/>
        <v>71</v>
      </c>
      <c r="Q50" s="17">
        <v>66</v>
      </c>
      <c r="R50" s="17">
        <v>800</v>
      </c>
      <c r="S50" s="14">
        <f t="shared" si="11"/>
        <v>8.25</v>
      </c>
      <c r="T50" s="14">
        <f t="shared" si="12"/>
        <v>7.7142857142857153</v>
      </c>
      <c r="U50" s="14">
        <f t="shared" si="13"/>
        <v>35.5</v>
      </c>
      <c r="V50" s="13">
        <f t="shared" si="14"/>
        <v>3.3</v>
      </c>
      <c r="W50" s="13">
        <v>0</v>
      </c>
      <c r="X50" s="18">
        <f t="shared" si="7"/>
        <v>46.514285714285712</v>
      </c>
      <c r="Y50" s="17"/>
      <c r="Z50" s="17">
        <v>0</v>
      </c>
      <c r="AA50" s="12" t="s">
        <v>1202</v>
      </c>
    </row>
    <row r="51" spans="1:27" ht="21" customHeight="1" x14ac:dyDescent="0.2">
      <c r="A51" s="17">
        <v>46</v>
      </c>
      <c r="B51" s="8">
        <v>50</v>
      </c>
      <c r="C51" s="11" t="s">
        <v>602</v>
      </c>
      <c r="D51" s="11" t="s">
        <v>603</v>
      </c>
      <c r="E51" s="11" t="s">
        <v>24</v>
      </c>
      <c r="F51" s="19">
        <v>36206</v>
      </c>
      <c r="G51" s="11" t="s">
        <v>263</v>
      </c>
      <c r="H51" s="12">
        <v>875</v>
      </c>
      <c r="I51" s="13">
        <v>1100</v>
      </c>
      <c r="J51" s="13">
        <v>2015</v>
      </c>
      <c r="K51" s="14">
        <f t="shared" si="9"/>
        <v>79.545454545454547</v>
      </c>
      <c r="L51" s="12">
        <v>732</v>
      </c>
      <c r="M51" s="13">
        <v>1100</v>
      </c>
      <c r="N51" s="13">
        <v>2017</v>
      </c>
      <c r="O51" s="15">
        <f t="shared" si="8"/>
        <v>732</v>
      </c>
      <c r="P51" s="16">
        <f t="shared" si="10"/>
        <v>66.545454545454547</v>
      </c>
      <c r="Q51" s="17">
        <v>96</v>
      </c>
      <c r="R51" s="17">
        <v>800</v>
      </c>
      <c r="S51" s="14">
        <f t="shared" si="11"/>
        <v>12</v>
      </c>
      <c r="T51" s="14">
        <f t="shared" si="12"/>
        <v>7.954545454545455</v>
      </c>
      <c r="U51" s="14">
        <f t="shared" si="13"/>
        <v>33.272727272727273</v>
      </c>
      <c r="V51" s="13">
        <f t="shared" si="14"/>
        <v>4.8</v>
      </c>
      <c r="W51" s="13">
        <v>0</v>
      </c>
      <c r="X51" s="18">
        <f t="shared" si="7"/>
        <v>46.027272727272724</v>
      </c>
      <c r="Y51" s="17"/>
      <c r="Z51" s="17">
        <v>0</v>
      </c>
      <c r="AA51" s="12" t="s">
        <v>1202</v>
      </c>
    </row>
    <row r="52" spans="1:27" ht="21" customHeight="1" x14ac:dyDescent="0.2">
      <c r="A52" s="17">
        <v>47</v>
      </c>
      <c r="B52" s="8">
        <v>69</v>
      </c>
      <c r="C52" s="21" t="s">
        <v>321</v>
      </c>
      <c r="D52" s="21" t="s">
        <v>322</v>
      </c>
      <c r="E52" s="21" t="s">
        <v>24</v>
      </c>
      <c r="F52" s="27">
        <v>35856</v>
      </c>
      <c r="G52" s="21" t="s">
        <v>298</v>
      </c>
      <c r="H52" s="12">
        <v>817</v>
      </c>
      <c r="I52" s="13">
        <v>1100</v>
      </c>
      <c r="J52" s="13">
        <v>2014</v>
      </c>
      <c r="K52" s="14">
        <f t="shared" si="9"/>
        <v>74.272727272727266</v>
      </c>
      <c r="L52" s="12">
        <v>739</v>
      </c>
      <c r="M52" s="13">
        <v>1100</v>
      </c>
      <c r="N52" s="13">
        <v>2016</v>
      </c>
      <c r="O52" s="15">
        <f t="shared" ref="O52:O55" si="15">IF(Z52="MI",L52-10,L52)*1</f>
        <v>729</v>
      </c>
      <c r="P52" s="16">
        <f t="shared" si="10"/>
        <v>66.272727272727266</v>
      </c>
      <c r="Q52" s="17">
        <v>105</v>
      </c>
      <c r="R52" s="17">
        <v>800</v>
      </c>
      <c r="S52" s="14">
        <f t="shared" si="11"/>
        <v>13.125</v>
      </c>
      <c r="T52" s="14">
        <f t="shared" si="12"/>
        <v>7.4272727272727268</v>
      </c>
      <c r="U52" s="14">
        <f t="shared" si="13"/>
        <v>33.136363636363633</v>
      </c>
      <c r="V52" s="13">
        <f t="shared" si="14"/>
        <v>5.25</v>
      </c>
      <c r="W52" s="13">
        <v>0</v>
      </c>
      <c r="X52" s="18">
        <f t="shared" si="7"/>
        <v>45.813636363636363</v>
      </c>
      <c r="Y52" s="17"/>
      <c r="Z52" s="17" t="s">
        <v>26</v>
      </c>
      <c r="AA52" s="12" t="s">
        <v>1202</v>
      </c>
    </row>
    <row r="53" spans="1:27" ht="21" customHeight="1" x14ac:dyDescent="0.2">
      <c r="A53" s="17">
        <v>48</v>
      </c>
      <c r="B53" s="8">
        <v>11</v>
      </c>
      <c r="C53" s="11" t="s">
        <v>607</v>
      </c>
      <c r="D53" s="11" t="s">
        <v>608</v>
      </c>
      <c r="E53" s="28" t="s">
        <v>24</v>
      </c>
      <c r="F53" s="10">
        <v>36615</v>
      </c>
      <c r="G53" s="11" t="s">
        <v>283</v>
      </c>
      <c r="H53" s="12">
        <v>809</v>
      </c>
      <c r="I53" s="13">
        <v>1100</v>
      </c>
      <c r="J53" s="13">
        <v>2015</v>
      </c>
      <c r="K53" s="14">
        <f t="shared" si="9"/>
        <v>73.545454545454547</v>
      </c>
      <c r="L53" s="12">
        <v>744</v>
      </c>
      <c r="M53" s="13">
        <v>1100</v>
      </c>
      <c r="N53" s="13">
        <v>2017</v>
      </c>
      <c r="O53" s="15">
        <f t="shared" si="15"/>
        <v>744</v>
      </c>
      <c r="P53" s="16">
        <f t="shared" si="10"/>
        <v>67.63636363636364</v>
      </c>
      <c r="Q53" s="17">
        <v>92</v>
      </c>
      <c r="R53" s="17">
        <v>800</v>
      </c>
      <c r="S53" s="14">
        <f t="shared" si="11"/>
        <v>11.5</v>
      </c>
      <c r="T53" s="14">
        <f t="shared" si="12"/>
        <v>7.3545454545454554</v>
      </c>
      <c r="U53" s="14">
        <f t="shared" si="13"/>
        <v>33.81818181818182</v>
      </c>
      <c r="V53" s="13">
        <f t="shared" si="14"/>
        <v>4.5999999999999996</v>
      </c>
      <c r="W53" s="13">
        <v>0</v>
      </c>
      <c r="X53" s="18">
        <f t="shared" si="7"/>
        <v>45.772727272727273</v>
      </c>
      <c r="Y53" s="17"/>
      <c r="Z53" s="17">
        <v>0</v>
      </c>
      <c r="AA53" s="12" t="s">
        <v>1202</v>
      </c>
    </row>
    <row r="54" spans="1:27" ht="21" customHeight="1" x14ac:dyDescent="0.2">
      <c r="A54" s="17">
        <v>49</v>
      </c>
      <c r="B54" s="8">
        <v>19</v>
      </c>
      <c r="C54" s="11" t="s">
        <v>609</v>
      </c>
      <c r="D54" s="11" t="s">
        <v>610</v>
      </c>
      <c r="E54" s="11" t="s">
        <v>68</v>
      </c>
      <c r="F54" s="10">
        <v>35841</v>
      </c>
      <c r="G54" s="11" t="s">
        <v>251</v>
      </c>
      <c r="H54" s="12">
        <v>839</v>
      </c>
      <c r="I54" s="13">
        <v>1100</v>
      </c>
      <c r="J54" s="13">
        <v>2014</v>
      </c>
      <c r="K54" s="14">
        <f t="shared" si="9"/>
        <v>76.272727272727266</v>
      </c>
      <c r="L54" s="12">
        <v>695</v>
      </c>
      <c r="M54" s="13">
        <v>1100</v>
      </c>
      <c r="N54" s="13">
        <v>2016</v>
      </c>
      <c r="O54" s="15">
        <f t="shared" si="15"/>
        <v>685</v>
      </c>
      <c r="P54" s="16">
        <f t="shared" si="10"/>
        <v>62.272727272727266</v>
      </c>
      <c r="Q54" s="17">
        <v>139</v>
      </c>
      <c r="R54" s="17">
        <v>800</v>
      </c>
      <c r="S54" s="14">
        <f t="shared" si="11"/>
        <v>17.375</v>
      </c>
      <c r="T54" s="14">
        <f t="shared" si="12"/>
        <v>7.627272727272727</v>
      </c>
      <c r="U54" s="14">
        <f t="shared" si="13"/>
        <v>31.136363636363633</v>
      </c>
      <c r="V54" s="13">
        <f t="shared" si="14"/>
        <v>6.95</v>
      </c>
      <c r="W54" s="13">
        <v>0</v>
      </c>
      <c r="X54" s="18">
        <f t="shared" si="7"/>
        <v>45.713636363636361</v>
      </c>
      <c r="Y54" s="17"/>
      <c r="Z54" s="17" t="s">
        <v>26</v>
      </c>
      <c r="AA54" s="12" t="s">
        <v>1202</v>
      </c>
    </row>
    <row r="55" spans="1:27" ht="21" customHeight="1" x14ac:dyDescent="0.2">
      <c r="A55" s="17">
        <v>50</v>
      </c>
      <c r="B55" s="8">
        <v>53</v>
      </c>
      <c r="C55" s="21" t="s">
        <v>611</v>
      </c>
      <c r="D55" s="21" t="s">
        <v>612</v>
      </c>
      <c r="E55" s="21" t="s">
        <v>24</v>
      </c>
      <c r="F55" s="27" t="s">
        <v>613</v>
      </c>
      <c r="G55" s="21" t="s">
        <v>575</v>
      </c>
      <c r="H55" s="12">
        <v>823</v>
      </c>
      <c r="I55" s="13">
        <v>1100</v>
      </c>
      <c r="J55" s="13">
        <v>2014</v>
      </c>
      <c r="K55" s="14">
        <f t="shared" si="9"/>
        <v>74.818181818181813</v>
      </c>
      <c r="L55" s="12">
        <v>720</v>
      </c>
      <c r="M55" s="13">
        <v>1100</v>
      </c>
      <c r="N55" s="13">
        <v>2016</v>
      </c>
      <c r="O55" s="15">
        <f t="shared" si="15"/>
        <v>710</v>
      </c>
      <c r="P55" s="16">
        <f t="shared" si="10"/>
        <v>64.545454545454547</v>
      </c>
      <c r="Q55" s="17">
        <v>113</v>
      </c>
      <c r="R55" s="17">
        <v>800</v>
      </c>
      <c r="S55" s="14">
        <f t="shared" si="11"/>
        <v>14.124999999999998</v>
      </c>
      <c r="T55" s="14">
        <f t="shared" si="12"/>
        <v>7.4818181818181815</v>
      </c>
      <c r="U55" s="14">
        <f t="shared" si="13"/>
        <v>32.272727272727273</v>
      </c>
      <c r="V55" s="13">
        <f t="shared" si="14"/>
        <v>5.65</v>
      </c>
      <c r="W55" s="13">
        <v>0</v>
      </c>
      <c r="X55" s="18">
        <f t="shared" si="7"/>
        <v>45.404545454545456</v>
      </c>
      <c r="Y55" s="17"/>
      <c r="Z55" s="17" t="s">
        <v>26</v>
      </c>
      <c r="AA55" s="12" t="s">
        <v>1202</v>
      </c>
    </row>
    <row r="56" spans="1:27" s="29" customFormat="1" ht="21" customHeight="1" x14ac:dyDescent="0.2">
      <c r="A56" s="32"/>
      <c r="B56" s="44"/>
      <c r="C56" s="35"/>
      <c r="D56" s="35"/>
      <c r="E56" s="35"/>
      <c r="F56" s="36"/>
      <c r="G56" s="35"/>
      <c r="H56" s="37"/>
      <c r="I56" s="38"/>
      <c r="J56" s="38"/>
      <c r="K56" s="47"/>
      <c r="L56" s="37"/>
      <c r="M56" s="38"/>
      <c r="N56" s="38"/>
      <c r="O56" s="48"/>
      <c r="P56" s="49"/>
      <c r="Q56" s="50"/>
      <c r="R56" s="50"/>
      <c r="S56" s="47"/>
      <c r="T56" s="47"/>
      <c r="U56" s="47"/>
      <c r="V56" s="38"/>
      <c r="W56" s="38"/>
      <c r="X56" s="51"/>
      <c r="Y56" s="50"/>
      <c r="Z56" s="50"/>
      <c r="AA56" s="37"/>
    </row>
    <row r="57" spans="1:27" s="29" customFormat="1" ht="21" customHeight="1" x14ac:dyDescent="0.2">
      <c r="A57" s="32"/>
      <c r="B57" s="384" t="s">
        <v>1203</v>
      </c>
      <c r="C57" s="384"/>
      <c r="D57" s="384"/>
      <c r="E57" s="384"/>
      <c r="F57" s="384"/>
      <c r="G57" s="384"/>
      <c r="H57" s="37"/>
      <c r="I57" s="38"/>
      <c r="J57" s="38"/>
      <c r="K57" s="47"/>
      <c r="L57" s="37"/>
      <c r="M57" s="38"/>
      <c r="N57" s="38"/>
      <c r="O57" s="48"/>
      <c r="P57" s="49"/>
      <c r="Q57" s="50"/>
      <c r="R57" s="50"/>
      <c r="S57" s="47"/>
      <c r="T57" s="47"/>
      <c r="U57" s="47"/>
      <c r="V57" s="38"/>
      <c r="W57" s="38"/>
      <c r="X57" s="51"/>
      <c r="Y57" s="50"/>
      <c r="Z57" s="50"/>
      <c r="AA57" s="37"/>
    </row>
    <row r="58" spans="1:27" s="29" customFormat="1" ht="21" customHeight="1" x14ac:dyDescent="0.2">
      <c r="A58" s="32"/>
      <c r="B58" s="44"/>
      <c r="C58" s="35"/>
      <c r="D58" s="35"/>
      <c r="E58" s="35"/>
      <c r="F58" s="36"/>
      <c r="G58" s="35"/>
      <c r="H58" s="37"/>
      <c r="I58" s="38"/>
      <c r="J58" s="38"/>
      <c r="K58" s="47"/>
      <c r="L58" s="37"/>
      <c r="M58" s="38"/>
      <c r="N58" s="38"/>
      <c r="O58" s="48"/>
      <c r="P58" s="49"/>
      <c r="Q58" s="50"/>
      <c r="R58" s="50"/>
      <c r="S58" s="47"/>
      <c r="T58" s="47"/>
      <c r="U58" s="47"/>
      <c r="V58" s="38"/>
      <c r="W58" s="38"/>
      <c r="X58" s="51"/>
      <c r="Y58" s="50"/>
      <c r="Z58" s="50"/>
      <c r="AA58" s="37"/>
    </row>
    <row r="59" spans="1:27" s="29" customFormat="1" ht="21" customHeight="1" x14ac:dyDescent="0.2">
      <c r="A59" s="32"/>
      <c r="B59" s="44"/>
      <c r="C59" s="95"/>
      <c r="D59" s="95"/>
      <c r="E59" s="95"/>
      <c r="F59" s="96"/>
      <c r="G59" s="95"/>
      <c r="H59" s="37"/>
      <c r="I59" s="38"/>
      <c r="J59" s="38"/>
      <c r="K59" s="47"/>
      <c r="L59" s="37"/>
      <c r="M59" s="38"/>
      <c r="N59" s="38"/>
      <c r="O59" s="48"/>
      <c r="P59" s="49"/>
      <c r="Q59" s="50"/>
      <c r="R59" s="50"/>
      <c r="S59" s="47"/>
      <c r="T59" s="47"/>
      <c r="U59" s="47"/>
      <c r="V59" s="38"/>
      <c r="W59" s="38"/>
      <c r="X59" s="51"/>
      <c r="Y59" s="50"/>
      <c r="Z59" s="50"/>
      <c r="AA59" s="37"/>
    </row>
    <row r="60" spans="1:27" s="29" customFormat="1" ht="21" customHeight="1" x14ac:dyDescent="0.2">
      <c r="A60" s="32"/>
      <c r="B60" s="44"/>
      <c r="C60" s="95"/>
      <c r="D60" s="95"/>
      <c r="E60" s="95"/>
      <c r="F60" s="96"/>
      <c r="G60" s="95"/>
      <c r="H60" s="37"/>
      <c r="I60" s="38"/>
      <c r="J60" s="38"/>
      <c r="K60" s="47"/>
      <c r="L60" s="37"/>
      <c r="M60" s="38"/>
      <c r="N60" s="38"/>
      <c r="O60" s="48"/>
      <c r="P60" s="49"/>
      <c r="Q60" s="50"/>
      <c r="R60" s="50"/>
      <c r="S60" s="47"/>
      <c r="T60" s="47"/>
      <c r="U60" s="47"/>
      <c r="V60" s="38"/>
      <c r="W60" s="38"/>
      <c r="X60" s="51"/>
      <c r="Y60" s="50"/>
      <c r="Z60" s="50"/>
      <c r="AA60" s="37"/>
    </row>
    <row r="61" spans="1:27" s="29" customFormat="1" ht="21" customHeight="1" x14ac:dyDescent="0.2">
      <c r="A61" s="32"/>
      <c r="B61" s="44"/>
      <c r="C61" s="95"/>
      <c r="D61" s="95"/>
      <c r="E61" s="95"/>
      <c r="F61" s="96"/>
      <c r="G61" s="95"/>
      <c r="H61" s="37"/>
      <c r="I61" s="38"/>
      <c r="J61" s="38"/>
      <c r="K61" s="47"/>
      <c r="L61" s="37"/>
      <c r="M61" s="38"/>
      <c r="N61" s="38"/>
      <c r="O61" s="48"/>
      <c r="P61" s="49"/>
      <c r="Q61" s="50"/>
      <c r="R61" s="50"/>
      <c r="S61" s="47"/>
      <c r="T61" s="47"/>
      <c r="U61" s="47"/>
      <c r="V61" s="38"/>
      <c r="W61" s="38"/>
      <c r="X61" s="51"/>
      <c r="Y61" s="50"/>
      <c r="Z61" s="50"/>
      <c r="AA61" s="37"/>
    </row>
    <row r="62" spans="1:27" s="29" customFormat="1" ht="21" customHeight="1" x14ac:dyDescent="0.2">
      <c r="A62" s="32"/>
      <c r="B62" s="44"/>
      <c r="C62" s="95"/>
      <c r="D62" s="95"/>
      <c r="E62" s="95"/>
      <c r="F62" s="96"/>
      <c r="G62" s="95"/>
      <c r="H62" s="37"/>
      <c r="I62" s="38"/>
      <c r="J62" s="38"/>
      <c r="K62" s="47"/>
      <c r="L62" s="37"/>
      <c r="M62" s="38"/>
      <c r="N62" s="38"/>
      <c r="O62" s="48"/>
      <c r="P62" s="49"/>
      <c r="Q62" s="50"/>
      <c r="R62" s="50"/>
      <c r="S62" s="47"/>
      <c r="T62" s="47"/>
      <c r="U62" s="47"/>
      <c r="V62" s="38"/>
      <c r="W62" s="38"/>
      <c r="X62" s="51"/>
      <c r="Y62" s="50"/>
      <c r="Z62" s="50"/>
      <c r="AA62" s="37"/>
    </row>
    <row r="63" spans="1:27" s="29" customFormat="1" ht="21" customHeight="1" x14ac:dyDescent="0.2">
      <c r="A63" s="32"/>
      <c r="B63" s="44"/>
      <c r="C63" s="95"/>
      <c r="D63" s="95"/>
      <c r="E63" s="95"/>
      <c r="F63" s="96"/>
      <c r="G63" s="95"/>
      <c r="H63" s="37"/>
      <c r="I63" s="38"/>
      <c r="J63" s="38"/>
      <c r="K63" s="47"/>
      <c r="L63" s="37"/>
      <c r="M63" s="38"/>
      <c r="N63" s="38"/>
      <c r="O63" s="48"/>
      <c r="P63" s="49"/>
      <c r="Q63" s="50"/>
      <c r="R63" s="50"/>
      <c r="S63" s="47"/>
      <c r="T63" s="47"/>
      <c r="U63" s="47"/>
      <c r="V63" s="38"/>
      <c r="W63" s="38"/>
      <c r="X63" s="51"/>
      <c r="Y63" s="50"/>
      <c r="Z63" s="50"/>
      <c r="AA63" s="37"/>
    </row>
    <row r="64" spans="1:27" s="29" customFormat="1" ht="21" customHeight="1" x14ac:dyDescent="0.2">
      <c r="A64" s="32"/>
      <c r="B64" s="44"/>
      <c r="C64" s="95"/>
      <c r="D64" s="95"/>
      <c r="E64" s="95"/>
      <c r="F64" s="272"/>
      <c r="G64" s="95"/>
      <c r="H64" s="37"/>
      <c r="I64" s="38"/>
      <c r="J64" s="38"/>
      <c r="K64" s="47"/>
      <c r="L64" s="37"/>
      <c r="M64" s="38"/>
      <c r="N64" s="38"/>
      <c r="O64" s="48"/>
      <c r="P64" s="49"/>
      <c r="Q64" s="50"/>
      <c r="R64" s="50"/>
      <c r="S64" s="47"/>
      <c r="T64" s="47"/>
      <c r="U64" s="47"/>
      <c r="V64" s="38"/>
      <c r="W64" s="38"/>
      <c r="X64" s="51"/>
      <c r="Y64" s="50"/>
      <c r="Z64" s="50"/>
      <c r="AA64" s="37"/>
    </row>
    <row r="65" spans="1:27" s="29" customFormat="1" ht="21" customHeight="1" x14ac:dyDescent="0.2">
      <c r="A65" s="32"/>
      <c r="B65" s="44"/>
      <c r="C65" s="95"/>
      <c r="D65" s="95"/>
      <c r="E65" s="95"/>
      <c r="F65" s="96"/>
      <c r="G65" s="95"/>
      <c r="H65" s="37"/>
      <c r="I65" s="38"/>
      <c r="J65" s="38"/>
      <c r="K65" s="47"/>
      <c r="L65" s="37"/>
      <c r="M65" s="38"/>
      <c r="N65" s="38"/>
      <c r="O65" s="48"/>
      <c r="P65" s="49"/>
      <c r="Q65" s="50"/>
      <c r="R65" s="50"/>
      <c r="S65" s="47"/>
      <c r="T65" s="47"/>
      <c r="U65" s="47"/>
      <c r="V65" s="38"/>
      <c r="W65" s="38"/>
      <c r="X65" s="51"/>
      <c r="Y65" s="50"/>
      <c r="Z65" s="50"/>
      <c r="AA65" s="37"/>
    </row>
    <row r="66" spans="1:27" s="29" customFormat="1" ht="21" customHeight="1" x14ac:dyDescent="0.2">
      <c r="A66" s="32"/>
      <c r="B66" s="44"/>
      <c r="C66" s="95"/>
      <c r="D66" s="95"/>
      <c r="E66" s="95"/>
      <c r="F66" s="96"/>
      <c r="G66" s="95"/>
      <c r="H66" s="37"/>
      <c r="I66" s="38"/>
      <c r="J66" s="38"/>
      <c r="K66" s="47"/>
      <c r="L66" s="37"/>
      <c r="M66" s="38"/>
      <c r="N66" s="38"/>
      <c r="O66" s="48"/>
      <c r="P66" s="49"/>
      <c r="Q66" s="50"/>
      <c r="R66" s="50"/>
      <c r="S66" s="47"/>
      <c r="T66" s="47"/>
      <c r="U66" s="47"/>
      <c r="V66" s="38"/>
      <c r="W66" s="38"/>
      <c r="X66" s="51"/>
      <c r="Y66" s="50"/>
      <c r="Z66" s="50"/>
      <c r="AA66" s="37"/>
    </row>
    <row r="67" spans="1:27" s="29" customFormat="1" ht="21" customHeight="1" x14ac:dyDescent="0.2">
      <c r="A67" s="32"/>
      <c r="B67" s="44"/>
      <c r="C67" s="95"/>
      <c r="D67" s="95"/>
      <c r="E67" s="95"/>
      <c r="F67" s="96"/>
      <c r="G67" s="95"/>
      <c r="H67" s="37"/>
      <c r="I67" s="38"/>
      <c r="J67" s="38"/>
      <c r="K67" s="47"/>
      <c r="L67" s="37"/>
      <c r="M67" s="38"/>
      <c r="N67" s="38"/>
      <c r="O67" s="48"/>
      <c r="P67" s="49"/>
      <c r="Q67" s="50"/>
      <c r="R67" s="50"/>
      <c r="S67" s="47"/>
      <c r="T67" s="47"/>
      <c r="U67" s="47"/>
      <c r="V67" s="38"/>
      <c r="W67" s="38"/>
      <c r="X67" s="51"/>
      <c r="Y67" s="50"/>
      <c r="Z67" s="50"/>
      <c r="AA67" s="37"/>
    </row>
    <row r="68" spans="1:27" s="29" customFormat="1" ht="21" customHeight="1" x14ac:dyDescent="0.2">
      <c r="A68" s="32"/>
      <c r="B68" s="44"/>
      <c r="C68" s="35"/>
      <c r="D68" s="35"/>
      <c r="E68" s="35"/>
      <c r="F68" s="61"/>
      <c r="G68" s="35"/>
      <c r="H68" s="37"/>
      <c r="I68" s="38"/>
      <c r="J68" s="38"/>
      <c r="K68" s="47"/>
      <c r="L68" s="37"/>
      <c r="M68" s="38"/>
      <c r="N68" s="38"/>
      <c r="O68" s="48"/>
      <c r="P68" s="49"/>
      <c r="Q68" s="50"/>
      <c r="R68" s="50"/>
      <c r="S68" s="47"/>
      <c r="T68" s="47"/>
      <c r="U68" s="47"/>
      <c r="V68" s="38"/>
      <c r="W68" s="38"/>
      <c r="X68" s="51"/>
      <c r="Y68" s="50"/>
      <c r="Z68" s="50"/>
      <c r="AA68" s="37"/>
    </row>
    <row r="69" spans="1:27" s="29" customFormat="1" ht="21" customHeight="1" x14ac:dyDescent="0.2">
      <c r="A69" s="32"/>
      <c r="B69" s="44"/>
      <c r="C69" s="35"/>
      <c r="D69" s="35"/>
      <c r="E69" s="35"/>
      <c r="F69" s="36"/>
      <c r="G69" s="35"/>
      <c r="H69" s="37"/>
      <c r="I69" s="38"/>
      <c r="J69" s="38"/>
      <c r="K69" s="47"/>
      <c r="L69" s="37"/>
      <c r="M69" s="38"/>
      <c r="N69" s="38"/>
      <c r="O69" s="48"/>
      <c r="P69" s="49"/>
      <c r="Q69" s="50"/>
      <c r="R69" s="50"/>
      <c r="S69" s="47"/>
      <c r="T69" s="47"/>
      <c r="U69" s="47"/>
      <c r="V69" s="38"/>
      <c r="W69" s="38"/>
      <c r="X69" s="51"/>
      <c r="Y69" s="50"/>
      <c r="Z69" s="50"/>
      <c r="AA69" s="37"/>
    </row>
    <row r="70" spans="1:27" s="29" customFormat="1" ht="21" customHeight="1" x14ac:dyDescent="0.2">
      <c r="A70" s="32"/>
      <c r="B70" s="44"/>
      <c r="C70" s="35"/>
      <c r="D70" s="35"/>
      <c r="E70" s="35"/>
      <c r="F70" s="61"/>
      <c r="G70" s="35"/>
      <c r="H70" s="37"/>
      <c r="I70" s="38"/>
      <c r="J70" s="38"/>
      <c r="K70" s="47"/>
      <c r="L70" s="37"/>
      <c r="M70" s="38"/>
      <c r="N70" s="38"/>
      <c r="O70" s="48"/>
      <c r="P70" s="49"/>
      <c r="Q70" s="50"/>
      <c r="R70" s="50"/>
      <c r="S70" s="47"/>
      <c r="T70" s="47"/>
      <c r="U70" s="47"/>
      <c r="V70" s="38"/>
      <c r="W70" s="38"/>
      <c r="X70" s="51"/>
      <c r="Y70" s="50"/>
      <c r="Z70" s="50"/>
      <c r="AA70" s="37"/>
    </row>
    <row r="71" spans="1:27" s="29" customFormat="1" ht="21" customHeight="1" x14ac:dyDescent="0.2">
      <c r="A71" s="32"/>
      <c r="B71" s="44"/>
      <c r="C71" s="95"/>
      <c r="D71" s="95"/>
      <c r="E71" s="95"/>
      <c r="F71" s="96"/>
      <c r="G71" s="95"/>
      <c r="H71" s="37"/>
      <c r="I71" s="38"/>
      <c r="J71" s="38"/>
      <c r="K71" s="47"/>
      <c r="L71" s="37"/>
      <c r="M71" s="38"/>
      <c r="N71" s="38"/>
      <c r="O71" s="48"/>
      <c r="P71" s="49"/>
      <c r="Q71" s="50"/>
      <c r="R71" s="50"/>
      <c r="S71" s="47"/>
      <c r="T71" s="47"/>
      <c r="U71" s="47"/>
      <c r="V71" s="38"/>
      <c r="W71" s="38"/>
      <c r="X71" s="51"/>
      <c r="Y71" s="50"/>
      <c r="Z71" s="50"/>
      <c r="AA71" s="37"/>
    </row>
    <row r="72" spans="1:27" s="29" customFormat="1" ht="21" customHeight="1" x14ac:dyDescent="0.2">
      <c r="A72" s="32"/>
      <c r="B72" s="44"/>
      <c r="C72" s="35"/>
      <c r="D72" s="35"/>
      <c r="E72" s="35"/>
      <c r="F72" s="61"/>
      <c r="G72" s="35"/>
      <c r="H72" s="37"/>
      <c r="I72" s="38"/>
      <c r="J72" s="38"/>
      <c r="K72" s="47"/>
      <c r="L72" s="37"/>
      <c r="M72" s="38"/>
      <c r="N72" s="38"/>
      <c r="O72" s="48"/>
      <c r="P72" s="49"/>
      <c r="Q72" s="50"/>
      <c r="R72" s="50"/>
      <c r="S72" s="47"/>
      <c r="T72" s="47"/>
      <c r="U72" s="47"/>
      <c r="V72" s="38"/>
      <c r="W72" s="38"/>
      <c r="X72" s="51"/>
      <c r="Y72" s="50"/>
      <c r="Z72" s="50"/>
      <c r="AA72" s="37"/>
    </row>
    <row r="73" spans="1:27" s="29" customFormat="1" ht="21" customHeight="1" x14ac:dyDescent="0.2">
      <c r="A73" s="32"/>
      <c r="B73" s="44"/>
      <c r="C73" s="35"/>
      <c r="D73" s="35"/>
      <c r="E73" s="35"/>
      <c r="F73" s="36"/>
      <c r="G73" s="35"/>
      <c r="H73" s="37"/>
      <c r="I73" s="38"/>
      <c r="J73" s="38"/>
      <c r="K73" s="47"/>
      <c r="L73" s="37"/>
      <c r="M73" s="38"/>
      <c r="N73" s="38"/>
      <c r="O73" s="48"/>
      <c r="P73" s="49"/>
      <c r="Q73" s="50"/>
      <c r="R73" s="50"/>
      <c r="S73" s="47"/>
      <c r="T73" s="47"/>
      <c r="U73" s="47"/>
      <c r="V73" s="38"/>
      <c r="W73" s="38"/>
      <c r="X73" s="51"/>
      <c r="Y73" s="50"/>
      <c r="Z73" s="50"/>
      <c r="AA73" s="37"/>
    </row>
    <row r="74" spans="1:27" s="29" customFormat="1" ht="21" customHeight="1" x14ac:dyDescent="0.2">
      <c r="A74" s="32"/>
      <c r="B74" s="44"/>
      <c r="C74" s="35"/>
      <c r="D74" s="35"/>
      <c r="E74" s="35"/>
      <c r="F74" s="36"/>
      <c r="G74" s="35"/>
      <c r="H74" s="37"/>
      <c r="I74" s="38"/>
      <c r="J74" s="38"/>
      <c r="K74" s="47"/>
      <c r="L74" s="37"/>
      <c r="M74" s="38"/>
      <c r="N74" s="38"/>
      <c r="O74" s="48"/>
      <c r="P74" s="49"/>
      <c r="Q74" s="50"/>
      <c r="R74" s="50"/>
      <c r="S74" s="47"/>
      <c r="T74" s="47"/>
      <c r="U74" s="47"/>
      <c r="V74" s="38"/>
      <c r="W74" s="38"/>
      <c r="X74" s="51"/>
      <c r="Y74" s="50"/>
      <c r="Z74" s="50"/>
      <c r="AA74" s="37"/>
    </row>
    <row r="75" spans="1:27" s="29" customFormat="1" ht="21" customHeight="1" x14ac:dyDescent="0.2">
      <c r="A75" s="32"/>
      <c r="B75" s="44"/>
      <c r="C75" s="35"/>
      <c r="D75" s="35"/>
      <c r="E75" s="35"/>
      <c r="F75" s="36"/>
      <c r="G75" s="35"/>
      <c r="H75" s="37"/>
      <c r="I75" s="38"/>
      <c r="J75" s="38"/>
      <c r="K75" s="47"/>
      <c r="L75" s="37"/>
      <c r="M75" s="38"/>
      <c r="N75" s="38"/>
      <c r="O75" s="48"/>
      <c r="P75" s="49"/>
      <c r="Q75" s="50"/>
      <c r="R75" s="50"/>
      <c r="S75" s="47"/>
      <c r="T75" s="47"/>
      <c r="U75" s="47"/>
      <c r="V75" s="38"/>
      <c r="W75" s="38"/>
      <c r="X75" s="51"/>
      <c r="Y75" s="50"/>
      <c r="Z75" s="50"/>
      <c r="AA75" s="37"/>
    </row>
    <row r="76" spans="1:27" s="29" customFormat="1" ht="21" customHeight="1" x14ac:dyDescent="0.2">
      <c r="A76" s="32"/>
      <c r="B76" s="44"/>
      <c r="C76" s="35"/>
      <c r="D76" s="35"/>
      <c r="E76" s="35"/>
      <c r="F76" s="61"/>
      <c r="G76" s="35"/>
      <c r="H76" s="37"/>
      <c r="I76" s="38"/>
      <c r="J76" s="38"/>
      <c r="K76" s="47"/>
      <c r="L76" s="37"/>
      <c r="M76" s="38"/>
      <c r="N76" s="38"/>
      <c r="O76" s="48"/>
      <c r="P76" s="49"/>
      <c r="Q76" s="50"/>
      <c r="R76" s="50"/>
      <c r="S76" s="47"/>
      <c r="T76" s="47"/>
      <c r="U76" s="47"/>
      <c r="V76" s="38"/>
      <c r="W76" s="38"/>
      <c r="X76" s="51"/>
      <c r="Y76" s="50"/>
      <c r="Z76" s="50"/>
      <c r="AA76" s="37"/>
    </row>
    <row r="77" spans="1:27" s="29" customFormat="1" ht="21" customHeight="1" x14ac:dyDescent="0.2">
      <c r="A77" s="32"/>
      <c r="B77" s="44"/>
      <c r="C77" s="95"/>
      <c r="D77" s="95"/>
      <c r="E77" s="95"/>
      <c r="F77" s="96"/>
      <c r="G77" s="95"/>
      <c r="H77" s="37"/>
      <c r="I77" s="38"/>
      <c r="J77" s="38"/>
      <c r="K77" s="47"/>
      <c r="L77" s="37"/>
      <c r="M77" s="38"/>
      <c r="N77" s="38"/>
      <c r="O77" s="48"/>
      <c r="P77" s="49"/>
      <c r="Q77" s="50"/>
      <c r="R77" s="50"/>
      <c r="S77" s="47"/>
      <c r="T77" s="47"/>
      <c r="U77" s="47"/>
      <c r="V77" s="38"/>
      <c r="W77" s="38"/>
      <c r="X77" s="51"/>
      <c r="Y77" s="50"/>
      <c r="Z77" s="50"/>
      <c r="AA77" s="37"/>
    </row>
    <row r="78" spans="1:27" s="29" customFormat="1" ht="21" customHeight="1" x14ac:dyDescent="0.2">
      <c r="A78" s="32"/>
      <c r="B78" s="44"/>
      <c r="C78" s="95"/>
      <c r="D78" s="95"/>
      <c r="E78" s="35"/>
      <c r="F78" s="36"/>
      <c r="G78" s="35"/>
      <c r="H78" s="37"/>
      <c r="I78" s="38"/>
      <c r="J78" s="38"/>
      <c r="K78" s="47"/>
      <c r="L78" s="37"/>
      <c r="M78" s="38"/>
      <c r="N78" s="38"/>
      <c r="O78" s="48"/>
      <c r="P78" s="49"/>
      <c r="Q78" s="50"/>
      <c r="R78" s="50"/>
      <c r="S78" s="47"/>
      <c r="T78" s="47"/>
      <c r="U78" s="47"/>
      <c r="V78" s="38"/>
      <c r="W78" s="38"/>
      <c r="X78" s="51"/>
      <c r="Y78" s="50"/>
      <c r="Z78" s="50"/>
      <c r="AA78" s="37"/>
    </row>
    <row r="79" spans="1:27" s="29" customFormat="1" ht="21" customHeight="1" x14ac:dyDescent="0.2">
      <c r="A79" s="32"/>
      <c r="B79" s="44"/>
      <c r="C79" s="95"/>
      <c r="D79" s="95"/>
      <c r="E79" s="95"/>
      <c r="F79" s="96"/>
      <c r="G79" s="95"/>
      <c r="H79" s="37"/>
      <c r="I79" s="38"/>
      <c r="J79" s="38"/>
      <c r="K79" s="47"/>
      <c r="L79" s="37"/>
      <c r="M79" s="38"/>
      <c r="N79" s="38"/>
      <c r="O79" s="48"/>
      <c r="P79" s="49"/>
      <c r="Q79" s="50"/>
      <c r="R79" s="50"/>
      <c r="S79" s="47"/>
      <c r="T79" s="47"/>
      <c r="U79" s="47"/>
      <c r="V79" s="38"/>
      <c r="W79" s="38"/>
      <c r="X79" s="51"/>
      <c r="Y79" s="50"/>
      <c r="Z79" s="50"/>
      <c r="AA79" s="37"/>
    </row>
    <row r="80" spans="1:27" s="29" customFormat="1" ht="21" customHeight="1" x14ac:dyDescent="0.2">
      <c r="A80" s="32"/>
      <c r="B80" s="44"/>
      <c r="C80" s="95"/>
      <c r="D80" s="95"/>
      <c r="E80" s="95"/>
      <c r="F80" s="96"/>
      <c r="G80" s="95"/>
      <c r="H80" s="37"/>
      <c r="I80" s="38"/>
      <c r="J80" s="38"/>
      <c r="K80" s="47"/>
      <c r="L80" s="37"/>
      <c r="M80" s="38"/>
      <c r="N80" s="38"/>
      <c r="O80" s="48"/>
      <c r="P80" s="49"/>
      <c r="Q80" s="50"/>
      <c r="R80" s="50"/>
      <c r="S80" s="47"/>
      <c r="T80" s="47"/>
      <c r="U80" s="47"/>
      <c r="V80" s="38"/>
      <c r="W80" s="38"/>
      <c r="X80" s="51"/>
      <c r="Y80" s="50"/>
      <c r="Z80" s="50"/>
      <c r="AA80" s="37"/>
    </row>
    <row r="81" spans="2:27" s="29" customFormat="1" x14ac:dyDescent="0.2">
      <c r="B81" s="44"/>
      <c r="O81" s="48"/>
      <c r="P81" s="49"/>
      <c r="Q81" s="50"/>
      <c r="R81" s="50"/>
      <c r="S81" s="47"/>
      <c r="T81" s="47"/>
      <c r="U81" s="47"/>
      <c r="V81" s="38"/>
      <c r="W81" s="38"/>
      <c r="X81" s="51"/>
      <c r="Y81" s="50"/>
      <c r="Z81" s="50"/>
      <c r="AA81" s="37"/>
    </row>
    <row r="82" spans="2:27" s="29" customFormat="1" x14ac:dyDescent="0.2">
      <c r="B82" s="44"/>
      <c r="C82" s="35"/>
      <c r="D82" s="35"/>
      <c r="E82" s="93"/>
      <c r="F82" s="36"/>
      <c r="G82" s="35"/>
      <c r="H82" s="37"/>
      <c r="I82" s="38"/>
      <c r="J82" s="38"/>
      <c r="K82" s="47"/>
      <c r="L82" s="37"/>
      <c r="M82" s="38"/>
      <c r="N82" s="38"/>
      <c r="O82" s="48"/>
      <c r="P82" s="49"/>
      <c r="Q82" s="50"/>
      <c r="R82" s="50"/>
      <c r="S82" s="47"/>
      <c r="T82" s="47"/>
      <c r="U82" s="47"/>
      <c r="V82" s="38"/>
      <c r="W82" s="38"/>
      <c r="X82" s="51"/>
      <c r="Y82" s="50"/>
      <c r="Z82" s="50"/>
      <c r="AA82" s="37"/>
    </row>
    <row r="83" spans="2:27" s="29" customFormat="1" x14ac:dyDescent="0.2">
      <c r="B83" s="44"/>
      <c r="C83" s="35"/>
      <c r="D83" s="35"/>
      <c r="E83" s="35"/>
      <c r="F83" s="94"/>
      <c r="G83" s="35"/>
      <c r="H83" s="37"/>
      <c r="I83" s="38"/>
      <c r="J83" s="38"/>
      <c r="K83" s="47"/>
      <c r="L83" s="37"/>
      <c r="M83" s="38"/>
      <c r="N83" s="38"/>
      <c r="O83" s="48"/>
      <c r="P83" s="49"/>
      <c r="Q83" s="50"/>
      <c r="R83" s="50"/>
      <c r="S83" s="47"/>
      <c r="T83" s="47"/>
      <c r="U83" s="47"/>
      <c r="V83" s="38"/>
      <c r="W83" s="38"/>
      <c r="X83" s="51"/>
      <c r="Y83" s="50"/>
      <c r="Z83" s="50"/>
      <c r="AA83" s="37"/>
    </row>
    <row r="84" spans="2:27" s="29" customFormat="1" x14ac:dyDescent="0.2">
      <c r="B84" s="44"/>
    </row>
    <row r="85" spans="2:27" s="29" customFormat="1" x14ac:dyDescent="0.2">
      <c r="B85" s="44"/>
      <c r="C85" s="35"/>
      <c r="D85" s="35"/>
      <c r="E85" s="35"/>
      <c r="F85" s="61"/>
      <c r="G85" s="35"/>
      <c r="H85" s="37"/>
      <c r="I85" s="38"/>
      <c r="J85" s="38"/>
      <c r="K85" s="47"/>
      <c r="L85" s="37"/>
      <c r="M85" s="38"/>
      <c r="N85" s="38"/>
      <c r="O85" s="48"/>
      <c r="P85" s="49"/>
      <c r="Q85" s="50"/>
      <c r="R85" s="50"/>
      <c r="S85" s="47"/>
      <c r="T85" s="47"/>
      <c r="U85" s="47"/>
      <c r="V85" s="38"/>
      <c r="W85" s="38"/>
      <c r="X85" s="51"/>
      <c r="Y85" s="50"/>
      <c r="Z85" s="50"/>
      <c r="AA85" s="37"/>
    </row>
    <row r="86" spans="2:27" s="29" customFormat="1" x14ac:dyDescent="0.2">
      <c r="B86" s="44"/>
      <c r="C86" s="35"/>
      <c r="D86" s="35"/>
      <c r="E86" s="35"/>
      <c r="F86" s="61"/>
      <c r="G86" s="35"/>
      <c r="H86" s="37"/>
      <c r="I86" s="38"/>
      <c r="J86" s="38"/>
      <c r="K86" s="47"/>
      <c r="L86" s="37"/>
      <c r="M86" s="38"/>
      <c r="N86" s="38"/>
      <c r="O86" s="48"/>
      <c r="P86" s="49"/>
      <c r="Q86" s="50"/>
      <c r="R86" s="50"/>
      <c r="S86" s="47"/>
      <c r="T86" s="47"/>
      <c r="U86" s="47"/>
      <c r="V86" s="38"/>
      <c r="W86" s="38"/>
      <c r="X86" s="51"/>
      <c r="Y86" s="50"/>
      <c r="Z86" s="50"/>
      <c r="AA86" s="37"/>
    </row>
    <row r="87" spans="2:27" s="29" customFormat="1" x14ac:dyDescent="0.2">
      <c r="B87" s="44"/>
      <c r="C87" s="35"/>
      <c r="D87" s="35"/>
      <c r="E87" s="35"/>
      <c r="F87" s="36"/>
      <c r="G87" s="35"/>
      <c r="H87" s="37"/>
      <c r="I87" s="38"/>
      <c r="J87" s="38"/>
      <c r="K87" s="47"/>
      <c r="L87" s="37"/>
      <c r="M87" s="38"/>
      <c r="N87" s="38"/>
      <c r="O87" s="48"/>
      <c r="P87" s="49"/>
      <c r="Q87" s="50"/>
      <c r="R87" s="50"/>
      <c r="S87" s="47"/>
      <c r="T87" s="47"/>
      <c r="U87" s="47"/>
      <c r="V87" s="38"/>
      <c r="W87" s="38"/>
      <c r="X87" s="51"/>
      <c r="Y87" s="50"/>
      <c r="Z87" s="50"/>
      <c r="AA87" s="37"/>
    </row>
    <row r="88" spans="2:27" s="29" customFormat="1" x14ac:dyDescent="0.2">
      <c r="B88" s="44"/>
      <c r="C88" s="95"/>
      <c r="D88" s="95"/>
      <c r="E88" s="95"/>
      <c r="F88" s="96"/>
      <c r="G88" s="95"/>
      <c r="H88" s="37"/>
      <c r="I88" s="38"/>
      <c r="J88" s="38"/>
      <c r="K88" s="47"/>
      <c r="L88" s="37"/>
      <c r="M88" s="38"/>
      <c r="N88" s="38"/>
      <c r="O88" s="48"/>
      <c r="P88" s="49"/>
      <c r="Q88" s="50"/>
      <c r="R88" s="50"/>
      <c r="S88" s="47"/>
      <c r="T88" s="47"/>
      <c r="U88" s="47"/>
      <c r="V88" s="38"/>
      <c r="W88" s="38"/>
      <c r="X88" s="51"/>
      <c r="Y88" s="50"/>
      <c r="Z88" s="50"/>
      <c r="AA88" s="37"/>
    </row>
    <row r="89" spans="2:27" s="29" customFormat="1" x14ac:dyDescent="0.2">
      <c r="B89" s="44"/>
      <c r="C89" s="95"/>
      <c r="D89" s="95"/>
      <c r="E89" s="95"/>
      <c r="F89" s="96"/>
      <c r="G89" s="95"/>
      <c r="H89" s="37"/>
      <c r="I89" s="38"/>
      <c r="J89" s="38"/>
      <c r="K89" s="47"/>
      <c r="L89" s="37"/>
      <c r="M89" s="38"/>
      <c r="N89" s="38"/>
      <c r="O89" s="48"/>
      <c r="P89" s="49"/>
      <c r="Q89" s="50"/>
      <c r="R89" s="50"/>
      <c r="S89" s="47"/>
      <c r="T89" s="47"/>
      <c r="U89" s="47"/>
      <c r="V89" s="38"/>
      <c r="W89" s="38"/>
      <c r="X89" s="51"/>
      <c r="Y89" s="50"/>
      <c r="Z89" s="50"/>
      <c r="AA89" s="37"/>
    </row>
    <row r="90" spans="2:27" s="29" customFormat="1" x14ac:dyDescent="0.2">
      <c r="B90" s="44"/>
      <c r="F90" s="60"/>
      <c r="H90" s="37"/>
      <c r="I90" s="38"/>
      <c r="J90" s="38"/>
      <c r="K90" s="47"/>
      <c r="L90" s="37"/>
      <c r="M90" s="38"/>
      <c r="N90" s="38"/>
      <c r="O90" s="48"/>
      <c r="P90" s="49"/>
      <c r="Q90" s="50"/>
      <c r="R90" s="50"/>
      <c r="S90" s="47"/>
      <c r="T90" s="47"/>
      <c r="U90" s="47"/>
      <c r="V90" s="38"/>
      <c r="W90" s="38"/>
      <c r="X90" s="51"/>
      <c r="Y90" s="50"/>
      <c r="Z90" s="50"/>
      <c r="AA90" s="37"/>
    </row>
    <row r="91" spans="2:27" s="29" customFormat="1" x14ac:dyDescent="0.2">
      <c r="B91" s="44"/>
      <c r="F91" s="60"/>
      <c r="H91" s="37"/>
      <c r="I91" s="38"/>
      <c r="J91" s="38"/>
      <c r="K91" s="47"/>
      <c r="L91" s="37"/>
      <c r="M91" s="38"/>
      <c r="N91" s="38"/>
      <c r="O91" s="48"/>
      <c r="P91" s="49"/>
      <c r="Q91" s="50"/>
      <c r="R91" s="50"/>
      <c r="S91" s="47"/>
      <c r="T91" s="47"/>
      <c r="U91" s="47"/>
      <c r="V91" s="38"/>
      <c r="W91" s="38"/>
      <c r="X91" s="51"/>
      <c r="Y91" s="50"/>
      <c r="Z91" s="50"/>
      <c r="AA91" s="37"/>
    </row>
    <row r="92" spans="2:27" s="29" customFormat="1" x14ac:dyDescent="0.2">
      <c r="B92" s="44"/>
      <c r="F92" s="60"/>
      <c r="H92" s="37"/>
      <c r="I92" s="38"/>
      <c r="J92" s="38"/>
      <c r="K92" s="47"/>
      <c r="L92" s="37"/>
      <c r="M92" s="38"/>
      <c r="N92" s="38"/>
      <c r="O92" s="48"/>
      <c r="P92" s="49"/>
      <c r="Q92" s="50"/>
      <c r="R92" s="50"/>
      <c r="S92" s="47"/>
      <c r="T92" s="47"/>
      <c r="U92" s="47"/>
      <c r="V92" s="38"/>
      <c r="W92" s="38"/>
      <c r="X92" s="51"/>
      <c r="Y92" s="50"/>
      <c r="Z92" s="50"/>
      <c r="AA92" s="37"/>
    </row>
    <row r="93" spans="2:27" s="29" customFormat="1" x14ac:dyDescent="0.2">
      <c r="B93" s="44"/>
      <c r="F93" s="60"/>
      <c r="H93" s="37"/>
      <c r="I93" s="38"/>
      <c r="J93" s="38"/>
      <c r="K93" s="47"/>
      <c r="L93" s="37"/>
      <c r="M93" s="38"/>
      <c r="N93" s="38"/>
      <c r="O93" s="48"/>
      <c r="P93" s="49"/>
      <c r="Q93" s="50"/>
      <c r="R93" s="50"/>
      <c r="S93" s="47"/>
      <c r="T93" s="47"/>
      <c r="U93" s="47"/>
      <c r="V93" s="38"/>
      <c r="W93" s="38"/>
      <c r="X93" s="51"/>
      <c r="Y93" s="50"/>
      <c r="Z93" s="50"/>
      <c r="AA93" s="37"/>
    </row>
    <row r="94" spans="2:27" s="29" customFormat="1" x14ac:dyDescent="0.2">
      <c r="B94" s="44"/>
      <c r="F94" s="60"/>
      <c r="H94" s="37"/>
      <c r="I94" s="38"/>
      <c r="J94" s="38"/>
      <c r="K94" s="47"/>
      <c r="L94" s="37"/>
      <c r="M94" s="38"/>
      <c r="N94" s="38"/>
      <c r="O94" s="48"/>
      <c r="P94" s="49"/>
      <c r="Q94" s="50"/>
      <c r="R94" s="50"/>
      <c r="S94" s="47"/>
      <c r="T94" s="47"/>
      <c r="U94" s="47"/>
      <c r="V94" s="38"/>
      <c r="W94" s="38"/>
      <c r="X94" s="51"/>
      <c r="Y94" s="50"/>
      <c r="Z94" s="50"/>
      <c r="AA94" s="37"/>
    </row>
    <row r="95" spans="2:27" s="29" customFormat="1" x14ac:dyDescent="0.2">
      <c r="B95" s="44"/>
      <c r="F95" s="60"/>
      <c r="H95" s="37"/>
      <c r="I95" s="38"/>
      <c r="J95" s="38"/>
      <c r="K95" s="47"/>
      <c r="L95" s="37"/>
      <c r="M95" s="38"/>
      <c r="N95" s="38"/>
      <c r="O95" s="48"/>
      <c r="P95" s="49"/>
      <c r="Q95" s="50"/>
      <c r="R95" s="50"/>
      <c r="S95" s="47"/>
      <c r="T95" s="47"/>
      <c r="U95" s="47"/>
      <c r="V95" s="38"/>
      <c r="W95" s="38"/>
      <c r="X95" s="51"/>
      <c r="Y95" s="50"/>
      <c r="Z95" s="50"/>
      <c r="AA95" s="37"/>
    </row>
    <row r="96" spans="2:27" s="29" customFormat="1" x14ac:dyDescent="0.2">
      <c r="B96" s="44"/>
      <c r="F96" s="60"/>
      <c r="H96" s="37"/>
      <c r="I96" s="38"/>
      <c r="J96" s="38"/>
      <c r="K96" s="47"/>
      <c r="L96" s="37"/>
      <c r="M96" s="38"/>
      <c r="N96" s="38"/>
      <c r="O96" s="48"/>
      <c r="P96" s="49"/>
      <c r="Q96" s="50"/>
      <c r="R96" s="50"/>
      <c r="S96" s="47"/>
      <c r="T96" s="47"/>
      <c r="U96" s="47"/>
      <c r="V96" s="38"/>
      <c r="W96" s="38"/>
      <c r="X96" s="51"/>
      <c r="Y96" s="50"/>
      <c r="Z96" s="50"/>
      <c r="AA96" s="37"/>
    </row>
    <row r="97" spans="2:27" s="29" customFormat="1" x14ac:dyDescent="0.2">
      <c r="B97" s="44"/>
      <c r="F97" s="60"/>
      <c r="H97" s="37"/>
      <c r="I97" s="38"/>
      <c r="J97" s="38"/>
      <c r="K97" s="47"/>
      <c r="L97" s="37"/>
      <c r="M97" s="38"/>
      <c r="N97" s="38"/>
      <c r="O97" s="48"/>
      <c r="P97" s="49"/>
      <c r="Q97" s="50"/>
      <c r="R97" s="50"/>
      <c r="S97" s="47"/>
      <c r="T97" s="47"/>
      <c r="U97" s="47"/>
      <c r="V97" s="38"/>
      <c r="W97" s="38"/>
      <c r="X97" s="51"/>
      <c r="Y97" s="50"/>
      <c r="Z97" s="50"/>
      <c r="AA97" s="37"/>
    </row>
    <row r="98" spans="2:27" s="29" customFormat="1" x14ac:dyDescent="0.2">
      <c r="B98" s="44"/>
      <c r="F98" s="60"/>
      <c r="H98" s="37"/>
      <c r="I98" s="38"/>
      <c r="J98" s="38"/>
      <c r="K98" s="47"/>
      <c r="L98" s="37"/>
      <c r="M98" s="38"/>
      <c r="N98" s="38"/>
      <c r="O98" s="48"/>
      <c r="P98" s="49"/>
      <c r="Q98" s="50"/>
      <c r="R98" s="50"/>
      <c r="S98" s="47"/>
      <c r="T98" s="47"/>
      <c r="U98" s="47"/>
      <c r="V98" s="38"/>
      <c r="W98" s="38"/>
      <c r="X98" s="51"/>
      <c r="Y98" s="50"/>
      <c r="Z98" s="50"/>
      <c r="AA98" s="37"/>
    </row>
    <row r="99" spans="2:27" s="29" customFormat="1" x14ac:dyDescent="0.2">
      <c r="B99" s="44"/>
      <c r="F99" s="60"/>
      <c r="H99" s="37"/>
      <c r="I99" s="38"/>
      <c r="J99" s="38"/>
      <c r="K99" s="47"/>
      <c r="L99" s="37"/>
      <c r="M99" s="38"/>
      <c r="N99" s="38"/>
      <c r="O99" s="48"/>
      <c r="P99" s="49"/>
      <c r="Q99" s="50"/>
      <c r="R99" s="50"/>
      <c r="S99" s="47"/>
      <c r="T99" s="47"/>
      <c r="U99" s="47"/>
      <c r="V99" s="38"/>
      <c r="W99" s="38"/>
      <c r="X99" s="51"/>
      <c r="Y99" s="50"/>
      <c r="Z99" s="50"/>
      <c r="AA99" s="37"/>
    </row>
    <row r="100" spans="2:27" s="29" customFormat="1" x14ac:dyDescent="0.2">
      <c r="B100" s="44"/>
      <c r="F100" s="60"/>
      <c r="H100" s="37"/>
      <c r="I100" s="38"/>
      <c r="J100" s="38"/>
      <c r="K100" s="47"/>
      <c r="L100" s="37"/>
      <c r="M100" s="38"/>
      <c r="N100" s="38"/>
      <c r="O100" s="48"/>
      <c r="P100" s="49"/>
      <c r="Q100" s="50"/>
      <c r="R100" s="50"/>
      <c r="S100" s="47"/>
      <c r="T100" s="47"/>
      <c r="U100" s="47"/>
      <c r="V100" s="38"/>
      <c r="W100" s="38"/>
      <c r="X100" s="51"/>
      <c r="Y100" s="50"/>
      <c r="Z100" s="50"/>
      <c r="AA100" s="37"/>
    </row>
    <row r="101" spans="2:27" s="29" customFormat="1" x14ac:dyDescent="0.2">
      <c r="B101" s="44"/>
      <c r="F101" s="60"/>
      <c r="H101" s="37"/>
      <c r="I101" s="38"/>
      <c r="J101" s="38"/>
      <c r="K101" s="47"/>
      <c r="L101" s="37"/>
      <c r="M101" s="38"/>
      <c r="N101" s="38"/>
      <c r="O101" s="48"/>
      <c r="P101" s="49"/>
      <c r="Q101" s="50"/>
      <c r="R101" s="50"/>
      <c r="S101" s="47"/>
      <c r="T101" s="47"/>
      <c r="U101" s="47"/>
      <c r="V101" s="38"/>
      <c r="W101" s="38"/>
      <c r="X101" s="51"/>
      <c r="Y101" s="50"/>
      <c r="Z101" s="50"/>
      <c r="AA101" s="37"/>
    </row>
    <row r="102" spans="2:27" s="29" customFormat="1" x14ac:dyDescent="0.2">
      <c r="B102" s="44"/>
      <c r="F102" s="60"/>
      <c r="H102" s="37"/>
      <c r="I102" s="38"/>
      <c r="J102" s="38"/>
      <c r="K102" s="47"/>
      <c r="L102" s="37"/>
      <c r="M102" s="38"/>
      <c r="N102" s="38"/>
      <c r="O102" s="48"/>
      <c r="P102" s="49"/>
      <c r="Q102" s="50"/>
      <c r="R102" s="50"/>
      <c r="S102" s="47"/>
      <c r="T102" s="47"/>
      <c r="U102" s="47"/>
      <c r="V102" s="38"/>
      <c r="W102" s="38"/>
      <c r="X102" s="51"/>
      <c r="Y102" s="50"/>
      <c r="Z102" s="50"/>
      <c r="AA102" s="37"/>
    </row>
    <row r="103" spans="2:27" s="29" customFormat="1" x14ac:dyDescent="0.2">
      <c r="B103" s="44"/>
      <c r="F103" s="60"/>
      <c r="H103" s="37"/>
      <c r="I103" s="38"/>
      <c r="J103" s="38"/>
      <c r="K103" s="47"/>
      <c r="L103" s="37"/>
      <c r="M103" s="38"/>
      <c r="N103" s="38"/>
      <c r="O103" s="48"/>
      <c r="P103" s="49"/>
      <c r="Q103" s="50"/>
      <c r="R103" s="50"/>
      <c r="S103" s="47"/>
      <c r="T103" s="47"/>
      <c r="U103" s="47"/>
      <c r="V103" s="38"/>
      <c r="W103" s="38"/>
      <c r="X103" s="51"/>
      <c r="Y103" s="50"/>
      <c r="Z103" s="50"/>
      <c r="AA103" s="37"/>
    </row>
    <row r="104" spans="2:27" s="29" customFormat="1" x14ac:dyDescent="0.2">
      <c r="B104" s="44"/>
      <c r="F104" s="60"/>
      <c r="H104" s="37"/>
      <c r="I104" s="38"/>
      <c r="J104" s="38"/>
      <c r="K104" s="47"/>
      <c r="L104" s="37"/>
      <c r="M104" s="38"/>
      <c r="N104" s="38"/>
      <c r="O104" s="48"/>
      <c r="P104" s="49"/>
      <c r="Q104" s="50"/>
      <c r="R104" s="50"/>
      <c r="S104" s="47"/>
      <c r="T104" s="47"/>
      <c r="U104" s="47"/>
      <c r="V104" s="38"/>
      <c r="W104" s="38"/>
      <c r="X104" s="51"/>
      <c r="Y104" s="50"/>
      <c r="Z104" s="50"/>
      <c r="AA104" s="37"/>
    </row>
    <row r="105" spans="2:27" s="29" customFormat="1" x14ac:dyDescent="0.2">
      <c r="B105" s="44"/>
      <c r="F105" s="60"/>
      <c r="H105" s="37"/>
      <c r="I105" s="38"/>
      <c r="J105" s="38"/>
      <c r="K105" s="47"/>
      <c r="L105" s="37"/>
      <c r="M105" s="38"/>
      <c r="N105" s="38"/>
      <c r="O105" s="48"/>
      <c r="P105" s="49"/>
      <c r="Q105" s="50"/>
      <c r="R105" s="50"/>
      <c r="S105" s="47"/>
      <c r="T105" s="47"/>
      <c r="U105" s="47"/>
      <c r="V105" s="38"/>
      <c r="W105" s="38"/>
      <c r="X105" s="51"/>
      <c r="Y105" s="50"/>
      <c r="Z105" s="50"/>
      <c r="AA105" s="37"/>
    </row>
    <row r="106" spans="2:27" s="29" customFormat="1" x14ac:dyDescent="0.2">
      <c r="B106" s="44"/>
      <c r="F106" s="60"/>
      <c r="H106" s="37"/>
      <c r="I106" s="38"/>
      <c r="J106" s="38"/>
      <c r="K106" s="47"/>
      <c r="L106" s="37"/>
      <c r="M106" s="38"/>
      <c r="N106" s="38"/>
      <c r="O106" s="48"/>
      <c r="P106" s="49"/>
      <c r="Q106" s="50"/>
      <c r="R106" s="50"/>
      <c r="S106" s="47"/>
      <c r="T106" s="47"/>
      <c r="U106" s="47"/>
      <c r="V106" s="38"/>
      <c r="W106" s="38"/>
      <c r="X106" s="51"/>
      <c r="Y106" s="50"/>
      <c r="Z106" s="50"/>
      <c r="AA106" s="37"/>
    </row>
    <row r="107" spans="2:27" s="29" customFormat="1" x14ac:dyDescent="0.2">
      <c r="B107" s="44"/>
      <c r="F107" s="60"/>
      <c r="H107" s="37"/>
      <c r="I107" s="38"/>
      <c r="J107" s="38"/>
      <c r="K107" s="47"/>
      <c r="L107" s="37"/>
      <c r="M107" s="38"/>
      <c r="N107" s="38"/>
      <c r="O107" s="48"/>
      <c r="P107" s="49"/>
      <c r="Q107" s="50"/>
      <c r="R107" s="50"/>
      <c r="S107" s="47"/>
      <c r="T107" s="47"/>
      <c r="U107" s="47"/>
      <c r="V107" s="38"/>
      <c r="W107" s="38"/>
      <c r="X107" s="51"/>
      <c r="Y107" s="50"/>
      <c r="Z107" s="50"/>
      <c r="AA107" s="37"/>
    </row>
    <row r="108" spans="2:27" s="29" customFormat="1" x14ac:dyDescent="0.2">
      <c r="B108" s="44"/>
      <c r="F108" s="60"/>
      <c r="H108" s="37"/>
      <c r="I108" s="38"/>
      <c r="J108" s="38"/>
      <c r="K108" s="47"/>
      <c r="L108" s="37"/>
      <c r="M108" s="38"/>
      <c r="N108" s="38"/>
      <c r="O108" s="48"/>
      <c r="P108" s="49"/>
      <c r="Q108" s="50"/>
      <c r="R108" s="50"/>
      <c r="S108" s="47"/>
      <c r="T108" s="47"/>
      <c r="U108" s="47"/>
      <c r="V108" s="38"/>
      <c r="W108" s="38"/>
      <c r="X108" s="51"/>
      <c r="Y108" s="50"/>
      <c r="Z108" s="50"/>
      <c r="AA108" s="37"/>
    </row>
    <row r="109" spans="2:27" s="29" customFormat="1" x14ac:dyDescent="0.2">
      <c r="F109" s="60"/>
      <c r="H109" s="37"/>
      <c r="I109" s="38"/>
      <c r="J109" s="38"/>
      <c r="K109" s="47"/>
      <c r="L109" s="37"/>
      <c r="M109" s="38"/>
      <c r="N109" s="38"/>
      <c r="O109" s="48"/>
      <c r="P109" s="49"/>
      <c r="Q109" s="50"/>
      <c r="R109" s="50"/>
      <c r="S109" s="47"/>
      <c r="T109" s="47"/>
      <c r="U109" s="47"/>
      <c r="V109" s="38"/>
      <c r="W109" s="38"/>
      <c r="X109" s="51"/>
      <c r="Y109" s="50"/>
      <c r="Z109" s="50"/>
      <c r="AA109" s="37"/>
    </row>
    <row r="110" spans="2:27" s="29" customFormat="1" x14ac:dyDescent="0.2">
      <c r="F110" s="60"/>
      <c r="H110" s="37"/>
      <c r="I110" s="38"/>
      <c r="J110" s="38"/>
      <c r="K110" s="47"/>
      <c r="L110" s="37"/>
      <c r="M110" s="38"/>
      <c r="N110" s="38"/>
      <c r="O110" s="48"/>
      <c r="P110" s="49"/>
      <c r="Q110" s="50"/>
      <c r="R110" s="50"/>
      <c r="S110" s="47"/>
      <c r="T110" s="47"/>
      <c r="U110" s="47"/>
      <c r="V110" s="38"/>
      <c r="W110" s="38"/>
      <c r="X110" s="51"/>
      <c r="Y110" s="50"/>
      <c r="Z110" s="50"/>
      <c r="AA110" s="37"/>
    </row>
    <row r="111" spans="2:27" s="29" customFormat="1" x14ac:dyDescent="0.2">
      <c r="F111" s="60"/>
      <c r="H111" s="37"/>
      <c r="I111" s="38"/>
      <c r="J111" s="38"/>
      <c r="K111" s="47"/>
      <c r="L111" s="37"/>
      <c r="M111" s="38"/>
      <c r="N111" s="38"/>
      <c r="O111" s="48"/>
      <c r="P111" s="49"/>
      <c r="Q111" s="50"/>
      <c r="R111" s="50"/>
      <c r="S111" s="47"/>
      <c r="T111" s="47"/>
      <c r="U111" s="47"/>
      <c r="V111" s="38"/>
      <c r="W111" s="38"/>
      <c r="X111" s="51"/>
      <c r="Y111" s="50"/>
      <c r="Z111" s="50"/>
      <c r="AA111" s="37"/>
    </row>
    <row r="112" spans="2:27" s="29" customFormat="1" x14ac:dyDescent="0.2">
      <c r="F112" s="60"/>
      <c r="H112" s="37"/>
      <c r="I112" s="38"/>
      <c r="J112" s="38"/>
      <c r="K112" s="47"/>
      <c r="L112" s="37"/>
      <c r="M112" s="38"/>
      <c r="N112" s="38"/>
      <c r="O112" s="48"/>
      <c r="P112" s="49"/>
      <c r="Q112" s="50"/>
      <c r="R112" s="50"/>
      <c r="S112" s="47"/>
      <c r="T112" s="47"/>
      <c r="U112" s="47"/>
      <c r="V112" s="38"/>
      <c r="W112" s="38"/>
      <c r="X112" s="51"/>
      <c r="Y112" s="50"/>
      <c r="Z112" s="50"/>
      <c r="AA112" s="37"/>
    </row>
    <row r="113" spans="6:27" s="29" customFormat="1" x14ac:dyDescent="0.2">
      <c r="F113" s="60"/>
      <c r="H113" s="37"/>
      <c r="I113" s="38"/>
      <c r="J113" s="38"/>
      <c r="K113" s="47"/>
      <c r="L113" s="37"/>
      <c r="M113" s="38"/>
      <c r="N113" s="38"/>
      <c r="O113" s="48"/>
      <c r="P113" s="49"/>
      <c r="Q113" s="50"/>
      <c r="R113" s="50"/>
      <c r="S113" s="47"/>
      <c r="T113" s="47"/>
      <c r="U113" s="47"/>
      <c r="V113" s="38"/>
      <c r="W113" s="38"/>
      <c r="X113" s="51"/>
      <c r="Y113" s="50"/>
      <c r="Z113" s="50"/>
      <c r="AA113" s="37"/>
    </row>
    <row r="114" spans="6:27" s="29" customFormat="1" x14ac:dyDescent="0.2">
      <c r="F114" s="60"/>
      <c r="H114" s="37"/>
      <c r="I114" s="38"/>
      <c r="J114" s="38"/>
      <c r="K114" s="47"/>
      <c r="L114" s="37"/>
      <c r="M114" s="38"/>
      <c r="N114" s="38"/>
      <c r="O114" s="48"/>
      <c r="P114" s="49"/>
      <c r="Q114" s="50"/>
      <c r="R114" s="50"/>
      <c r="S114" s="47"/>
      <c r="T114" s="47"/>
      <c r="U114" s="47"/>
      <c r="V114" s="38"/>
      <c r="W114" s="38"/>
      <c r="X114" s="51"/>
      <c r="Y114" s="50"/>
      <c r="Z114" s="50"/>
      <c r="AA114" s="37"/>
    </row>
    <row r="115" spans="6:27" s="29" customFormat="1" x14ac:dyDescent="0.2">
      <c r="F115" s="60"/>
      <c r="H115" s="37"/>
      <c r="I115" s="38"/>
      <c r="J115" s="38"/>
      <c r="K115" s="47"/>
      <c r="L115" s="37"/>
      <c r="M115" s="38"/>
      <c r="N115" s="38"/>
      <c r="O115" s="48"/>
      <c r="P115" s="49"/>
      <c r="Q115" s="50"/>
      <c r="R115" s="50"/>
      <c r="S115" s="47"/>
      <c r="T115" s="47"/>
      <c r="U115" s="47"/>
      <c r="V115" s="38"/>
      <c r="W115" s="38"/>
      <c r="X115" s="51"/>
      <c r="Y115" s="50"/>
      <c r="Z115" s="50"/>
      <c r="AA115" s="37"/>
    </row>
    <row r="116" spans="6:27" s="29" customFormat="1" x14ac:dyDescent="0.2">
      <c r="F116" s="60"/>
      <c r="H116" s="37"/>
      <c r="I116" s="38"/>
      <c r="J116" s="38"/>
      <c r="K116" s="47"/>
      <c r="L116" s="37"/>
      <c r="M116" s="38"/>
      <c r="N116" s="38"/>
      <c r="O116" s="48"/>
      <c r="P116" s="49"/>
      <c r="Q116" s="50"/>
      <c r="R116" s="50"/>
      <c r="S116" s="47"/>
      <c r="T116" s="47"/>
      <c r="U116" s="47"/>
      <c r="V116" s="38"/>
      <c r="W116" s="38"/>
      <c r="X116" s="51"/>
      <c r="Y116" s="50"/>
      <c r="Z116" s="50"/>
      <c r="AA116" s="37"/>
    </row>
    <row r="117" spans="6:27" s="29" customFormat="1" x14ac:dyDescent="0.2">
      <c r="F117" s="60"/>
      <c r="H117" s="37"/>
      <c r="I117" s="38"/>
      <c r="J117" s="38"/>
      <c r="K117" s="47"/>
      <c r="L117" s="37"/>
      <c r="M117" s="38"/>
      <c r="N117" s="38"/>
      <c r="O117" s="48"/>
      <c r="P117" s="49"/>
      <c r="Q117" s="50"/>
      <c r="R117" s="50"/>
      <c r="S117" s="47"/>
      <c r="T117" s="47"/>
      <c r="U117" s="47"/>
      <c r="V117" s="38"/>
      <c r="W117" s="38"/>
      <c r="X117" s="51"/>
      <c r="Y117" s="50"/>
      <c r="Z117" s="50"/>
      <c r="AA117" s="37"/>
    </row>
    <row r="118" spans="6:27" s="29" customFormat="1" x14ac:dyDescent="0.2">
      <c r="F118" s="60"/>
      <c r="H118" s="37"/>
      <c r="I118" s="38"/>
      <c r="J118" s="38"/>
      <c r="K118" s="47"/>
      <c r="L118" s="37"/>
      <c r="M118" s="38"/>
      <c r="N118" s="38"/>
      <c r="O118" s="48"/>
      <c r="P118" s="49"/>
      <c r="Q118" s="50"/>
      <c r="R118" s="50"/>
      <c r="S118" s="47"/>
      <c r="T118" s="47"/>
      <c r="U118" s="47"/>
      <c r="V118" s="38"/>
      <c r="W118" s="38"/>
      <c r="X118" s="51"/>
      <c r="Y118" s="50"/>
      <c r="Z118" s="50"/>
      <c r="AA118" s="37"/>
    </row>
    <row r="119" spans="6:27" s="29" customFormat="1" x14ac:dyDescent="0.2">
      <c r="F119" s="60"/>
      <c r="H119" s="37"/>
      <c r="I119" s="38"/>
      <c r="J119" s="38"/>
      <c r="K119" s="47"/>
      <c r="L119" s="37"/>
      <c r="M119" s="38"/>
      <c r="N119" s="38"/>
      <c r="O119" s="48"/>
      <c r="P119" s="49"/>
      <c r="Q119" s="50"/>
      <c r="R119" s="50"/>
      <c r="S119" s="47"/>
      <c r="T119" s="47"/>
      <c r="U119" s="47"/>
      <c r="V119" s="38"/>
      <c r="W119" s="38"/>
      <c r="X119" s="51"/>
      <c r="Y119" s="50"/>
      <c r="Z119" s="50"/>
      <c r="AA119" s="37"/>
    </row>
    <row r="120" spans="6:27" s="29" customFormat="1" x14ac:dyDescent="0.2">
      <c r="F120" s="60"/>
      <c r="H120" s="37"/>
      <c r="I120" s="38"/>
      <c r="J120" s="38"/>
      <c r="K120" s="47"/>
      <c r="L120" s="37"/>
      <c r="M120" s="38"/>
      <c r="N120" s="38"/>
      <c r="O120" s="48"/>
      <c r="P120" s="49"/>
      <c r="Q120" s="50"/>
      <c r="R120" s="50"/>
      <c r="S120" s="47"/>
      <c r="T120" s="47"/>
      <c r="U120" s="47"/>
      <c r="V120" s="38"/>
      <c r="W120" s="38"/>
      <c r="X120" s="51"/>
      <c r="Y120" s="50"/>
      <c r="Z120" s="50"/>
      <c r="AA120" s="37"/>
    </row>
    <row r="121" spans="6:27" s="29" customFormat="1" x14ac:dyDescent="0.2">
      <c r="F121" s="60"/>
      <c r="H121" s="37"/>
      <c r="I121" s="38"/>
      <c r="J121" s="38"/>
      <c r="K121" s="47"/>
      <c r="L121" s="37"/>
      <c r="M121" s="38"/>
      <c r="N121" s="38"/>
      <c r="O121" s="48"/>
      <c r="P121" s="49"/>
      <c r="Q121" s="50"/>
      <c r="R121" s="50"/>
      <c r="S121" s="47"/>
      <c r="T121" s="47"/>
      <c r="U121" s="47"/>
      <c r="V121" s="38"/>
      <c r="W121" s="38"/>
      <c r="X121" s="51"/>
      <c r="Y121" s="50"/>
      <c r="Z121" s="50"/>
      <c r="AA121" s="37"/>
    </row>
    <row r="122" spans="6:27" s="29" customFormat="1" x14ac:dyDescent="0.2">
      <c r="F122" s="60"/>
      <c r="H122" s="37"/>
      <c r="I122" s="38"/>
      <c r="J122" s="38"/>
      <c r="K122" s="47"/>
      <c r="L122" s="37"/>
      <c r="M122" s="38"/>
      <c r="N122" s="38"/>
      <c r="O122" s="48"/>
      <c r="P122" s="49"/>
      <c r="Q122" s="50"/>
      <c r="R122" s="50"/>
      <c r="S122" s="47"/>
      <c r="T122" s="47"/>
      <c r="U122" s="47"/>
      <c r="V122" s="38"/>
      <c r="W122" s="38"/>
      <c r="X122" s="51"/>
      <c r="Y122" s="50"/>
      <c r="Z122" s="50"/>
      <c r="AA122" s="37"/>
    </row>
    <row r="123" spans="6:27" s="29" customFormat="1" x14ac:dyDescent="0.2">
      <c r="F123" s="60"/>
      <c r="H123" s="37"/>
      <c r="I123" s="38"/>
      <c r="J123" s="38"/>
      <c r="K123" s="47"/>
      <c r="L123" s="37"/>
      <c r="M123" s="38"/>
      <c r="N123" s="38"/>
      <c r="O123" s="48"/>
      <c r="P123" s="49"/>
      <c r="Q123" s="50"/>
      <c r="R123" s="50"/>
      <c r="S123" s="47"/>
      <c r="T123" s="47"/>
      <c r="U123" s="47"/>
      <c r="V123" s="38"/>
      <c r="W123" s="38"/>
      <c r="X123" s="51"/>
      <c r="Y123" s="50"/>
      <c r="Z123" s="50"/>
      <c r="AA123" s="37"/>
    </row>
    <row r="124" spans="6:27" s="29" customFormat="1" x14ac:dyDescent="0.2">
      <c r="F124" s="60"/>
      <c r="H124" s="37"/>
      <c r="I124" s="38"/>
      <c r="J124" s="38"/>
      <c r="K124" s="47"/>
      <c r="L124" s="37"/>
      <c r="M124" s="38"/>
      <c r="N124" s="38"/>
      <c r="O124" s="48"/>
      <c r="P124" s="49"/>
      <c r="Q124" s="50"/>
      <c r="R124" s="50"/>
      <c r="S124" s="47"/>
      <c r="T124" s="47"/>
      <c r="U124" s="47"/>
      <c r="V124" s="38"/>
      <c r="W124" s="38"/>
      <c r="X124" s="51"/>
      <c r="Y124" s="50"/>
      <c r="Z124" s="50"/>
      <c r="AA124" s="37"/>
    </row>
    <row r="125" spans="6:27" s="29" customFormat="1" x14ac:dyDescent="0.2">
      <c r="F125" s="60"/>
      <c r="H125" s="37"/>
      <c r="I125" s="38"/>
      <c r="J125" s="38"/>
      <c r="K125" s="47"/>
      <c r="L125" s="37"/>
      <c r="M125" s="38"/>
      <c r="N125" s="38"/>
      <c r="O125" s="48"/>
      <c r="P125" s="49"/>
      <c r="Q125" s="50"/>
      <c r="R125" s="50"/>
      <c r="S125" s="47"/>
      <c r="T125" s="47"/>
      <c r="U125" s="47"/>
      <c r="V125" s="38"/>
      <c r="W125" s="38"/>
      <c r="X125" s="51"/>
      <c r="Y125" s="50"/>
      <c r="Z125" s="50"/>
      <c r="AA125" s="37"/>
    </row>
    <row r="126" spans="6:27" s="29" customFormat="1" x14ac:dyDescent="0.2">
      <c r="F126" s="60"/>
      <c r="H126" s="37"/>
      <c r="I126" s="38"/>
      <c r="J126" s="38"/>
      <c r="K126" s="47"/>
      <c r="L126" s="37"/>
      <c r="M126" s="38"/>
      <c r="N126" s="38"/>
      <c r="O126" s="48"/>
      <c r="P126" s="49"/>
      <c r="Q126" s="50"/>
      <c r="R126" s="50"/>
      <c r="S126" s="47"/>
      <c r="T126" s="47"/>
      <c r="U126" s="47"/>
      <c r="V126" s="38"/>
      <c r="W126" s="38"/>
      <c r="X126" s="51"/>
      <c r="Y126" s="50"/>
      <c r="Z126" s="50"/>
      <c r="AA126" s="37"/>
    </row>
    <row r="127" spans="6:27" s="29" customFormat="1" x14ac:dyDescent="0.2">
      <c r="F127" s="60"/>
      <c r="H127" s="37"/>
      <c r="I127" s="38"/>
      <c r="J127" s="38"/>
      <c r="K127" s="47"/>
      <c r="L127" s="37"/>
      <c r="M127" s="38"/>
      <c r="N127" s="38"/>
      <c r="O127" s="48"/>
      <c r="P127" s="49"/>
      <c r="Q127" s="50"/>
      <c r="R127" s="50"/>
      <c r="S127" s="47"/>
      <c r="T127" s="47"/>
      <c r="U127" s="47"/>
      <c r="V127" s="38"/>
      <c r="W127" s="38"/>
      <c r="X127" s="51"/>
      <c r="Y127" s="50"/>
      <c r="Z127" s="50"/>
      <c r="AA127" s="37"/>
    </row>
    <row r="128" spans="6:27" s="29" customFormat="1" x14ac:dyDescent="0.2">
      <c r="F128" s="60"/>
      <c r="H128" s="37"/>
      <c r="I128" s="38"/>
      <c r="J128" s="38"/>
      <c r="K128" s="47"/>
      <c r="L128" s="37"/>
      <c r="M128" s="38"/>
      <c r="N128" s="38"/>
      <c r="O128" s="48"/>
      <c r="P128" s="49"/>
      <c r="Q128" s="50"/>
      <c r="R128" s="50"/>
      <c r="S128" s="47"/>
      <c r="T128" s="47"/>
      <c r="U128" s="47"/>
      <c r="V128" s="38"/>
      <c r="W128" s="38"/>
      <c r="X128" s="51"/>
      <c r="Y128" s="50"/>
      <c r="Z128" s="50"/>
      <c r="AA128" s="37"/>
    </row>
    <row r="129" spans="6:27" s="29" customFormat="1" x14ac:dyDescent="0.2">
      <c r="F129" s="60"/>
      <c r="H129" s="37"/>
      <c r="I129" s="38"/>
      <c r="J129" s="38"/>
      <c r="K129" s="47"/>
      <c r="L129" s="37"/>
      <c r="M129" s="38"/>
      <c r="N129" s="38"/>
      <c r="O129" s="48"/>
      <c r="P129" s="49"/>
      <c r="Q129" s="50"/>
      <c r="R129" s="50"/>
      <c r="S129" s="47"/>
      <c r="T129" s="47"/>
      <c r="U129" s="47"/>
      <c r="V129" s="38"/>
      <c r="W129" s="38"/>
      <c r="X129" s="51"/>
      <c r="Y129" s="50"/>
      <c r="Z129" s="50"/>
      <c r="AA129" s="37"/>
    </row>
    <row r="130" spans="6:27" s="29" customFormat="1" x14ac:dyDescent="0.2">
      <c r="F130" s="60"/>
      <c r="H130" s="37"/>
      <c r="I130" s="38"/>
      <c r="J130" s="38"/>
      <c r="K130" s="47"/>
      <c r="L130" s="37"/>
      <c r="M130" s="38"/>
      <c r="N130" s="38"/>
      <c r="O130" s="48"/>
      <c r="P130" s="49"/>
      <c r="Q130" s="50"/>
      <c r="R130" s="50"/>
      <c r="S130" s="47"/>
      <c r="T130" s="47"/>
      <c r="U130" s="47"/>
      <c r="V130" s="38"/>
      <c r="W130" s="38"/>
      <c r="X130" s="51"/>
      <c r="Y130" s="50"/>
      <c r="Z130" s="50"/>
      <c r="AA130" s="37"/>
    </row>
    <row r="131" spans="6:27" s="29" customFormat="1" x14ac:dyDescent="0.2">
      <c r="F131" s="60"/>
      <c r="H131" s="37"/>
      <c r="I131" s="38"/>
      <c r="J131" s="38"/>
      <c r="K131" s="47"/>
      <c r="L131" s="37"/>
      <c r="M131" s="38"/>
      <c r="N131" s="38"/>
      <c r="O131" s="48"/>
      <c r="P131" s="49"/>
      <c r="Q131" s="50"/>
      <c r="R131" s="50"/>
      <c r="S131" s="47"/>
      <c r="T131" s="47"/>
      <c r="U131" s="47"/>
      <c r="V131" s="38"/>
      <c r="W131" s="38"/>
      <c r="X131" s="51"/>
      <c r="Y131" s="50"/>
      <c r="Z131" s="50"/>
      <c r="AA131" s="37"/>
    </row>
    <row r="132" spans="6:27" s="29" customFormat="1" x14ac:dyDescent="0.2">
      <c r="F132" s="60"/>
      <c r="H132" s="37"/>
      <c r="I132" s="38"/>
      <c r="J132" s="38"/>
      <c r="K132" s="47"/>
      <c r="L132" s="37"/>
      <c r="M132" s="38"/>
      <c r="N132" s="38"/>
      <c r="O132" s="48"/>
      <c r="P132" s="49"/>
      <c r="Q132" s="50"/>
      <c r="R132" s="50"/>
      <c r="S132" s="47"/>
      <c r="T132" s="47"/>
      <c r="U132" s="47"/>
      <c r="V132" s="38"/>
      <c r="W132" s="38"/>
      <c r="X132" s="51"/>
      <c r="Y132" s="50"/>
      <c r="Z132" s="50"/>
      <c r="AA132" s="37"/>
    </row>
    <row r="133" spans="6:27" s="29" customFormat="1" x14ac:dyDescent="0.2">
      <c r="F133" s="60"/>
      <c r="H133" s="37"/>
      <c r="I133" s="38"/>
      <c r="J133" s="38"/>
      <c r="K133" s="47"/>
      <c r="L133" s="37"/>
      <c r="M133" s="38"/>
      <c r="N133" s="38"/>
      <c r="O133" s="48"/>
      <c r="P133" s="49"/>
      <c r="Q133" s="50"/>
      <c r="R133" s="50"/>
      <c r="S133" s="47"/>
      <c r="T133" s="47"/>
      <c r="U133" s="47"/>
      <c r="V133" s="38"/>
      <c r="W133" s="38"/>
      <c r="X133" s="51"/>
      <c r="Y133" s="50"/>
      <c r="Z133" s="50"/>
      <c r="AA133" s="37"/>
    </row>
    <row r="134" spans="6:27" s="29" customFormat="1" x14ac:dyDescent="0.2">
      <c r="F134" s="60"/>
      <c r="H134" s="37"/>
      <c r="I134" s="38"/>
      <c r="J134" s="38"/>
      <c r="K134" s="47"/>
      <c r="L134" s="37"/>
      <c r="M134" s="38"/>
      <c r="N134" s="38"/>
      <c r="O134" s="48"/>
      <c r="P134" s="49"/>
      <c r="Q134" s="50"/>
      <c r="R134" s="50"/>
      <c r="S134" s="47"/>
      <c r="T134" s="47"/>
      <c r="U134" s="47"/>
      <c r="V134" s="38"/>
      <c r="W134" s="38"/>
      <c r="X134" s="51"/>
      <c r="Y134" s="50"/>
      <c r="Z134" s="50"/>
      <c r="AA134" s="37"/>
    </row>
    <row r="135" spans="6:27" s="29" customFormat="1" x14ac:dyDescent="0.2">
      <c r="F135" s="60"/>
      <c r="H135" s="37"/>
      <c r="I135" s="38"/>
      <c r="J135" s="38"/>
      <c r="K135" s="47"/>
      <c r="L135" s="37"/>
      <c r="M135" s="38"/>
      <c r="N135" s="38"/>
      <c r="O135" s="48"/>
      <c r="P135" s="49"/>
      <c r="Q135" s="50"/>
      <c r="R135" s="50"/>
      <c r="S135" s="47"/>
      <c r="T135" s="47"/>
      <c r="U135" s="47"/>
      <c r="V135" s="38"/>
      <c r="W135" s="38"/>
      <c r="X135" s="51"/>
      <c r="Y135" s="50"/>
      <c r="Z135" s="50"/>
      <c r="AA135" s="37"/>
    </row>
    <row r="136" spans="6:27" s="29" customFormat="1" x14ac:dyDescent="0.2">
      <c r="F136" s="60"/>
      <c r="H136" s="37"/>
      <c r="I136" s="38"/>
      <c r="J136" s="38"/>
      <c r="K136" s="47"/>
      <c r="L136" s="37"/>
      <c r="M136" s="38"/>
      <c r="N136" s="38"/>
      <c r="O136" s="48"/>
      <c r="P136" s="49"/>
      <c r="Q136" s="50"/>
      <c r="R136" s="50"/>
      <c r="S136" s="47"/>
      <c r="T136" s="47"/>
      <c r="U136" s="47"/>
      <c r="V136" s="38"/>
      <c r="W136" s="38"/>
      <c r="X136" s="51"/>
      <c r="Y136" s="50"/>
      <c r="Z136" s="50"/>
      <c r="AA136" s="37"/>
    </row>
    <row r="137" spans="6:27" s="29" customFormat="1" x14ac:dyDescent="0.2">
      <c r="F137" s="60"/>
      <c r="H137" s="37"/>
      <c r="I137" s="38"/>
      <c r="J137" s="38"/>
      <c r="K137" s="47"/>
      <c r="L137" s="37"/>
      <c r="M137" s="38"/>
      <c r="N137" s="38"/>
      <c r="O137" s="48"/>
      <c r="P137" s="49"/>
      <c r="Q137" s="50"/>
      <c r="R137" s="50"/>
      <c r="S137" s="47"/>
      <c r="T137" s="47"/>
      <c r="U137" s="47"/>
      <c r="V137" s="38"/>
      <c r="W137" s="38"/>
      <c r="X137" s="51"/>
      <c r="Y137" s="50"/>
      <c r="Z137" s="50"/>
      <c r="AA137" s="37"/>
    </row>
    <row r="138" spans="6:27" s="29" customFormat="1" x14ac:dyDescent="0.2">
      <c r="F138" s="60"/>
      <c r="H138" s="37"/>
      <c r="I138" s="38"/>
      <c r="J138" s="38"/>
      <c r="K138" s="47"/>
      <c r="L138" s="37"/>
      <c r="M138" s="38"/>
      <c r="N138" s="38"/>
      <c r="O138" s="48"/>
      <c r="P138" s="49"/>
      <c r="Q138" s="50"/>
      <c r="R138" s="50"/>
      <c r="S138" s="47"/>
      <c r="T138" s="47"/>
      <c r="U138" s="47"/>
      <c r="V138" s="38"/>
      <c r="W138" s="38"/>
      <c r="X138" s="51"/>
      <c r="Y138" s="50"/>
      <c r="Z138" s="50"/>
      <c r="AA138" s="37"/>
    </row>
    <row r="139" spans="6:27" s="29" customFormat="1" x14ac:dyDescent="0.2">
      <c r="F139" s="60"/>
      <c r="H139" s="37"/>
      <c r="I139" s="38"/>
      <c r="J139" s="38"/>
      <c r="K139" s="47"/>
      <c r="L139" s="37"/>
      <c r="M139" s="38"/>
      <c r="N139" s="38"/>
      <c r="O139" s="48"/>
      <c r="P139" s="49"/>
      <c r="Q139" s="50"/>
      <c r="R139" s="50"/>
      <c r="S139" s="47"/>
      <c r="T139" s="47"/>
      <c r="U139" s="47"/>
      <c r="V139" s="38"/>
      <c r="W139" s="38"/>
      <c r="X139" s="51"/>
      <c r="Y139" s="50"/>
      <c r="Z139" s="50"/>
      <c r="AA139" s="37"/>
    </row>
    <row r="140" spans="6:27" s="29" customFormat="1" x14ac:dyDescent="0.2">
      <c r="F140" s="60"/>
      <c r="H140" s="37"/>
      <c r="I140" s="38"/>
      <c r="J140" s="38"/>
      <c r="K140" s="47"/>
      <c r="L140" s="37"/>
      <c r="M140" s="38"/>
      <c r="N140" s="38"/>
      <c r="O140" s="48"/>
      <c r="P140" s="49"/>
      <c r="Q140" s="50"/>
      <c r="R140" s="50"/>
      <c r="S140" s="47"/>
      <c r="T140" s="47"/>
      <c r="U140" s="47"/>
      <c r="V140" s="38"/>
      <c r="W140" s="38"/>
      <c r="X140" s="51"/>
      <c r="Y140" s="50"/>
      <c r="Z140" s="50"/>
      <c r="AA140" s="37"/>
    </row>
    <row r="141" spans="6:27" s="29" customFormat="1" x14ac:dyDescent="0.2">
      <c r="F141" s="60"/>
      <c r="H141" s="37"/>
      <c r="I141" s="38"/>
      <c r="J141" s="38"/>
      <c r="K141" s="47"/>
      <c r="L141" s="37"/>
      <c r="M141" s="38"/>
      <c r="N141" s="38"/>
      <c r="O141" s="48"/>
      <c r="P141" s="49"/>
      <c r="Q141" s="50"/>
      <c r="R141" s="50"/>
      <c r="S141" s="47"/>
      <c r="T141" s="47"/>
      <c r="U141" s="47"/>
      <c r="V141" s="38"/>
      <c r="W141" s="38"/>
      <c r="X141" s="51"/>
      <c r="Y141" s="50"/>
      <c r="Z141" s="50"/>
      <c r="AA141" s="37"/>
    </row>
    <row r="142" spans="6:27" s="29" customFormat="1" x14ac:dyDescent="0.2">
      <c r="F142" s="60"/>
      <c r="H142" s="37"/>
      <c r="I142" s="38"/>
      <c r="J142" s="38"/>
      <c r="K142" s="47"/>
      <c r="L142" s="37"/>
      <c r="M142" s="38"/>
      <c r="N142" s="38"/>
      <c r="O142" s="48"/>
      <c r="P142" s="49"/>
      <c r="Q142" s="50"/>
      <c r="R142" s="50"/>
      <c r="S142" s="47"/>
      <c r="T142" s="47"/>
      <c r="U142" s="47"/>
      <c r="V142" s="38"/>
      <c r="W142" s="38"/>
      <c r="X142" s="51"/>
      <c r="Y142" s="50"/>
      <c r="Z142" s="50"/>
      <c r="AA142" s="37"/>
    </row>
    <row r="143" spans="6:27" s="29" customFormat="1" x14ac:dyDescent="0.2">
      <c r="F143" s="60"/>
      <c r="H143" s="37"/>
      <c r="I143" s="38"/>
      <c r="J143" s="38"/>
      <c r="K143" s="47"/>
      <c r="L143" s="37"/>
      <c r="M143" s="38"/>
      <c r="N143" s="38"/>
      <c r="O143" s="48"/>
      <c r="P143" s="49"/>
      <c r="Q143" s="50"/>
      <c r="R143" s="50"/>
      <c r="S143" s="47"/>
      <c r="T143" s="47"/>
      <c r="U143" s="47"/>
      <c r="V143" s="38"/>
      <c r="W143" s="38"/>
      <c r="X143" s="51"/>
      <c r="Y143" s="50"/>
      <c r="Z143" s="50"/>
      <c r="AA143" s="37"/>
    </row>
    <row r="144" spans="6:27" s="29" customFormat="1" x14ac:dyDescent="0.2"/>
    <row r="145" s="29" customFormat="1" x14ac:dyDescent="0.2"/>
    <row r="146" s="29" customFormat="1" x14ac:dyDescent="0.2"/>
    <row r="147" s="29" customFormat="1" x14ac:dyDescent="0.2"/>
    <row r="148" s="29" customFormat="1" x14ac:dyDescent="0.2"/>
    <row r="149" s="29" customFormat="1" x14ac:dyDescent="0.2"/>
    <row r="150" s="29" customFormat="1" x14ac:dyDescent="0.2"/>
    <row r="151" s="29" customFormat="1" x14ac:dyDescent="0.2"/>
    <row r="152" s="29" customFormat="1" x14ac:dyDescent="0.2"/>
    <row r="153" s="29" customFormat="1" x14ac:dyDescent="0.2"/>
    <row r="154" s="29" customFormat="1" x14ac:dyDescent="0.2"/>
    <row r="155" s="29" customFormat="1" x14ac:dyDescent="0.2"/>
    <row r="156" s="29" customFormat="1" x14ac:dyDescent="0.2"/>
    <row r="157" s="29" customFormat="1" x14ac:dyDescent="0.2"/>
    <row r="158" s="29" customFormat="1" x14ac:dyDescent="0.2"/>
    <row r="159" s="29" customFormat="1" x14ac:dyDescent="0.2"/>
    <row r="160" s="29" customFormat="1" x14ac:dyDescent="0.2"/>
    <row r="161" s="29" customFormat="1" x14ac:dyDescent="0.2"/>
    <row r="162" s="29" customFormat="1" x14ac:dyDescent="0.2"/>
    <row r="163" s="29" customFormat="1" x14ac:dyDescent="0.2"/>
    <row r="164" s="29" customFormat="1" x14ac:dyDescent="0.2"/>
    <row r="165" s="29" customFormat="1" x14ac:dyDescent="0.2"/>
    <row r="166" s="29" customFormat="1" x14ac:dyDescent="0.2"/>
    <row r="167" s="29" customFormat="1" x14ac:dyDescent="0.2"/>
    <row r="168" s="29" customFormat="1" x14ac:dyDescent="0.2"/>
    <row r="169" s="29" customFormat="1" x14ac:dyDescent="0.2"/>
    <row r="170" s="29" customFormat="1" x14ac:dyDescent="0.2"/>
    <row r="171" s="29" customFormat="1" x14ac:dyDescent="0.2"/>
    <row r="172" s="29" customFormat="1" x14ac:dyDescent="0.2"/>
    <row r="173" s="29" customFormat="1" x14ac:dyDescent="0.2"/>
    <row r="174" s="29" customFormat="1" x14ac:dyDescent="0.2"/>
    <row r="175" s="29" customFormat="1" x14ac:dyDescent="0.2"/>
    <row r="176" s="29" customFormat="1" x14ac:dyDescent="0.2"/>
    <row r="177" spans="2:27" s="29" customFormat="1" x14ac:dyDescent="0.2"/>
    <row r="178" spans="2:27" s="29" customFormat="1" x14ac:dyDescent="0.2"/>
    <row r="179" spans="2:27" s="29" customFormat="1" x14ac:dyDescent="0.2"/>
    <row r="180" spans="2:27" s="29" customFormat="1" x14ac:dyDescent="0.2"/>
    <row r="181" spans="2:27" s="29" customFormat="1" x14ac:dyDescent="0.2"/>
    <row r="182" spans="2:27" s="29" customFormat="1" x14ac:dyDescent="0.2"/>
    <row r="183" spans="2:27" s="29" customFormat="1" x14ac:dyDescent="0.2"/>
    <row r="184" spans="2:27" s="29" customFormat="1" x14ac:dyDescent="0.2"/>
    <row r="185" spans="2:27" s="29" customFormat="1" x14ac:dyDescent="0.2"/>
    <row r="186" spans="2:27" s="29" customFormat="1" x14ac:dyDescent="0.2"/>
    <row r="187" spans="2:27" s="29" customFormat="1" x14ac:dyDescent="0.2"/>
    <row r="188" spans="2:27" s="29" customFormat="1" x14ac:dyDescent="0.2"/>
    <row r="189" spans="2:27" s="29" customFormat="1" x14ac:dyDescent="0.2"/>
    <row r="190" spans="2:27" s="29" customFormat="1" x14ac:dyDescent="0.2"/>
    <row r="191" spans="2:27" s="29" customFormat="1" x14ac:dyDescent="0.2"/>
    <row r="192" spans="2:27" x14ac:dyDescent="0.2"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</row>
    <row r="193" spans="2:27" x14ac:dyDescent="0.2"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</row>
    <row r="194" spans="2:27" x14ac:dyDescent="0.2"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</row>
    <row r="195" spans="2:27" x14ac:dyDescent="0.2"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</row>
    <row r="196" spans="2:27" x14ac:dyDescent="0.2"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</row>
    <row r="197" spans="2:27" x14ac:dyDescent="0.2"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</row>
    <row r="198" spans="2:27" x14ac:dyDescent="0.2"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</row>
    <row r="199" spans="2:27" x14ac:dyDescent="0.2"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</row>
    <row r="200" spans="2:27" x14ac:dyDescent="0.2"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</row>
    <row r="201" spans="2:27" x14ac:dyDescent="0.2"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</row>
    <row r="202" spans="2:27" x14ac:dyDescent="0.2"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</row>
    <row r="203" spans="2:27" x14ac:dyDescent="0.2"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</row>
    <row r="204" spans="2:27" x14ac:dyDescent="0.2"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</row>
    <row r="205" spans="2:27" x14ac:dyDescent="0.2"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</row>
    <row r="206" spans="2:27" x14ac:dyDescent="0.2"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</row>
    <row r="207" spans="2:27" x14ac:dyDescent="0.2"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</row>
    <row r="208" spans="2:27" x14ac:dyDescent="0.2"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</row>
    <row r="209" spans="2:27" x14ac:dyDescent="0.2"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</row>
    <row r="210" spans="2:27" x14ac:dyDescent="0.2"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</row>
    <row r="211" spans="2:27" x14ac:dyDescent="0.2"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</row>
    <row r="212" spans="2:27" x14ac:dyDescent="0.2"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</row>
    <row r="213" spans="2:27" x14ac:dyDescent="0.2"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</row>
    <row r="214" spans="2:27" x14ac:dyDescent="0.2"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</row>
    <row r="215" spans="2:27" x14ac:dyDescent="0.2"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</row>
    <row r="216" spans="2:27" x14ac:dyDescent="0.2"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</row>
    <row r="217" spans="2:27" x14ac:dyDescent="0.2"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</row>
    <row r="218" spans="2:27" x14ac:dyDescent="0.2"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</row>
    <row r="219" spans="2:27" x14ac:dyDescent="0.2"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</row>
    <row r="220" spans="2:27" x14ac:dyDescent="0.2"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</row>
    <row r="221" spans="2:27" x14ac:dyDescent="0.2"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</row>
    <row r="222" spans="2:27" x14ac:dyDescent="0.2"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</row>
    <row r="223" spans="2:27" x14ac:dyDescent="0.2"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</row>
    <row r="224" spans="2:27" x14ac:dyDescent="0.2"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</row>
    <row r="225" spans="2:27" x14ac:dyDescent="0.2"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</row>
    <row r="226" spans="2:27" x14ac:dyDescent="0.2"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</row>
    <row r="227" spans="2:27" x14ac:dyDescent="0.2"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</row>
    <row r="228" spans="2:27" x14ac:dyDescent="0.2"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</row>
    <row r="229" spans="2:27" x14ac:dyDescent="0.2"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</row>
    <row r="230" spans="2:27" x14ac:dyDescent="0.2"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</row>
    <row r="231" spans="2:27" x14ac:dyDescent="0.2"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</row>
    <row r="232" spans="2:27" x14ac:dyDescent="0.2"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</row>
    <row r="233" spans="2:27" x14ac:dyDescent="0.2"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</row>
    <row r="234" spans="2:27" x14ac:dyDescent="0.2"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</row>
    <row r="235" spans="2:27" x14ac:dyDescent="0.2"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</row>
    <row r="236" spans="2:27" x14ac:dyDescent="0.2"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</row>
    <row r="237" spans="2:27" x14ac:dyDescent="0.2"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</row>
    <row r="238" spans="2:27" x14ac:dyDescent="0.2"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</row>
    <row r="239" spans="2:27" x14ac:dyDescent="0.2"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</row>
    <row r="240" spans="2:27" x14ac:dyDescent="0.2"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</row>
    <row r="241" spans="2:27" x14ac:dyDescent="0.2"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</row>
    <row r="242" spans="2:27" x14ac:dyDescent="0.2"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</row>
    <row r="243" spans="2:27" x14ac:dyDescent="0.2"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</row>
    <row r="244" spans="2:27" x14ac:dyDescent="0.2"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</row>
    <row r="245" spans="2:27" x14ac:dyDescent="0.2"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</row>
    <row r="246" spans="2:27" x14ac:dyDescent="0.2"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</row>
    <row r="247" spans="2:27" x14ac:dyDescent="0.2"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</row>
    <row r="248" spans="2:27" x14ac:dyDescent="0.2"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</row>
    <row r="249" spans="2:27" x14ac:dyDescent="0.2"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</row>
    <row r="250" spans="2:27" x14ac:dyDescent="0.2"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</row>
    <row r="251" spans="2:27" x14ac:dyDescent="0.2"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</row>
    <row r="252" spans="2:27" x14ac:dyDescent="0.2"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</row>
    <row r="253" spans="2:27" x14ac:dyDescent="0.2"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</row>
    <row r="254" spans="2:27" x14ac:dyDescent="0.2"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</row>
    <row r="255" spans="2:27" x14ac:dyDescent="0.2"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</row>
    <row r="256" spans="2:27" x14ac:dyDescent="0.2"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</row>
    <row r="257" spans="2:27" x14ac:dyDescent="0.2"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</row>
    <row r="258" spans="2:27" x14ac:dyDescent="0.2"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</row>
    <row r="259" spans="2:27" x14ac:dyDescent="0.2"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</row>
    <row r="260" spans="2:27" x14ac:dyDescent="0.2"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</row>
    <row r="261" spans="2:27" x14ac:dyDescent="0.2"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</row>
    <row r="262" spans="2:27" x14ac:dyDescent="0.2"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</row>
    <row r="263" spans="2:27" x14ac:dyDescent="0.2"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</row>
    <row r="264" spans="2:27" x14ac:dyDescent="0.2"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</row>
    <row r="265" spans="2:27" x14ac:dyDescent="0.2"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</row>
    <row r="266" spans="2:27" x14ac:dyDescent="0.2"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</row>
    <row r="267" spans="2:27" x14ac:dyDescent="0.2"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</row>
    <row r="268" spans="2:27" x14ac:dyDescent="0.2"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</row>
    <row r="269" spans="2:27" x14ac:dyDescent="0.2"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</row>
    <row r="270" spans="2:27" x14ac:dyDescent="0.2"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</row>
    <row r="271" spans="2:27" x14ac:dyDescent="0.2"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</row>
    <row r="272" spans="2:27" x14ac:dyDescent="0.2"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</row>
    <row r="273" spans="2:27" x14ac:dyDescent="0.2"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</row>
    <row r="274" spans="2:27" x14ac:dyDescent="0.2"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</row>
    <row r="275" spans="2:27" x14ac:dyDescent="0.2"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</row>
    <row r="276" spans="2:27" x14ac:dyDescent="0.2"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</row>
    <row r="277" spans="2:27" x14ac:dyDescent="0.2"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</row>
    <row r="278" spans="2:27" x14ac:dyDescent="0.2"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</row>
    <row r="279" spans="2:27" x14ac:dyDescent="0.2"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</row>
    <row r="280" spans="2:27" x14ac:dyDescent="0.2"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</row>
    <row r="281" spans="2:27" x14ac:dyDescent="0.2"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</row>
    <row r="282" spans="2:27" x14ac:dyDescent="0.2"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</row>
    <row r="283" spans="2:27" x14ac:dyDescent="0.2"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</row>
    <row r="284" spans="2:27" x14ac:dyDescent="0.2"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</row>
    <row r="285" spans="2:27" x14ac:dyDescent="0.2"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</row>
    <row r="286" spans="2:27" x14ac:dyDescent="0.2"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</row>
    <row r="287" spans="2:27" x14ac:dyDescent="0.2"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</row>
    <row r="288" spans="2:27" x14ac:dyDescent="0.2"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</row>
    <row r="289" spans="2:27" x14ac:dyDescent="0.2"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</row>
    <row r="290" spans="2:27" x14ac:dyDescent="0.2"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</row>
    <row r="291" spans="2:27" x14ac:dyDescent="0.2"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</row>
    <row r="292" spans="2:27" x14ac:dyDescent="0.2"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</row>
    <row r="293" spans="2:27" x14ac:dyDescent="0.2"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</row>
    <row r="294" spans="2:27" x14ac:dyDescent="0.2"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</row>
    <row r="295" spans="2:27" x14ac:dyDescent="0.2"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</row>
    <row r="296" spans="2:27" x14ac:dyDescent="0.2"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</row>
    <row r="297" spans="2:27" x14ac:dyDescent="0.2"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</row>
    <row r="298" spans="2:27" x14ac:dyDescent="0.2"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</row>
    <row r="299" spans="2:27" x14ac:dyDescent="0.2"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</row>
    <row r="300" spans="2:27" x14ac:dyDescent="0.2"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</row>
    <row r="301" spans="2:27" x14ac:dyDescent="0.2"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</row>
    <row r="302" spans="2:27" x14ac:dyDescent="0.2"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</row>
    <row r="303" spans="2:27" x14ac:dyDescent="0.2"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</row>
    <row r="304" spans="2:27" x14ac:dyDescent="0.2"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</row>
    <row r="305" spans="2:27" x14ac:dyDescent="0.2"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</row>
    <row r="306" spans="2:27" x14ac:dyDescent="0.2"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</row>
    <row r="307" spans="2:27" x14ac:dyDescent="0.2"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</row>
    <row r="308" spans="2:27" x14ac:dyDescent="0.2"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</row>
    <row r="309" spans="2:27" x14ac:dyDescent="0.2"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</row>
    <row r="310" spans="2:27" x14ac:dyDescent="0.2"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</row>
    <row r="311" spans="2:27" x14ac:dyDescent="0.2"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</row>
    <row r="312" spans="2:27" x14ac:dyDescent="0.2"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</row>
    <row r="313" spans="2:27" x14ac:dyDescent="0.2"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</row>
    <row r="314" spans="2:27" x14ac:dyDescent="0.2"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</row>
    <row r="315" spans="2:27" x14ac:dyDescent="0.2"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</row>
    <row r="316" spans="2:27" x14ac:dyDescent="0.2"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</row>
    <row r="317" spans="2:27" x14ac:dyDescent="0.2"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</row>
    <row r="318" spans="2:27" x14ac:dyDescent="0.2"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</row>
    <row r="319" spans="2:27" x14ac:dyDescent="0.2"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</row>
    <row r="320" spans="2:27" x14ac:dyDescent="0.2"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</row>
    <row r="321" spans="2:27" x14ac:dyDescent="0.2"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</row>
    <row r="322" spans="2:27" x14ac:dyDescent="0.2"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</row>
    <row r="323" spans="2:27" x14ac:dyDescent="0.2"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</row>
    <row r="324" spans="2:27" x14ac:dyDescent="0.2"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</row>
    <row r="325" spans="2:27" x14ac:dyDescent="0.2"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</row>
    <row r="326" spans="2:27" x14ac:dyDescent="0.2"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</row>
    <row r="327" spans="2:27" x14ac:dyDescent="0.2"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</row>
    <row r="328" spans="2:27" x14ac:dyDescent="0.2"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</row>
    <row r="329" spans="2:27" x14ac:dyDescent="0.2"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</row>
    <row r="330" spans="2:27" x14ac:dyDescent="0.2"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</row>
    <row r="331" spans="2:27" x14ac:dyDescent="0.2"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</row>
    <row r="332" spans="2:27" x14ac:dyDescent="0.2"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</row>
    <row r="333" spans="2:27" x14ac:dyDescent="0.2"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</row>
    <row r="334" spans="2:27" x14ac:dyDescent="0.2"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</row>
    <row r="335" spans="2:27" x14ac:dyDescent="0.2"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</row>
    <row r="336" spans="2:27" x14ac:dyDescent="0.2"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</row>
    <row r="337" spans="2:27" x14ac:dyDescent="0.2"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</row>
    <row r="338" spans="2:27" x14ac:dyDescent="0.2"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</row>
    <row r="339" spans="2:27" x14ac:dyDescent="0.2"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</row>
    <row r="340" spans="2:27" x14ac:dyDescent="0.2"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</row>
    <row r="341" spans="2:27" x14ac:dyDescent="0.2"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</row>
    <row r="342" spans="2:27" x14ac:dyDescent="0.2"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</row>
    <row r="343" spans="2:27" x14ac:dyDescent="0.2"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</row>
    <row r="344" spans="2:27" x14ac:dyDescent="0.2"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</row>
    <row r="345" spans="2:27" x14ac:dyDescent="0.2"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</row>
    <row r="346" spans="2:27" x14ac:dyDescent="0.2"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</row>
    <row r="347" spans="2:27" x14ac:dyDescent="0.2"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</row>
    <row r="348" spans="2:27" x14ac:dyDescent="0.2"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</row>
    <row r="349" spans="2:27" x14ac:dyDescent="0.2"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</row>
    <row r="350" spans="2:27" x14ac:dyDescent="0.2"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</row>
    <row r="351" spans="2:27" x14ac:dyDescent="0.2"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</row>
    <row r="352" spans="2:27" x14ac:dyDescent="0.2"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</row>
    <row r="353" spans="2:27" x14ac:dyDescent="0.2"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</row>
    <row r="354" spans="2:27" x14ac:dyDescent="0.2"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</row>
    <row r="355" spans="2:27" x14ac:dyDescent="0.2"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</row>
    <row r="356" spans="2:27" x14ac:dyDescent="0.2"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</row>
    <row r="357" spans="2:27" x14ac:dyDescent="0.2"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</row>
    <row r="358" spans="2:27" x14ac:dyDescent="0.2"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</row>
    <row r="359" spans="2:27" x14ac:dyDescent="0.2"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</row>
    <row r="360" spans="2:27" x14ac:dyDescent="0.2"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</row>
    <row r="361" spans="2:27" x14ac:dyDescent="0.2"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</row>
    <row r="362" spans="2:27" x14ac:dyDescent="0.2"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</row>
    <row r="363" spans="2:27" x14ac:dyDescent="0.2"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</row>
    <row r="364" spans="2:27" x14ac:dyDescent="0.2"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</row>
    <row r="365" spans="2:27" x14ac:dyDescent="0.2"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</row>
    <row r="366" spans="2:27" x14ac:dyDescent="0.2"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</row>
    <row r="367" spans="2:27" x14ac:dyDescent="0.2"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</row>
    <row r="368" spans="2:27" x14ac:dyDescent="0.2"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</row>
    <row r="369" spans="2:27" x14ac:dyDescent="0.2"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</row>
    <row r="370" spans="2:27" x14ac:dyDescent="0.2"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</row>
    <row r="371" spans="2:27" x14ac:dyDescent="0.2"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</row>
    <row r="372" spans="2:27" x14ac:dyDescent="0.2"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</row>
    <row r="373" spans="2:27" x14ac:dyDescent="0.2"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</row>
    <row r="374" spans="2:27" x14ac:dyDescent="0.2"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</row>
    <row r="375" spans="2:27" x14ac:dyDescent="0.2"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</row>
    <row r="376" spans="2:27" x14ac:dyDescent="0.2"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</row>
    <row r="377" spans="2:27" x14ac:dyDescent="0.2"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</row>
    <row r="378" spans="2:27" x14ac:dyDescent="0.2"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</row>
    <row r="379" spans="2:27" x14ac:dyDescent="0.2"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</row>
    <row r="380" spans="2:27" x14ac:dyDescent="0.2"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</row>
    <row r="381" spans="2:27" x14ac:dyDescent="0.2"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</row>
    <row r="382" spans="2:27" x14ac:dyDescent="0.2"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</row>
    <row r="383" spans="2:27" x14ac:dyDescent="0.2"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</row>
    <row r="384" spans="2:27" x14ac:dyDescent="0.2"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</row>
    <row r="385" spans="2:27" x14ac:dyDescent="0.2"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</row>
    <row r="386" spans="2:27" x14ac:dyDescent="0.2"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</row>
    <row r="387" spans="2:27" x14ac:dyDescent="0.2"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</row>
    <row r="388" spans="2:27" x14ac:dyDescent="0.2"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</row>
    <row r="389" spans="2:27" x14ac:dyDescent="0.2"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</row>
    <row r="390" spans="2:27" x14ac:dyDescent="0.2"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</row>
    <row r="391" spans="2:27" x14ac:dyDescent="0.2"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</row>
    <row r="392" spans="2:27" x14ac:dyDescent="0.2"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</row>
    <row r="393" spans="2:27" x14ac:dyDescent="0.2"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</row>
    <row r="394" spans="2:27" x14ac:dyDescent="0.2"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</row>
    <row r="395" spans="2:27" x14ac:dyDescent="0.2"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</row>
    <row r="396" spans="2:27" x14ac:dyDescent="0.2"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</row>
    <row r="397" spans="2:27" x14ac:dyDescent="0.2"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</row>
    <row r="398" spans="2:27" x14ac:dyDescent="0.2"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</row>
    <row r="399" spans="2:27" x14ac:dyDescent="0.2"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</row>
    <row r="400" spans="2:27" x14ac:dyDescent="0.2"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</row>
    <row r="401" spans="2:27" x14ac:dyDescent="0.2"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</row>
    <row r="402" spans="2:27" x14ac:dyDescent="0.2"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</row>
    <row r="403" spans="2:27" x14ac:dyDescent="0.2"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</row>
    <row r="404" spans="2:27" x14ac:dyDescent="0.2"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</row>
    <row r="405" spans="2:27" x14ac:dyDescent="0.2"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</row>
    <row r="406" spans="2:27" x14ac:dyDescent="0.2"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</row>
    <row r="407" spans="2:27" x14ac:dyDescent="0.2"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</row>
    <row r="408" spans="2:27" x14ac:dyDescent="0.2"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</row>
    <row r="409" spans="2:27" x14ac:dyDescent="0.2"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</row>
    <row r="410" spans="2:27" x14ac:dyDescent="0.2"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</row>
    <row r="411" spans="2:27" x14ac:dyDescent="0.2"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</row>
    <row r="412" spans="2:27" x14ac:dyDescent="0.2"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</row>
    <row r="413" spans="2:27" x14ac:dyDescent="0.2"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</row>
    <row r="414" spans="2:27" x14ac:dyDescent="0.2"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</row>
    <row r="415" spans="2:27" x14ac:dyDescent="0.2"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</row>
    <row r="416" spans="2:27" x14ac:dyDescent="0.2"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</row>
    <row r="417" spans="2:27" x14ac:dyDescent="0.2"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</row>
    <row r="418" spans="2:27" x14ac:dyDescent="0.2"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</row>
    <row r="419" spans="2:27" x14ac:dyDescent="0.2"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</row>
    <row r="420" spans="2:27" x14ac:dyDescent="0.2"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</row>
    <row r="421" spans="2:27" x14ac:dyDescent="0.2"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</row>
    <row r="422" spans="2:27" x14ac:dyDescent="0.2"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</row>
    <row r="423" spans="2:27" x14ac:dyDescent="0.2"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</row>
    <row r="424" spans="2:27" x14ac:dyDescent="0.2"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</row>
    <row r="425" spans="2:27" x14ac:dyDescent="0.2"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</row>
    <row r="426" spans="2:27" x14ac:dyDescent="0.2"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</row>
    <row r="427" spans="2:27" x14ac:dyDescent="0.2"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</row>
    <row r="428" spans="2:27" x14ac:dyDescent="0.2"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</row>
    <row r="429" spans="2:27" x14ac:dyDescent="0.2"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</row>
    <row r="430" spans="2:27" x14ac:dyDescent="0.2"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</row>
    <row r="431" spans="2:27" x14ac:dyDescent="0.2"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</row>
    <row r="432" spans="2:27" x14ac:dyDescent="0.2"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</row>
    <row r="433" spans="2:27" x14ac:dyDescent="0.2"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</row>
    <row r="434" spans="2:27" x14ac:dyDescent="0.2"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</row>
    <row r="435" spans="2:27" x14ac:dyDescent="0.2"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</row>
    <row r="436" spans="2:27" x14ac:dyDescent="0.2"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</row>
    <row r="437" spans="2:27" x14ac:dyDescent="0.2"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</row>
    <row r="438" spans="2:27" x14ac:dyDescent="0.2"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</row>
    <row r="439" spans="2:27" x14ac:dyDescent="0.2"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</row>
    <row r="440" spans="2:27" x14ac:dyDescent="0.2"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</row>
    <row r="441" spans="2:27" x14ac:dyDescent="0.2"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</row>
    <row r="442" spans="2:27" x14ac:dyDescent="0.2"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</row>
    <row r="443" spans="2:27" x14ac:dyDescent="0.2"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</row>
    <row r="444" spans="2:27" x14ac:dyDescent="0.2"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</row>
    <row r="445" spans="2:27" x14ac:dyDescent="0.2"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</row>
    <row r="446" spans="2:27" x14ac:dyDescent="0.2"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</row>
    <row r="447" spans="2:27" x14ac:dyDescent="0.2"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</row>
    <row r="448" spans="2:27" x14ac:dyDescent="0.2"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</row>
    <row r="449" spans="2:27" x14ac:dyDescent="0.2"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</row>
    <row r="450" spans="2:27" x14ac:dyDescent="0.2"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</row>
    <row r="451" spans="2:27" x14ac:dyDescent="0.2"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</row>
    <row r="452" spans="2:27" x14ac:dyDescent="0.2"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</row>
    <row r="453" spans="2:27" x14ac:dyDescent="0.2"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</row>
    <row r="454" spans="2:27" x14ac:dyDescent="0.2"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</row>
    <row r="455" spans="2:27" x14ac:dyDescent="0.2"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</row>
    <row r="456" spans="2:27" x14ac:dyDescent="0.2"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</row>
    <row r="457" spans="2:27" x14ac:dyDescent="0.2"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</row>
    <row r="458" spans="2:27" x14ac:dyDescent="0.2"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</row>
    <row r="459" spans="2:27" x14ac:dyDescent="0.2"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</row>
    <row r="460" spans="2:27" x14ac:dyDescent="0.2"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</row>
    <row r="461" spans="2:27" x14ac:dyDescent="0.2"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</row>
    <row r="462" spans="2:27" x14ac:dyDescent="0.2"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</row>
    <row r="463" spans="2:27" x14ac:dyDescent="0.2"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</row>
    <row r="464" spans="2:27" x14ac:dyDescent="0.2"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</row>
    <row r="465" spans="2:27" x14ac:dyDescent="0.2"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</row>
    <row r="466" spans="2:27" x14ac:dyDescent="0.2"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</row>
    <row r="467" spans="2:27" x14ac:dyDescent="0.2"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</row>
    <row r="468" spans="2:27" x14ac:dyDescent="0.2"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</row>
    <row r="469" spans="2:27" x14ac:dyDescent="0.2"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</row>
    <row r="470" spans="2:27" x14ac:dyDescent="0.2"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</row>
    <row r="471" spans="2:27" x14ac:dyDescent="0.2"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</row>
    <row r="472" spans="2:27" x14ac:dyDescent="0.2"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</row>
    <row r="473" spans="2:27" x14ac:dyDescent="0.2"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</row>
    <row r="474" spans="2:27" x14ac:dyDescent="0.2"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</row>
    <row r="475" spans="2:27" x14ac:dyDescent="0.2"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</row>
    <row r="476" spans="2:27" x14ac:dyDescent="0.2"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</row>
    <row r="477" spans="2:27" x14ac:dyDescent="0.2"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</row>
    <row r="478" spans="2:27" x14ac:dyDescent="0.2"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</row>
    <row r="479" spans="2:27" x14ac:dyDescent="0.2"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</row>
    <row r="480" spans="2:27" x14ac:dyDescent="0.2"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</row>
    <row r="481" spans="2:27" x14ac:dyDescent="0.2"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</row>
    <row r="482" spans="2:27" x14ac:dyDescent="0.2"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</row>
    <row r="483" spans="2:27" x14ac:dyDescent="0.2"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</row>
    <row r="484" spans="2:27" x14ac:dyDescent="0.2"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</row>
    <row r="485" spans="2:27" x14ac:dyDescent="0.2"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</row>
    <row r="486" spans="2:27" x14ac:dyDescent="0.2"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</row>
    <row r="487" spans="2:27" x14ac:dyDescent="0.2"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</row>
    <row r="488" spans="2:27" x14ac:dyDescent="0.2"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</row>
    <row r="489" spans="2:27" x14ac:dyDescent="0.2"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</row>
    <row r="490" spans="2:27" x14ac:dyDescent="0.2"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</row>
    <row r="491" spans="2:27" x14ac:dyDescent="0.2"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</row>
    <row r="492" spans="2:27" x14ac:dyDescent="0.2"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</row>
    <row r="493" spans="2:27" x14ac:dyDescent="0.2"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</row>
    <row r="494" spans="2:27" x14ac:dyDescent="0.2"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</row>
    <row r="495" spans="2:27" x14ac:dyDescent="0.2"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</row>
    <row r="496" spans="2:27" x14ac:dyDescent="0.2"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</row>
    <row r="497" spans="2:27" x14ac:dyDescent="0.2"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</row>
    <row r="498" spans="2:27" x14ac:dyDescent="0.2"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</row>
    <row r="499" spans="2:27" x14ac:dyDescent="0.2"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</row>
    <row r="500" spans="2:27" x14ac:dyDescent="0.2"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</row>
    <row r="501" spans="2:27" x14ac:dyDescent="0.2"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</row>
    <row r="502" spans="2:27" x14ac:dyDescent="0.2"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</row>
    <row r="503" spans="2:27" x14ac:dyDescent="0.2"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</row>
    <row r="504" spans="2:27" x14ac:dyDescent="0.2"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</row>
    <row r="505" spans="2:27" x14ac:dyDescent="0.2"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</row>
    <row r="506" spans="2:27" x14ac:dyDescent="0.2"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</row>
    <row r="507" spans="2:27" x14ac:dyDescent="0.2"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</row>
    <row r="508" spans="2:27" x14ac:dyDescent="0.2"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</row>
    <row r="509" spans="2:27" x14ac:dyDescent="0.2"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</row>
    <row r="510" spans="2:27" x14ac:dyDescent="0.2"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</row>
    <row r="511" spans="2:27" x14ac:dyDescent="0.2"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</row>
    <row r="512" spans="2:27" x14ac:dyDescent="0.2"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</row>
    <row r="513" spans="2:27" x14ac:dyDescent="0.2"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</row>
    <row r="514" spans="2:27" x14ac:dyDescent="0.2"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</row>
    <row r="515" spans="2:27" x14ac:dyDescent="0.2"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</row>
    <row r="516" spans="2:27" x14ac:dyDescent="0.2"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</row>
    <row r="517" spans="2:27" x14ac:dyDescent="0.2"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</row>
    <row r="518" spans="2:27" x14ac:dyDescent="0.2"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</row>
    <row r="519" spans="2:27" x14ac:dyDescent="0.2"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</row>
    <row r="520" spans="2:27" x14ac:dyDescent="0.2"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</row>
    <row r="521" spans="2:27" x14ac:dyDescent="0.2"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</row>
    <row r="522" spans="2:27" x14ac:dyDescent="0.2"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</row>
    <row r="523" spans="2:27" x14ac:dyDescent="0.2"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</row>
    <row r="524" spans="2:27" x14ac:dyDescent="0.2"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</row>
    <row r="525" spans="2:27" x14ac:dyDescent="0.2"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</row>
    <row r="526" spans="2:27" x14ac:dyDescent="0.2"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</row>
    <row r="527" spans="2:27" x14ac:dyDescent="0.2"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</row>
    <row r="528" spans="2:27" x14ac:dyDescent="0.2"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</row>
    <row r="529" spans="2:27" x14ac:dyDescent="0.2"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</row>
    <row r="530" spans="2:27" x14ac:dyDescent="0.2"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</row>
    <row r="531" spans="2:27" x14ac:dyDescent="0.2"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</row>
    <row r="532" spans="2:27" x14ac:dyDescent="0.2"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</row>
    <row r="533" spans="2:27" x14ac:dyDescent="0.2"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</row>
    <row r="534" spans="2:27" x14ac:dyDescent="0.2"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</row>
    <row r="535" spans="2:27" x14ac:dyDescent="0.2"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</row>
    <row r="536" spans="2:27" x14ac:dyDescent="0.2"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</row>
    <row r="537" spans="2:27" x14ac:dyDescent="0.2"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</row>
    <row r="538" spans="2:27" x14ac:dyDescent="0.2"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</row>
    <row r="539" spans="2:27" x14ac:dyDescent="0.2"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</row>
    <row r="540" spans="2:27" x14ac:dyDescent="0.2"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</row>
    <row r="541" spans="2:27" x14ac:dyDescent="0.2"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</row>
    <row r="542" spans="2:27" x14ac:dyDescent="0.2"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</row>
    <row r="543" spans="2:27" x14ac:dyDescent="0.2"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</row>
    <row r="544" spans="2:27" x14ac:dyDescent="0.2"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</row>
    <row r="545" spans="2:27" x14ac:dyDescent="0.2"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</row>
    <row r="546" spans="2:27" x14ac:dyDescent="0.2"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</row>
    <row r="547" spans="2:27" x14ac:dyDescent="0.2"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</row>
    <row r="548" spans="2:27" x14ac:dyDescent="0.2"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</row>
    <row r="549" spans="2:27" x14ac:dyDescent="0.2"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</row>
    <row r="550" spans="2:27" x14ac:dyDescent="0.2"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</row>
    <row r="551" spans="2:27" x14ac:dyDescent="0.2"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</row>
    <row r="552" spans="2:27" x14ac:dyDescent="0.2"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</row>
    <row r="553" spans="2:27" x14ac:dyDescent="0.2"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</row>
    <row r="554" spans="2:27" x14ac:dyDescent="0.2"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</row>
    <row r="555" spans="2:27" x14ac:dyDescent="0.2"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</row>
    <row r="556" spans="2:27" x14ac:dyDescent="0.2"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</row>
    <row r="557" spans="2:27" x14ac:dyDescent="0.2"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</row>
    <row r="558" spans="2:27" x14ac:dyDescent="0.2"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</row>
    <row r="559" spans="2:27" x14ac:dyDescent="0.2"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</row>
    <row r="560" spans="2:27" x14ac:dyDescent="0.2"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</row>
    <row r="561" spans="2:27" x14ac:dyDescent="0.2"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</row>
    <row r="562" spans="2:27" x14ac:dyDescent="0.2"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</row>
    <row r="563" spans="2:27" x14ac:dyDescent="0.2"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</row>
    <row r="564" spans="2:27" x14ac:dyDescent="0.2"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</row>
    <row r="565" spans="2:27" x14ac:dyDescent="0.2"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</row>
    <row r="566" spans="2:27" x14ac:dyDescent="0.2"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</row>
    <row r="567" spans="2:27" x14ac:dyDescent="0.2"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</row>
    <row r="568" spans="2:27" x14ac:dyDescent="0.2"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</row>
    <row r="569" spans="2:27" x14ac:dyDescent="0.2"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</row>
    <row r="570" spans="2:27" x14ac:dyDescent="0.2"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</row>
    <row r="571" spans="2:27" x14ac:dyDescent="0.2"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</row>
    <row r="572" spans="2:27" x14ac:dyDescent="0.2"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</row>
    <row r="573" spans="2:27" x14ac:dyDescent="0.2"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</row>
    <row r="574" spans="2:27" x14ac:dyDescent="0.2"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</row>
    <row r="575" spans="2:27" x14ac:dyDescent="0.2"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</row>
    <row r="576" spans="2:27" x14ac:dyDescent="0.2"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</row>
    <row r="577" spans="2:27" x14ac:dyDescent="0.2"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</row>
    <row r="578" spans="2:27" x14ac:dyDescent="0.2"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</row>
    <row r="579" spans="2:27" x14ac:dyDescent="0.2"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</row>
    <row r="580" spans="2:27" x14ac:dyDescent="0.2"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</row>
    <row r="581" spans="2:27" x14ac:dyDescent="0.2"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</row>
    <row r="582" spans="2:27" x14ac:dyDescent="0.2"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</row>
    <row r="583" spans="2:27" x14ac:dyDescent="0.2"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</row>
    <row r="584" spans="2:27" x14ac:dyDescent="0.2"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</row>
    <row r="585" spans="2:27" x14ac:dyDescent="0.2"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</row>
    <row r="586" spans="2:27" x14ac:dyDescent="0.2"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</row>
    <row r="587" spans="2:27" x14ac:dyDescent="0.2"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</row>
    <row r="588" spans="2:27" x14ac:dyDescent="0.2"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</row>
    <row r="589" spans="2:27" x14ac:dyDescent="0.2"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</row>
    <row r="590" spans="2:27" x14ac:dyDescent="0.2"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</row>
    <row r="591" spans="2:27" x14ac:dyDescent="0.2"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</row>
    <row r="592" spans="2:27" x14ac:dyDescent="0.2"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</row>
    <row r="593" spans="2:27" x14ac:dyDescent="0.2"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</row>
    <row r="594" spans="2:27" x14ac:dyDescent="0.2"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</row>
    <row r="595" spans="2:27" x14ac:dyDescent="0.2"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</row>
    <row r="596" spans="2:27" x14ac:dyDescent="0.2"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</row>
    <row r="597" spans="2:27" x14ac:dyDescent="0.2"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</row>
    <row r="598" spans="2:27" x14ac:dyDescent="0.2"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</row>
    <row r="599" spans="2:27" x14ac:dyDescent="0.2"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</row>
    <row r="600" spans="2:27" x14ac:dyDescent="0.2"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</row>
    <row r="601" spans="2:27" x14ac:dyDescent="0.2"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</row>
    <row r="602" spans="2:27" x14ac:dyDescent="0.2"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</row>
    <row r="603" spans="2:27" x14ac:dyDescent="0.2"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</row>
    <row r="604" spans="2:27" x14ac:dyDescent="0.2">
      <c r="B604" s="29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</row>
    <row r="605" spans="2:27" x14ac:dyDescent="0.2"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</row>
    <row r="606" spans="2:27" x14ac:dyDescent="0.2"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</row>
    <row r="607" spans="2:27" x14ac:dyDescent="0.2"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</row>
    <row r="608" spans="2:27" x14ac:dyDescent="0.2">
      <c r="B608" s="29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</row>
    <row r="609" spans="2:27" x14ac:dyDescent="0.2"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</row>
    <row r="610" spans="2:27" x14ac:dyDescent="0.2"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</row>
    <row r="611" spans="2:27" x14ac:dyDescent="0.2">
      <c r="B611" s="29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</row>
    <row r="612" spans="2:27" x14ac:dyDescent="0.2"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</row>
    <row r="613" spans="2:27" x14ac:dyDescent="0.2">
      <c r="B613" s="29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</row>
    <row r="614" spans="2:27" x14ac:dyDescent="0.2">
      <c r="B614" s="29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</row>
    <row r="615" spans="2:27" x14ac:dyDescent="0.2">
      <c r="B615" s="29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</row>
    <row r="616" spans="2:27" x14ac:dyDescent="0.2">
      <c r="B616" s="29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</row>
    <row r="617" spans="2:27" x14ac:dyDescent="0.2">
      <c r="B617" s="29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</row>
    <row r="618" spans="2:27" x14ac:dyDescent="0.2">
      <c r="B618" s="29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</row>
    <row r="619" spans="2:27" x14ac:dyDescent="0.2"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</row>
    <row r="620" spans="2:27" x14ac:dyDescent="0.2">
      <c r="B620" s="29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</row>
    <row r="621" spans="2:27" x14ac:dyDescent="0.2"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</row>
    <row r="622" spans="2:27" x14ac:dyDescent="0.2"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</row>
    <row r="623" spans="2:27" x14ac:dyDescent="0.2">
      <c r="B623" s="29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</row>
    <row r="624" spans="2:27" x14ac:dyDescent="0.2">
      <c r="B624" s="29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</row>
    <row r="625" spans="2:27" x14ac:dyDescent="0.2">
      <c r="B625" s="29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</row>
    <row r="626" spans="2:27" x14ac:dyDescent="0.2">
      <c r="B626" s="29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</row>
    <row r="627" spans="2:27" x14ac:dyDescent="0.2">
      <c r="B627" s="29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</row>
    <row r="628" spans="2:27" x14ac:dyDescent="0.2">
      <c r="B628" s="29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</row>
    <row r="629" spans="2:27" x14ac:dyDescent="0.2"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</row>
    <row r="630" spans="2:27" x14ac:dyDescent="0.2"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</row>
    <row r="631" spans="2:27" x14ac:dyDescent="0.2"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</row>
    <row r="632" spans="2:27" x14ac:dyDescent="0.2"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</row>
    <row r="633" spans="2:27" x14ac:dyDescent="0.2"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</row>
    <row r="634" spans="2:27" x14ac:dyDescent="0.2"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</row>
    <row r="635" spans="2:27" x14ac:dyDescent="0.2"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</row>
    <row r="636" spans="2:27" x14ac:dyDescent="0.2"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</row>
    <row r="637" spans="2:27" x14ac:dyDescent="0.2">
      <c r="B637" s="29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</row>
  </sheetData>
  <sortState ref="A4:AA78">
    <sortCondition descending="1" ref="X4:X78"/>
  </sortState>
  <mergeCells count="3">
    <mergeCell ref="B4:AA4"/>
    <mergeCell ref="B2:Z3"/>
    <mergeCell ref="B57:G57"/>
  </mergeCells>
  <printOptions horizontalCentered="1"/>
  <pageMargins left="0.45" right="0.45" top="0.5" bottom="0.5" header="0.3" footer="0.3"/>
  <pageSetup paperSize="258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622"/>
  <sheetViews>
    <sheetView workbookViewId="0">
      <selection activeCell="B2" sqref="B2:Z3"/>
    </sheetView>
  </sheetViews>
  <sheetFormatPr defaultRowHeight="12" x14ac:dyDescent="0.2"/>
  <cols>
    <col min="1" max="1" width="7.42578125" style="197" customWidth="1"/>
    <col min="2" max="2" width="3.7109375" style="97" bestFit="1" customWidth="1"/>
    <col min="3" max="3" width="20.42578125" style="97" customWidth="1"/>
    <col min="4" max="4" width="17.7109375" style="97" customWidth="1"/>
    <col min="5" max="5" width="3" style="97" bestFit="1" customWidth="1"/>
    <col min="6" max="6" width="8.85546875" style="218" customWidth="1"/>
    <col min="7" max="7" width="14" style="97" customWidth="1"/>
    <col min="8" max="9" width="4.5703125" style="97" bestFit="1" customWidth="1"/>
    <col min="10" max="10" width="5.140625" style="97" bestFit="1" customWidth="1"/>
    <col min="11" max="11" width="5.5703125" style="97" bestFit="1" customWidth="1"/>
    <col min="12" max="12" width="3.7109375" style="97" bestFit="1" customWidth="1"/>
    <col min="13" max="13" width="5.140625" style="97" bestFit="1" customWidth="1"/>
    <col min="14" max="14" width="4.5703125" style="197" bestFit="1" customWidth="1"/>
    <col min="15" max="15" width="4.5703125" style="97" bestFit="1" customWidth="1"/>
    <col min="16" max="16" width="4.85546875" style="97" bestFit="1" customWidth="1"/>
    <col min="17" max="18" width="3.7109375" style="97" bestFit="1" customWidth="1"/>
    <col min="19" max="19" width="5.5703125" style="97" bestFit="1" customWidth="1"/>
    <col min="20" max="20" width="4.7109375" style="97" bestFit="1" customWidth="1"/>
    <col min="21" max="21" width="4.85546875" style="97" bestFit="1" customWidth="1"/>
    <col min="22" max="22" width="5.5703125" style="97" bestFit="1" customWidth="1"/>
    <col min="23" max="23" width="2.85546875" style="97" bestFit="1" customWidth="1"/>
    <col min="24" max="24" width="5" style="97" bestFit="1" customWidth="1"/>
    <col min="25" max="25" width="5.42578125" style="97" bestFit="1" customWidth="1"/>
    <col min="26" max="26" width="5.28515625" style="97" customWidth="1"/>
    <col min="27" max="27" width="16" style="97" customWidth="1"/>
    <col min="28" max="28" width="9.140625" style="98"/>
    <col min="29" max="29" width="9.140625" style="97" customWidth="1"/>
    <col min="30" max="256" width="9.140625" style="97"/>
    <col min="257" max="257" width="3.5703125" style="97" bestFit="1" customWidth="1"/>
    <col min="258" max="258" width="21.42578125" style="97" bestFit="1" customWidth="1"/>
    <col min="259" max="259" width="18.42578125" style="97" bestFit="1" customWidth="1"/>
    <col min="260" max="260" width="3" style="97" bestFit="1" customWidth="1"/>
    <col min="261" max="261" width="8.85546875" style="97" customWidth="1"/>
    <col min="262" max="262" width="14.7109375" style="97" bestFit="1" customWidth="1"/>
    <col min="263" max="264" width="4.42578125" style="97" bestFit="1" customWidth="1"/>
    <col min="265" max="265" width="5" style="97" bestFit="1" customWidth="1"/>
    <col min="266" max="266" width="5.42578125" style="97" bestFit="1" customWidth="1"/>
    <col min="267" max="267" width="3.5703125" style="97" bestFit="1" customWidth="1"/>
    <col min="268" max="268" width="5" style="97" bestFit="1" customWidth="1"/>
    <col min="269" max="270" width="4.42578125" style="97" bestFit="1" customWidth="1"/>
    <col min="271" max="271" width="4.5703125" style="97" bestFit="1" customWidth="1"/>
    <col min="272" max="273" width="3.5703125" style="97" bestFit="1" customWidth="1"/>
    <col min="274" max="274" width="5.42578125" style="97" bestFit="1" customWidth="1"/>
    <col min="275" max="276" width="4.5703125" style="97" bestFit="1" customWidth="1"/>
    <col min="277" max="277" width="5.42578125" style="97" bestFit="1" customWidth="1"/>
    <col min="278" max="278" width="2.85546875" style="97" bestFit="1" customWidth="1"/>
    <col min="279" max="279" width="4.85546875" style="97" bestFit="1" customWidth="1"/>
    <col min="280" max="280" width="5.42578125" style="97" bestFit="1" customWidth="1"/>
    <col min="281" max="281" width="2.85546875" style="97" bestFit="1" customWidth="1"/>
    <col min="282" max="282" width="3.5703125" style="97" bestFit="1" customWidth="1"/>
    <col min="283" max="283" width="11.140625" style="97" customWidth="1"/>
    <col min="284" max="512" width="9.140625" style="97"/>
    <col min="513" max="513" width="3.5703125" style="97" bestFit="1" customWidth="1"/>
    <col min="514" max="514" width="21.42578125" style="97" bestFit="1" customWidth="1"/>
    <col min="515" max="515" width="18.42578125" style="97" bestFit="1" customWidth="1"/>
    <col min="516" max="516" width="3" style="97" bestFit="1" customWidth="1"/>
    <col min="517" max="517" width="8.85546875" style="97" customWidth="1"/>
    <col min="518" max="518" width="14.7109375" style="97" bestFit="1" customWidth="1"/>
    <col min="519" max="520" width="4.42578125" style="97" bestFit="1" customWidth="1"/>
    <col min="521" max="521" width="5" style="97" bestFit="1" customWidth="1"/>
    <col min="522" max="522" width="5.42578125" style="97" bestFit="1" customWidth="1"/>
    <col min="523" max="523" width="3.5703125" style="97" bestFit="1" customWidth="1"/>
    <col min="524" max="524" width="5" style="97" bestFit="1" customWidth="1"/>
    <col min="525" max="526" width="4.42578125" style="97" bestFit="1" customWidth="1"/>
    <col min="527" max="527" width="4.5703125" style="97" bestFit="1" customWidth="1"/>
    <col min="528" max="529" width="3.5703125" style="97" bestFit="1" customWidth="1"/>
    <col min="530" max="530" width="5.42578125" style="97" bestFit="1" customWidth="1"/>
    <col min="531" max="532" width="4.5703125" style="97" bestFit="1" customWidth="1"/>
    <col min="533" max="533" width="5.42578125" style="97" bestFit="1" customWidth="1"/>
    <col min="534" max="534" width="2.85546875" style="97" bestFit="1" customWidth="1"/>
    <col min="535" max="535" width="4.85546875" style="97" bestFit="1" customWidth="1"/>
    <col min="536" max="536" width="5.42578125" style="97" bestFit="1" customWidth="1"/>
    <col min="537" max="537" width="2.85546875" style="97" bestFit="1" customWidth="1"/>
    <col min="538" max="538" width="3.5703125" style="97" bestFit="1" customWidth="1"/>
    <col min="539" max="539" width="11.140625" style="97" customWidth="1"/>
    <col min="540" max="768" width="9.140625" style="97"/>
    <col min="769" max="769" width="3.5703125" style="97" bestFit="1" customWidth="1"/>
    <col min="770" max="770" width="21.42578125" style="97" bestFit="1" customWidth="1"/>
    <col min="771" max="771" width="18.42578125" style="97" bestFit="1" customWidth="1"/>
    <col min="772" max="772" width="3" style="97" bestFit="1" customWidth="1"/>
    <col min="773" max="773" width="8.85546875" style="97" customWidth="1"/>
    <col min="774" max="774" width="14.7109375" style="97" bestFit="1" customWidth="1"/>
    <col min="775" max="776" width="4.42578125" style="97" bestFit="1" customWidth="1"/>
    <col min="777" max="777" width="5" style="97" bestFit="1" customWidth="1"/>
    <col min="778" max="778" width="5.42578125" style="97" bestFit="1" customWidth="1"/>
    <col min="779" max="779" width="3.5703125" style="97" bestFit="1" customWidth="1"/>
    <col min="780" max="780" width="5" style="97" bestFit="1" customWidth="1"/>
    <col min="781" max="782" width="4.42578125" style="97" bestFit="1" customWidth="1"/>
    <col min="783" max="783" width="4.5703125" style="97" bestFit="1" customWidth="1"/>
    <col min="784" max="785" width="3.5703125" style="97" bestFit="1" customWidth="1"/>
    <col min="786" max="786" width="5.42578125" style="97" bestFit="1" customWidth="1"/>
    <col min="787" max="788" width="4.5703125" style="97" bestFit="1" customWidth="1"/>
    <col min="789" max="789" width="5.42578125" style="97" bestFit="1" customWidth="1"/>
    <col min="790" max="790" width="2.85546875" style="97" bestFit="1" customWidth="1"/>
    <col min="791" max="791" width="4.85546875" style="97" bestFit="1" customWidth="1"/>
    <col min="792" max="792" width="5.42578125" style="97" bestFit="1" customWidth="1"/>
    <col min="793" max="793" width="2.85546875" style="97" bestFit="1" customWidth="1"/>
    <col min="794" max="794" width="3.5703125" style="97" bestFit="1" customWidth="1"/>
    <col min="795" max="795" width="11.140625" style="97" customWidth="1"/>
    <col min="796" max="1024" width="9.140625" style="97"/>
    <col min="1025" max="1025" width="3.5703125" style="97" bestFit="1" customWidth="1"/>
    <col min="1026" max="1026" width="21.42578125" style="97" bestFit="1" customWidth="1"/>
    <col min="1027" max="1027" width="18.42578125" style="97" bestFit="1" customWidth="1"/>
    <col min="1028" max="1028" width="3" style="97" bestFit="1" customWidth="1"/>
    <col min="1029" max="1029" width="8.85546875" style="97" customWidth="1"/>
    <col min="1030" max="1030" width="14.7109375" style="97" bestFit="1" customWidth="1"/>
    <col min="1031" max="1032" width="4.42578125" style="97" bestFit="1" customWidth="1"/>
    <col min="1033" max="1033" width="5" style="97" bestFit="1" customWidth="1"/>
    <col min="1034" max="1034" width="5.42578125" style="97" bestFit="1" customWidth="1"/>
    <col min="1035" max="1035" width="3.5703125" style="97" bestFit="1" customWidth="1"/>
    <col min="1036" max="1036" width="5" style="97" bestFit="1" customWidth="1"/>
    <col min="1037" max="1038" width="4.42578125" style="97" bestFit="1" customWidth="1"/>
    <col min="1039" max="1039" width="4.5703125" style="97" bestFit="1" customWidth="1"/>
    <col min="1040" max="1041" width="3.5703125" style="97" bestFit="1" customWidth="1"/>
    <col min="1042" max="1042" width="5.42578125" style="97" bestFit="1" customWidth="1"/>
    <col min="1043" max="1044" width="4.5703125" style="97" bestFit="1" customWidth="1"/>
    <col min="1045" max="1045" width="5.42578125" style="97" bestFit="1" customWidth="1"/>
    <col min="1046" max="1046" width="2.85546875" style="97" bestFit="1" customWidth="1"/>
    <col min="1047" max="1047" width="4.85546875" style="97" bestFit="1" customWidth="1"/>
    <col min="1048" max="1048" width="5.42578125" style="97" bestFit="1" customWidth="1"/>
    <col min="1049" max="1049" width="2.85546875" style="97" bestFit="1" customWidth="1"/>
    <col min="1050" max="1050" width="3.5703125" style="97" bestFit="1" customWidth="1"/>
    <col min="1051" max="1051" width="11.140625" style="97" customWidth="1"/>
    <col min="1052" max="1280" width="9.140625" style="97"/>
    <col min="1281" max="1281" width="3.5703125" style="97" bestFit="1" customWidth="1"/>
    <col min="1282" max="1282" width="21.42578125" style="97" bestFit="1" customWidth="1"/>
    <col min="1283" max="1283" width="18.42578125" style="97" bestFit="1" customWidth="1"/>
    <col min="1284" max="1284" width="3" style="97" bestFit="1" customWidth="1"/>
    <col min="1285" max="1285" width="8.85546875" style="97" customWidth="1"/>
    <col min="1286" max="1286" width="14.7109375" style="97" bestFit="1" customWidth="1"/>
    <col min="1287" max="1288" width="4.42578125" style="97" bestFit="1" customWidth="1"/>
    <col min="1289" max="1289" width="5" style="97" bestFit="1" customWidth="1"/>
    <col min="1290" max="1290" width="5.42578125" style="97" bestFit="1" customWidth="1"/>
    <col min="1291" max="1291" width="3.5703125" style="97" bestFit="1" customWidth="1"/>
    <col min="1292" max="1292" width="5" style="97" bestFit="1" customWidth="1"/>
    <col min="1293" max="1294" width="4.42578125" style="97" bestFit="1" customWidth="1"/>
    <col min="1295" max="1295" width="4.5703125" style="97" bestFit="1" customWidth="1"/>
    <col min="1296" max="1297" width="3.5703125" style="97" bestFit="1" customWidth="1"/>
    <col min="1298" max="1298" width="5.42578125" style="97" bestFit="1" customWidth="1"/>
    <col min="1299" max="1300" width="4.5703125" style="97" bestFit="1" customWidth="1"/>
    <col min="1301" max="1301" width="5.42578125" style="97" bestFit="1" customWidth="1"/>
    <col min="1302" max="1302" width="2.85546875" style="97" bestFit="1" customWidth="1"/>
    <col min="1303" max="1303" width="4.85546875" style="97" bestFit="1" customWidth="1"/>
    <col min="1304" max="1304" width="5.42578125" style="97" bestFit="1" customWidth="1"/>
    <col min="1305" max="1305" width="2.85546875" style="97" bestFit="1" customWidth="1"/>
    <col min="1306" max="1306" width="3.5703125" style="97" bestFit="1" customWidth="1"/>
    <col min="1307" max="1307" width="11.140625" style="97" customWidth="1"/>
    <col min="1308" max="1536" width="9.140625" style="97"/>
    <col min="1537" max="1537" width="3.5703125" style="97" bestFit="1" customWidth="1"/>
    <col min="1538" max="1538" width="21.42578125" style="97" bestFit="1" customWidth="1"/>
    <col min="1539" max="1539" width="18.42578125" style="97" bestFit="1" customWidth="1"/>
    <col min="1540" max="1540" width="3" style="97" bestFit="1" customWidth="1"/>
    <col min="1541" max="1541" width="8.85546875" style="97" customWidth="1"/>
    <col min="1542" max="1542" width="14.7109375" style="97" bestFit="1" customWidth="1"/>
    <col min="1543" max="1544" width="4.42578125" style="97" bestFit="1" customWidth="1"/>
    <col min="1545" max="1545" width="5" style="97" bestFit="1" customWidth="1"/>
    <col min="1546" max="1546" width="5.42578125" style="97" bestFit="1" customWidth="1"/>
    <col min="1547" max="1547" width="3.5703125" style="97" bestFit="1" customWidth="1"/>
    <col min="1548" max="1548" width="5" style="97" bestFit="1" customWidth="1"/>
    <col min="1549" max="1550" width="4.42578125" style="97" bestFit="1" customWidth="1"/>
    <col min="1551" max="1551" width="4.5703125" style="97" bestFit="1" customWidth="1"/>
    <col min="1552" max="1553" width="3.5703125" style="97" bestFit="1" customWidth="1"/>
    <col min="1554" max="1554" width="5.42578125" style="97" bestFit="1" customWidth="1"/>
    <col min="1555" max="1556" width="4.5703125" style="97" bestFit="1" customWidth="1"/>
    <col min="1557" max="1557" width="5.42578125" style="97" bestFit="1" customWidth="1"/>
    <col min="1558" max="1558" width="2.85546875" style="97" bestFit="1" customWidth="1"/>
    <col min="1559" max="1559" width="4.85546875" style="97" bestFit="1" customWidth="1"/>
    <col min="1560" max="1560" width="5.42578125" style="97" bestFit="1" customWidth="1"/>
    <col min="1561" max="1561" width="2.85546875" style="97" bestFit="1" customWidth="1"/>
    <col min="1562" max="1562" width="3.5703125" style="97" bestFit="1" customWidth="1"/>
    <col min="1563" max="1563" width="11.140625" style="97" customWidth="1"/>
    <col min="1564" max="1792" width="9.140625" style="97"/>
    <col min="1793" max="1793" width="3.5703125" style="97" bestFit="1" customWidth="1"/>
    <col min="1794" max="1794" width="21.42578125" style="97" bestFit="1" customWidth="1"/>
    <col min="1795" max="1795" width="18.42578125" style="97" bestFit="1" customWidth="1"/>
    <col min="1796" max="1796" width="3" style="97" bestFit="1" customWidth="1"/>
    <col min="1797" max="1797" width="8.85546875" style="97" customWidth="1"/>
    <col min="1798" max="1798" width="14.7109375" style="97" bestFit="1" customWidth="1"/>
    <col min="1799" max="1800" width="4.42578125" style="97" bestFit="1" customWidth="1"/>
    <col min="1801" max="1801" width="5" style="97" bestFit="1" customWidth="1"/>
    <col min="1802" max="1802" width="5.42578125" style="97" bestFit="1" customWidth="1"/>
    <col min="1803" max="1803" width="3.5703125" style="97" bestFit="1" customWidth="1"/>
    <col min="1804" max="1804" width="5" style="97" bestFit="1" customWidth="1"/>
    <col min="1805" max="1806" width="4.42578125" style="97" bestFit="1" customWidth="1"/>
    <col min="1807" max="1807" width="4.5703125" style="97" bestFit="1" customWidth="1"/>
    <col min="1808" max="1809" width="3.5703125" style="97" bestFit="1" customWidth="1"/>
    <col min="1810" max="1810" width="5.42578125" style="97" bestFit="1" customWidth="1"/>
    <col min="1811" max="1812" width="4.5703125" style="97" bestFit="1" customWidth="1"/>
    <col min="1813" max="1813" width="5.42578125" style="97" bestFit="1" customWidth="1"/>
    <col min="1814" max="1814" width="2.85546875" style="97" bestFit="1" customWidth="1"/>
    <col min="1815" max="1815" width="4.85546875" style="97" bestFit="1" customWidth="1"/>
    <col min="1816" max="1816" width="5.42578125" style="97" bestFit="1" customWidth="1"/>
    <col min="1817" max="1817" width="2.85546875" style="97" bestFit="1" customWidth="1"/>
    <col min="1818" max="1818" width="3.5703125" style="97" bestFit="1" customWidth="1"/>
    <col min="1819" max="1819" width="11.140625" style="97" customWidth="1"/>
    <col min="1820" max="2048" width="9.140625" style="97"/>
    <col min="2049" max="2049" width="3.5703125" style="97" bestFit="1" customWidth="1"/>
    <col min="2050" max="2050" width="21.42578125" style="97" bestFit="1" customWidth="1"/>
    <col min="2051" max="2051" width="18.42578125" style="97" bestFit="1" customWidth="1"/>
    <col min="2052" max="2052" width="3" style="97" bestFit="1" customWidth="1"/>
    <col min="2053" max="2053" width="8.85546875" style="97" customWidth="1"/>
    <col min="2054" max="2054" width="14.7109375" style="97" bestFit="1" customWidth="1"/>
    <col min="2055" max="2056" width="4.42578125" style="97" bestFit="1" customWidth="1"/>
    <col min="2057" max="2057" width="5" style="97" bestFit="1" customWidth="1"/>
    <col min="2058" max="2058" width="5.42578125" style="97" bestFit="1" customWidth="1"/>
    <col min="2059" max="2059" width="3.5703125" style="97" bestFit="1" customWidth="1"/>
    <col min="2060" max="2060" width="5" style="97" bestFit="1" customWidth="1"/>
    <col min="2061" max="2062" width="4.42578125" style="97" bestFit="1" customWidth="1"/>
    <col min="2063" max="2063" width="4.5703125" style="97" bestFit="1" customWidth="1"/>
    <col min="2064" max="2065" width="3.5703125" style="97" bestFit="1" customWidth="1"/>
    <col min="2066" max="2066" width="5.42578125" style="97" bestFit="1" customWidth="1"/>
    <col min="2067" max="2068" width="4.5703125" style="97" bestFit="1" customWidth="1"/>
    <col min="2069" max="2069" width="5.42578125" style="97" bestFit="1" customWidth="1"/>
    <col min="2070" max="2070" width="2.85546875" style="97" bestFit="1" customWidth="1"/>
    <col min="2071" max="2071" width="4.85546875" style="97" bestFit="1" customWidth="1"/>
    <col min="2072" max="2072" width="5.42578125" style="97" bestFit="1" customWidth="1"/>
    <col min="2073" max="2073" width="2.85546875" style="97" bestFit="1" customWidth="1"/>
    <col min="2074" max="2074" width="3.5703125" style="97" bestFit="1" customWidth="1"/>
    <col min="2075" max="2075" width="11.140625" style="97" customWidth="1"/>
    <col min="2076" max="2304" width="9.140625" style="97"/>
    <col min="2305" max="2305" width="3.5703125" style="97" bestFit="1" customWidth="1"/>
    <col min="2306" max="2306" width="21.42578125" style="97" bestFit="1" customWidth="1"/>
    <col min="2307" max="2307" width="18.42578125" style="97" bestFit="1" customWidth="1"/>
    <col min="2308" max="2308" width="3" style="97" bestFit="1" customWidth="1"/>
    <col min="2309" max="2309" width="8.85546875" style="97" customWidth="1"/>
    <col min="2310" max="2310" width="14.7109375" style="97" bestFit="1" customWidth="1"/>
    <col min="2311" max="2312" width="4.42578125" style="97" bestFit="1" customWidth="1"/>
    <col min="2313" max="2313" width="5" style="97" bestFit="1" customWidth="1"/>
    <col min="2314" max="2314" width="5.42578125" style="97" bestFit="1" customWidth="1"/>
    <col min="2315" max="2315" width="3.5703125" style="97" bestFit="1" customWidth="1"/>
    <col min="2316" max="2316" width="5" style="97" bestFit="1" customWidth="1"/>
    <col min="2317" max="2318" width="4.42578125" style="97" bestFit="1" customWidth="1"/>
    <col min="2319" max="2319" width="4.5703125" style="97" bestFit="1" customWidth="1"/>
    <col min="2320" max="2321" width="3.5703125" style="97" bestFit="1" customWidth="1"/>
    <col min="2322" max="2322" width="5.42578125" style="97" bestFit="1" customWidth="1"/>
    <col min="2323" max="2324" width="4.5703125" style="97" bestFit="1" customWidth="1"/>
    <col min="2325" max="2325" width="5.42578125" style="97" bestFit="1" customWidth="1"/>
    <col min="2326" max="2326" width="2.85546875" style="97" bestFit="1" customWidth="1"/>
    <col min="2327" max="2327" width="4.85546875" style="97" bestFit="1" customWidth="1"/>
    <col min="2328" max="2328" width="5.42578125" style="97" bestFit="1" customWidth="1"/>
    <col min="2329" max="2329" width="2.85546875" style="97" bestFit="1" customWidth="1"/>
    <col min="2330" max="2330" width="3.5703125" style="97" bestFit="1" customWidth="1"/>
    <col min="2331" max="2331" width="11.140625" style="97" customWidth="1"/>
    <col min="2332" max="2560" width="9.140625" style="97"/>
    <col min="2561" max="2561" width="3.5703125" style="97" bestFit="1" customWidth="1"/>
    <col min="2562" max="2562" width="21.42578125" style="97" bestFit="1" customWidth="1"/>
    <col min="2563" max="2563" width="18.42578125" style="97" bestFit="1" customWidth="1"/>
    <col min="2564" max="2564" width="3" style="97" bestFit="1" customWidth="1"/>
    <col min="2565" max="2565" width="8.85546875" style="97" customWidth="1"/>
    <col min="2566" max="2566" width="14.7109375" style="97" bestFit="1" customWidth="1"/>
    <col min="2567" max="2568" width="4.42578125" style="97" bestFit="1" customWidth="1"/>
    <col min="2569" max="2569" width="5" style="97" bestFit="1" customWidth="1"/>
    <col min="2570" max="2570" width="5.42578125" style="97" bestFit="1" customWidth="1"/>
    <col min="2571" max="2571" width="3.5703125" style="97" bestFit="1" customWidth="1"/>
    <col min="2572" max="2572" width="5" style="97" bestFit="1" customWidth="1"/>
    <col min="2573" max="2574" width="4.42578125" style="97" bestFit="1" customWidth="1"/>
    <col min="2575" max="2575" width="4.5703125" style="97" bestFit="1" customWidth="1"/>
    <col min="2576" max="2577" width="3.5703125" style="97" bestFit="1" customWidth="1"/>
    <col min="2578" max="2578" width="5.42578125" style="97" bestFit="1" customWidth="1"/>
    <col min="2579" max="2580" width="4.5703125" style="97" bestFit="1" customWidth="1"/>
    <col min="2581" max="2581" width="5.42578125" style="97" bestFit="1" customWidth="1"/>
    <col min="2582" max="2582" width="2.85546875" style="97" bestFit="1" customWidth="1"/>
    <col min="2583" max="2583" width="4.85546875" style="97" bestFit="1" customWidth="1"/>
    <col min="2584" max="2584" width="5.42578125" style="97" bestFit="1" customWidth="1"/>
    <col min="2585" max="2585" width="2.85546875" style="97" bestFit="1" customWidth="1"/>
    <col min="2586" max="2586" width="3.5703125" style="97" bestFit="1" customWidth="1"/>
    <col min="2587" max="2587" width="11.140625" style="97" customWidth="1"/>
    <col min="2588" max="2816" width="9.140625" style="97"/>
    <col min="2817" max="2817" width="3.5703125" style="97" bestFit="1" customWidth="1"/>
    <col min="2818" max="2818" width="21.42578125" style="97" bestFit="1" customWidth="1"/>
    <col min="2819" max="2819" width="18.42578125" style="97" bestFit="1" customWidth="1"/>
    <col min="2820" max="2820" width="3" style="97" bestFit="1" customWidth="1"/>
    <col min="2821" max="2821" width="8.85546875" style="97" customWidth="1"/>
    <col min="2822" max="2822" width="14.7109375" style="97" bestFit="1" customWidth="1"/>
    <col min="2823" max="2824" width="4.42578125" style="97" bestFit="1" customWidth="1"/>
    <col min="2825" max="2825" width="5" style="97" bestFit="1" customWidth="1"/>
    <col min="2826" max="2826" width="5.42578125" style="97" bestFit="1" customWidth="1"/>
    <col min="2827" max="2827" width="3.5703125" style="97" bestFit="1" customWidth="1"/>
    <col min="2828" max="2828" width="5" style="97" bestFit="1" customWidth="1"/>
    <col min="2829" max="2830" width="4.42578125" style="97" bestFit="1" customWidth="1"/>
    <col min="2831" max="2831" width="4.5703125" style="97" bestFit="1" customWidth="1"/>
    <col min="2832" max="2833" width="3.5703125" style="97" bestFit="1" customWidth="1"/>
    <col min="2834" max="2834" width="5.42578125" style="97" bestFit="1" customWidth="1"/>
    <col min="2835" max="2836" width="4.5703125" style="97" bestFit="1" customWidth="1"/>
    <col min="2837" max="2837" width="5.42578125" style="97" bestFit="1" customWidth="1"/>
    <col min="2838" max="2838" width="2.85546875" style="97" bestFit="1" customWidth="1"/>
    <col min="2839" max="2839" width="4.85546875" style="97" bestFit="1" customWidth="1"/>
    <col min="2840" max="2840" width="5.42578125" style="97" bestFit="1" customWidth="1"/>
    <col min="2841" max="2841" width="2.85546875" style="97" bestFit="1" customWidth="1"/>
    <col min="2842" max="2842" width="3.5703125" style="97" bestFit="1" customWidth="1"/>
    <col min="2843" max="2843" width="11.140625" style="97" customWidth="1"/>
    <col min="2844" max="3072" width="9.140625" style="97"/>
    <col min="3073" max="3073" width="3.5703125" style="97" bestFit="1" customWidth="1"/>
    <col min="3074" max="3074" width="21.42578125" style="97" bestFit="1" customWidth="1"/>
    <col min="3075" max="3075" width="18.42578125" style="97" bestFit="1" customWidth="1"/>
    <col min="3076" max="3076" width="3" style="97" bestFit="1" customWidth="1"/>
    <col min="3077" max="3077" width="8.85546875" style="97" customWidth="1"/>
    <col min="3078" max="3078" width="14.7109375" style="97" bestFit="1" customWidth="1"/>
    <col min="3079" max="3080" width="4.42578125" style="97" bestFit="1" customWidth="1"/>
    <col min="3081" max="3081" width="5" style="97" bestFit="1" customWidth="1"/>
    <col min="3082" max="3082" width="5.42578125" style="97" bestFit="1" customWidth="1"/>
    <col min="3083" max="3083" width="3.5703125" style="97" bestFit="1" customWidth="1"/>
    <col min="3084" max="3084" width="5" style="97" bestFit="1" customWidth="1"/>
    <col min="3085" max="3086" width="4.42578125" style="97" bestFit="1" customWidth="1"/>
    <col min="3087" max="3087" width="4.5703125" style="97" bestFit="1" customWidth="1"/>
    <col min="3088" max="3089" width="3.5703125" style="97" bestFit="1" customWidth="1"/>
    <col min="3090" max="3090" width="5.42578125" style="97" bestFit="1" customWidth="1"/>
    <col min="3091" max="3092" width="4.5703125" style="97" bestFit="1" customWidth="1"/>
    <col min="3093" max="3093" width="5.42578125" style="97" bestFit="1" customWidth="1"/>
    <col min="3094" max="3094" width="2.85546875" style="97" bestFit="1" customWidth="1"/>
    <col min="3095" max="3095" width="4.85546875" style="97" bestFit="1" customWidth="1"/>
    <col min="3096" max="3096" width="5.42578125" style="97" bestFit="1" customWidth="1"/>
    <col min="3097" max="3097" width="2.85546875" style="97" bestFit="1" customWidth="1"/>
    <col min="3098" max="3098" width="3.5703125" style="97" bestFit="1" customWidth="1"/>
    <col min="3099" max="3099" width="11.140625" style="97" customWidth="1"/>
    <col min="3100" max="3328" width="9.140625" style="97"/>
    <col min="3329" max="3329" width="3.5703125" style="97" bestFit="1" customWidth="1"/>
    <col min="3330" max="3330" width="21.42578125" style="97" bestFit="1" customWidth="1"/>
    <col min="3331" max="3331" width="18.42578125" style="97" bestFit="1" customWidth="1"/>
    <col min="3332" max="3332" width="3" style="97" bestFit="1" customWidth="1"/>
    <col min="3333" max="3333" width="8.85546875" style="97" customWidth="1"/>
    <col min="3334" max="3334" width="14.7109375" style="97" bestFit="1" customWidth="1"/>
    <col min="3335" max="3336" width="4.42578125" style="97" bestFit="1" customWidth="1"/>
    <col min="3337" max="3337" width="5" style="97" bestFit="1" customWidth="1"/>
    <col min="3338" max="3338" width="5.42578125" style="97" bestFit="1" customWidth="1"/>
    <col min="3339" max="3339" width="3.5703125" style="97" bestFit="1" customWidth="1"/>
    <col min="3340" max="3340" width="5" style="97" bestFit="1" customWidth="1"/>
    <col min="3341" max="3342" width="4.42578125" style="97" bestFit="1" customWidth="1"/>
    <col min="3343" max="3343" width="4.5703125" style="97" bestFit="1" customWidth="1"/>
    <col min="3344" max="3345" width="3.5703125" style="97" bestFit="1" customWidth="1"/>
    <col min="3346" max="3346" width="5.42578125" style="97" bestFit="1" customWidth="1"/>
    <col min="3347" max="3348" width="4.5703125" style="97" bestFit="1" customWidth="1"/>
    <col min="3349" max="3349" width="5.42578125" style="97" bestFit="1" customWidth="1"/>
    <col min="3350" max="3350" width="2.85546875" style="97" bestFit="1" customWidth="1"/>
    <col min="3351" max="3351" width="4.85546875" style="97" bestFit="1" customWidth="1"/>
    <col min="3352" max="3352" width="5.42578125" style="97" bestFit="1" customWidth="1"/>
    <col min="3353" max="3353" width="2.85546875" style="97" bestFit="1" customWidth="1"/>
    <col min="3354" max="3354" width="3.5703125" style="97" bestFit="1" customWidth="1"/>
    <col min="3355" max="3355" width="11.140625" style="97" customWidth="1"/>
    <col min="3356" max="3584" width="9.140625" style="97"/>
    <col min="3585" max="3585" width="3.5703125" style="97" bestFit="1" customWidth="1"/>
    <col min="3586" max="3586" width="21.42578125" style="97" bestFit="1" customWidth="1"/>
    <col min="3587" max="3587" width="18.42578125" style="97" bestFit="1" customWidth="1"/>
    <col min="3588" max="3588" width="3" style="97" bestFit="1" customWidth="1"/>
    <col min="3589" max="3589" width="8.85546875" style="97" customWidth="1"/>
    <col min="3590" max="3590" width="14.7109375" style="97" bestFit="1" customWidth="1"/>
    <col min="3591" max="3592" width="4.42578125" style="97" bestFit="1" customWidth="1"/>
    <col min="3593" max="3593" width="5" style="97" bestFit="1" customWidth="1"/>
    <col min="3594" max="3594" width="5.42578125" style="97" bestFit="1" customWidth="1"/>
    <col min="3595" max="3595" width="3.5703125" style="97" bestFit="1" customWidth="1"/>
    <col min="3596" max="3596" width="5" style="97" bestFit="1" customWidth="1"/>
    <col min="3597" max="3598" width="4.42578125" style="97" bestFit="1" customWidth="1"/>
    <col min="3599" max="3599" width="4.5703125" style="97" bestFit="1" customWidth="1"/>
    <col min="3600" max="3601" width="3.5703125" style="97" bestFit="1" customWidth="1"/>
    <col min="3602" max="3602" width="5.42578125" style="97" bestFit="1" customWidth="1"/>
    <col min="3603" max="3604" width="4.5703125" style="97" bestFit="1" customWidth="1"/>
    <col min="3605" max="3605" width="5.42578125" style="97" bestFit="1" customWidth="1"/>
    <col min="3606" max="3606" width="2.85546875" style="97" bestFit="1" customWidth="1"/>
    <col min="3607" max="3607" width="4.85546875" style="97" bestFit="1" customWidth="1"/>
    <col min="3608" max="3608" width="5.42578125" style="97" bestFit="1" customWidth="1"/>
    <col min="3609" max="3609" width="2.85546875" style="97" bestFit="1" customWidth="1"/>
    <col min="3610" max="3610" width="3.5703125" style="97" bestFit="1" customWidth="1"/>
    <col min="3611" max="3611" width="11.140625" style="97" customWidth="1"/>
    <col min="3612" max="3840" width="9.140625" style="97"/>
    <col min="3841" max="3841" width="3.5703125" style="97" bestFit="1" customWidth="1"/>
    <col min="3842" max="3842" width="21.42578125" style="97" bestFit="1" customWidth="1"/>
    <col min="3843" max="3843" width="18.42578125" style="97" bestFit="1" customWidth="1"/>
    <col min="3844" max="3844" width="3" style="97" bestFit="1" customWidth="1"/>
    <col min="3845" max="3845" width="8.85546875" style="97" customWidth="1"/>
    <col min="3846" max="3846" width="14.7109375" style="97" bestFit="1" customWidth="1"/>
    <col min="3847" max="3848" width="4.42578125" style="97" bestFit="1" customWidth="1"/>
    <col min="3849" max="3849" width="5" style="97" bestFit="1" customWidth="1"/>
    <col min="3850" max="3850" width="5.42578125" style="97" bestFit="1" customWidth="1"/>
    <col min="3851" max="3851" width="3.5703125" style="97" bestFit="1" customWidth="1"/>
    <col min="3852" max="3852" width="5" style="97" bestFit="1" customWidth="1"/>
    <col min="3853" max="3854" width="4.42578125" style="97" bestFit="1" customWidth="1"/>
    <col min="3855" max="3855" width="4.5703125" style="97" bestFit="1" customWidth="1"/>
    <col min="3856" max="3857" width="3.5703125" style="97" bestFit="1" customWidth="1"/>
    <col min="3858" max="3858" width="5.42578125" style="97" bestFit="1" customWidth="1"/>
    <col min="3859" max="3860" width="4.5703125" style="97" bestFit="1" customWidth="1"/>
    <col min="3861" max="3861" width="5.42578125" style="97" bestFit="1" customWidth="1"/>
    <col min="3862" max="3862" width="2.85546875" style="97" bestFit="1" customWidth="1"/>
    <col min="3863" max="3863" width="4.85546875" style="97" bestFit="1" customWidth="1"/>
    <col min="3864" max="3864" width="5.42578125" style="97" bestFit="1" customWidth="1"/>
    <col min="3865" max="3865" width="2.85546875" style="97" bestFit="1" customWidth="1"/>
    <col min="3866" max="3866" width="3.5703125" style="97" bestFit="1" customWidth="1"/>
    <col min="3867" max="3867" width="11.140625" style="97" customWidth="1"/>
    <col min="3868" max="4096" width="9.140625" style="97"/>
    <col min="4097" max="4097" width="3.5703125" style="97" bestFit="1" customWidth="1"/>
    <col min="4098" max="4098" width="21.42578125" style="97" bestFit="1" customWidth="1"/>
    <col min="4099" max="4099" width="18.42578125" style="97" bestFit="1" customWidth="1"/>
    <col min="4100" max="4100" width="3" style="97" bestFit="1" customWidth="1"/>
    <col min="4101" max="4101" width="8.85546875" style="97" customWidth="1"/>
    <col min="4102" max="4102" width="14.7109375" style="97" bestFit="1" customWidth="1"/>
    <col min="4103" max="4104" width="4.42578125" style="97" bestFit="1" customWidth="1"/>
    <col min="4105" max="4105" width="5" style="97" bestFit="1" customWidth="1"/>
    <col min="4106" max="4106" width="5.42578125" style="97" bestFit="1" customWidth="1"/>
    <col min="4107" max="4107" width="3.5703125" style="97" bestFit="1" customWidth="1"/>
    <col min="4108" max="4108" width="5" style="97" bestFit="1" customWidth="1"/>
    <col min="4109" max="4110" width="4.42578125" style="97" bestFit="1" customWidth="1"/>
    <col min="4111" max="4111" width="4.5703125" style="97" bestFit="1" customWidth="1"/>
    <col min="4112" max="4113" width="3.5703125" style="97" bestFit="1" customWidth="1"/>
    <col min="4114" max="4114" width="5.42578125" style="97" bestFit="1" customWidth="1"/>
    <col min="4115" max="4116" width="4.5703125" style="97" bestFit="1" customWidth="1"/>
    <col min="4117" max="4117" width="5.42578125" style="97" bestFit="1" customWidth="1"/>
    <col min="4118" max="4118" width="2.85546875" style="97" bestFit="1" customWidth="1"/>
    <col min="4119" max="4119" width="4.85546875" style="97" bestFit="1" customWidth="1"/>
    <col min="4120" max="4120" width="5.42578125" style="97" bestFit="1" customWidth="1"/>
    <col min="4121" max="4121" width="2.85546875" style="97" bestFit="1" customWidth="1"/>
    <col min="4122" max="4122" width="3.5703125" style="97" bestFit="1" customWidth="1"/>
    <col min="4123" max="4123" width="11.140625" style="97" customWidth="1"/>
    <col min="4124" max="4352" width="9.140625" style="97"/>
    <col min="4353" max="4353" width="3.5703125" style="97" bestFit="1" customWidth="1"/>
    <col min="4354" max="4354" width="21.42578125" style="97" bestFit="1" customWidth="1"/>
    <col min="4355" max="4355" width="18.42578125" style="97" bestFit="1" customWidth="1"/>
    <col min="4356" max="4356" width="3" style="97" bestFit="1" customWidth="1"/>
    <col min="4357" max="4357" width="8.85546875" style="97" customWidth="1"/>
    <col min="4358" max="4358" width="14.7109375" style="97" bestFit="1" customWidth="1"/>
    <col min="4359" max="4360" width="4.42578125" style="97" bestFit="1" customWidth="1"/>
    <col min="4361" max="4361" width="5" style="97" bestFit="1" customWidth="1"/>
    <col min="4362" max="4362" width="5.42578125" style="97" bestFit="1" customWidth="1"/>
    <col min="4363" max="4363" width="3.5703125" style="97" bestFit="1" customWidth="1"/>
    <col min="4364" max="4364" width="5" style="97" bestFit="1" customWidth="1"/>
    <col min="4365" max="4366" width="4.42578125" style="97" bestFit="1" customWidth="1"/>
    <col min="4367" max="4367" width="4.5703125" style="97" bestFit="1" customWidth="1"/>
    <col min="4368" max="4369" width="3.5703125" style="97" bestFit="1" customWidth="1"/>
    <col min="4370" max="4370" width="5.42578125" style="97" bestFit="1" customWidth="1"/>
    <col min="4371" max="4372" width="4.5703125" style="97" bestFit="1" customWidth="1"/>
    <col min="4373" max="4373" width="5.42578125" style="97" bestFit="1" customWidth="1"/>
    <col min="4374" max="4374" width="2.85546875" style="97" bestFit="1" customWidth="1"/>
    <col min="4375" max="4375" width="4.85546875" style="97" bestFit="1" customWidth="1"/>
    <col min="4376" max="4376" width="5.42578125" style="97" bestFit="1" customWidth="1"/>
    <col min="4377" max="4377" width="2.85546875" style="97" bestFit="1" customWidth="1"/>
    <col min="4378" max="4378" width="3.5703125" style="97" bestFit="1" customWidth="1"/>
    <col min="4379" max="4379" width="11.140625" style="97" customWidth="1"/>
    <col min="4380" max="4608" width="9.140625" style="97"/>
    <col min="4609" max="4609" width="3.5703125" style="97" bestFit="1" customWidth="1"/>
    <col min="4610" max="4610" width="21.42578125" style="97" bestFit="1" customWidth="1"/>
    <col min="4611" max="4611" width="18.42578125" style="97" bestFit="1" customWidth="1"/>
    <col min="4612" max="4612" width="3" style="97" bestFit="1" customWidth="1"/>
    <col min="4613" max="4613" width="8.85546875" style="97" customWidth="1"/>
    <col min="4614" max="4614" width="14.7109375" style="97" bestFit="1" customWidth="1"/>
    <col min="4615" max="4616" width="4.42578125" style="97" bestFit="1" customWidth="1"/>
    <col min="4617" max="4617" width="5" style="97" bestFit="1" customWidth="1"/>
    <col min="4618" max="4618" width="5.42578125" style="97" bestFit="1" customWidth="1"/>
    <col min="4619" max="4619" width="3.5703125" style="97" bestFit="1" customWidth="1"/>
    <col min="4620" max="4620" width="5" style="97" bestFit="1" customWidth="1"/>
    <col min="4621" max="4622" width="4.42578125" style="97" bestFit="1" customWidth="1"/>
    <col min="4623" max="4623" width="4.5703125" style="97" bestFit="1" customWidth="1"/>
    <col min="4624" max="4625" width="3.5703125" style="97" bestFit="1" customWidth="1"/>
    <col min="4626" max="4626" width="5.42578125" style="97" bestFit="1" customWidth="1"/>
    <col min="4627" max="4628" width="4.5703125" style="97" bestFit="1" customWidth="1"/>
    <col min="4629" max="4629" width="5.42578125" style="97" bestFit="1" customWidth="1"/>
    <col min="4630" max="4630" width="2.85546875" style="97" bestFit="1" customWidth="1"/>
    <col min="4631" max="4631" width="4.85546875" style="97" bestFit="1" customWidth="1"/>
    <col min="4632" max="4632" width="5.42578125" style="97" bestFit="1" customWidth="1"/>
    <col min="4633" max="4633" width="2.85546875" style="97" bestFit="1" customWidth="1"/>
    <col min="4634" max="4634" width="3.5703125" style="97" bestFit="1" customWidth="1"/>
    <col min="4635" max="4635" width="11.140625" style="97" customWidth="1"/>
    <col min="4636" max="4864" width="9.140625" style="97"/>
    <col min="4865" max="4865" width="3.5703125" style="97" bestFit="1" customWidth="1"/>
    <col min="4866" max="4866" width="21.42578125" style="97" bestFit="1" customWidth="1"/>
    <col min="4867" max="4867" width="18.42578125" style="97" bestFit="1" customWidth="1"/>
    <col min="4868" max="4868" width="3" style="97" bestFit="1" customWidth="1"/>
    <col min="4869" max="4869" width="8.85546875" style="97" customWidth="1"/>
    <col min="4870" max="4870" width="14.7109375" style="97" bestFit="1" customWidth="1"/>
    <col min="4871" max="4872" width="4.42578125" style="97" bestFit="1" customWidth="1"/>
    <col min="4873" max="4873" width="5" style="97" bestFit="1" customWidth="1"/>
    <col min="4874" max="4874" width="5.42578125" style="97" bestFit="1" customWidth="1"/>
    <col min="4875" max="4875" width="3.5703125" style="97" bestFit="1" customWidth="1"/>
    <col min="4876" max="4876" width="5" style="97" bestFit="1" customWidth="1"/>
    <col min="4877" max="4878" width="4.42578125" style="97" bestFit="1" customWidth="1"/>
    <col min="4879" max="4879" width="4.5703125" style="97" bestFit="1" customWidth="1"/>
    <col min="4880" max="4881" width="3.5703125" style="97" bestFit="1" customWidth="1"/>
    <col min="4882" max="4882" width="5.42578125" style="97" bestFit="1" customWidth="1"/>
    <col min="4883" max="4884" width="4.5703125" style="97" bestFit="1" customWidth="1"/>
    <col min="4885" max="4885" width="5.42578125" style="97" bestFit="1" customWidth="1"/>
    <col min="4886" max="4886" width="2.85546875" style="97" bestFit="1" customWidth="1"/>
    <col min="4887" max="4887" width="4.85546875" style="97" bestFit="1" customWidth="1"/>
    <col min="4888" max="4888" width="5.42578125" style="97" bestFit="1" customWidth="1"/>
    <col min="4889" max="4889" width="2.85546875" style="97" bestFit="1" customWidth="1"/>
    <col min="4890" max="4890" width="3.5703125" style="97" bestFit="1" customWidth="1"/>
    <col min="4891" max="4891" width="11.140625" style="97" customWidth="1"/>
    <col min="4892" max="5120" width="9.140625" style="97"/>
    <col min="5121" max="5121" width="3.5703125" style="97" bestFit="1" customWidth="1"/>
    <col min="5122" max="5122" width="21.42578125" style="97" bestFit="1" customWidth="1"/>
    <col min="5123" max="5123" width="18.42578125" style="97" bestFit="1" customWidth="1"/>
    <col min="5124" max="5124" width="3" style="97" bestFit="1" customWidth="1"/>
    <col min="5125" max="5125" width="8.85546875" style="97" customWidth="1"/>
    <col min="5126" max="5126" width="14.7109375" style="97" bestFit="1" customWidth="1"/>
    <col min="5127" max="5128" width="4.42578125" style="97" bestFit="1" customWidth="1"/>
    <col min="5129" max="5129" width="5" style="97" bestFit="1" customWidth="1"/>
    <col min="5130" max="5130" width="5.42578125" style="97" bestFit="1" customWidth="1"/>
    <col min="5131" max="5131" width="3.5703125" style="97" bestFit="1" customWidth="1"/>
    <col min="5132" max="5132" width="5" style="97" bestFit="1" customWidth="1"/>
    <col min="5133" max="5134" width="4.42578125" style="97" bestFit="1" customWidth="1"/>
    <col min="5135" max="5135" width="4.5703125" style="97" bestFit="1" customWidth="1"/>
    <col min="5136" max="5137" width="3.5703125" style="97" bestFit="1" customWidth="1"/>
    <col min="5138" max="5138" width="5.42578125" style="97" bestFit="1" customWidth="1"/>
    <col min="5139" max="5140" width="4.5703125" style="97" bestFit="1" customWidth="1"/>
    <col min="5141" max="5141" width="5.42578125" style="97" bestFit="1" customWidth="1"/>
    <col min="5142" max="5142" width="2.85546875" style="97" bestFit="1" customWidth="1"/>
    <col min="5143" max="5143" width="4.85546875" style="97" bestFit="1" customWidth="1"/>
    <col min="5144" max="5144" width="5.42578125" style="97" bestFit="1" customWidth="1"/>
    <col min="5145" max="5145" width="2.85546875" style="97" bestFit="1" customWidth="1"/>
    <col min="5146" max="5146" width="3.5703125" style="97" bestFit="1" customWidth="1"/>
    <col min="5147" max="5147" width="11.140625" style="97" customWidth="1"/>
    <col min="5148" max="5376" width="9.140625" style="97"/>
    <col min="5377" max="5377" width="3.5703125" style="97" bestFit="1" customWidth="1"/>
    <col min="5378" max="5378" width="21.42578125" style="97" bestFit="1" customWidth="1"/>
    <col min="5379" max="5379" width="18.42578125" style="97" bestFit="1" customWidth="1"/>
    <col min="5380" max="5380" width="3" style="97" bestFit="1" customWidth="1"/>
    <col min="5381" max="5381" width="8.85546875" style="97" customWidth="1"/>
    <col min="5382" max="5382" width="14.7109375" style="97" bestFit="1" customWidth="1"/>
    <col min="5383" max="5384" width="4.42578125" style="97" bestFit="1" customWidth="1"/>
    <col min="5385" max="5385" width="5" style="97" bestFit="1" customWidth="1"/>
    <col min="5386" max="5386" width="5.42578125" style="97" bestFit="1" customWidth="1"/>
    <col min="5387" max="5387" width="3.5703125" style="97" bestFit="1" customWidth="1"/>
    <col min="5388" max="5388" width="5" style="97" bestFit="1" customWidth="1"/>
    <col min="5389" max="5390" width="4.42578125" style="97" bestFit="1" customWidth="1"/>
    <col min="5391" max="5391" width="4.5703125" style="97" bestFit="1" customWidth="1"/>
    <col min="5392" max="5393" width="3.5703125" style="97" bestFit="1" customWidth="1"/>
    <col min="5394" max="5394" width="5.42578125" style="97" bestFit="1" customWidth="1"/>
    <col min="5395" max="5396" width="4.5703125" style="97" bestFit="1" customWidth="1"/>
    <col min="5397" max="5397" width="5.42578125" style="97" bestFit="1" customWidth="1"/>
    <col min="5398" max="5398" width="2.85546875" style="97" bestFit="1" customWidth="1"/>
    <col min="5399" max="5399" width="4.85546875" style="97" bestFit="1" customWidth="1"/>
    <col min="5400" max="5400" width="5.42578125" style="97" bestFit="1" customWidth="1"/>
    <col min="5401" max="5401" width="2.85546875" style="97" bestFit="1" customWidth="1"/>
    <col min="5402" max="5402" width="3.5703125" style="97" bestFit="1" customWidth="1"/>
    <col min="5403" max="5403" width="11.140625" style="97" customWidth="1"/>
    <col min="5404" max="5632" width="9.140625" style="97"/>
    <col min="5633" max="5633" width="3.5703125" style="97" bestFit="1" customWidth="1"/>
    <col min="5634" max="5634" width="21.42578125" style="97" bestFit="1" customWidth="1"/>
    <col min="5635" max="5635" width="18.42578125" style="97" bestFit="1" customWidth="1"/>
    <col min="5636" max="5636" width="3" style="97" bestFit="1" customWidth="1"/>
    <col min="5637" max="5637" width="8.85546875" style="97" customWidth="1"/>
    <col min="5638" max="5638" width="14.7109375" style="97" bestFit="1" customWidth="1"/>
    <col min="5639" max="5640" width="4.42578125" style="97" bestFit="1" customWidth="1"/>
    <col min="5641" max="5641" width="5" style="97" bestFit="1" customWidth="1"/>
    <col min="5642" max="5642" width="5.42578125" style="97" bestFit="1" customWidth="1"/>
    <col min="5643" max="5643" width="3.5703125" style="97" bestFit="1" customWidth="1"/>
    <col min="5644" max="5644" width="5" style="97" bestFit="1" customWidth="1"/>
    <col min="5645" max="5646" width="4.42578125" style="97" bestFit="1" customWidth="1"/>
    <col min="5647" max="5647" width="4.5703125" style="97" bestFit="1" customWidth="1"/>
    <col min="5648" max="5649" width="3.5703125" style="97" bestFit="1" customWidth="1"/>
    <col min="5650" max="5650" width="5.42578125" style="97" bestFit="1" customWidth="1"/>
    <col min="5651" max="5652" width="4.5703125" style="97" bestFit="1" customWidth="1"/>
    <col min="5653" max="5653" width="5.42578125" style="97" bestFit="1" customWidth="1"/>
    <col min="5654" max="5654" width="2.85546875" style="97" bestFit="1" customWidth="1"/>
    <col min="5655" max="5655" width="4.85546875" style="97" bestFit="1" customWidth="1"/>
    <col min="5656" max="5656" width="5.42578125" style="97" bestFit="1" customWidth="1"/>
    <col min="5657" max="5657" width="2.85546875" style="97" bestFit="1" customWidth="1"/>
    <col min="5658" max="5658" width="3.5703125" style="97" bestFit="1" customWidth="1"/>
    <col min="5659" max="5659" width="11.140625" style="97" customWidth="1"/>
    <col min="5660" max="5888" width="9.140625" style="97"/>
    <col min="5889" max="5889" width="3.5703125" style="97" bestFit="1" customWidth="1"/>
    <col min="5890" max="5890" width="21.42578125" style="97" bestFit="1" customWidth="1"/>
    <col min="5891" max="5891" width="18.42578125" style="97" bestFit="1" customWidth="1"/>
    <col min="5892" max="5892" width="3" style="97" bestFit="1" customWidth="1"/>
    <col min="5893" max="5893" width="8.85546875" style="97" customWidth="1"/>
    <col min="5894" max="5894" width="14.7109375" style="97" bestFit="1" customWidth="1"/>
    <col min="5895" max="5896" width="4.42578125" style="97" bestFit="1" customWidth="1"/>
    <col min="5897" max="5897" width="5" style="97" bestFit="1" customWidth="1"/>
    <col min="5898" max="5898" width="5.42578125" style="97" bestFit="1" customWidth="1"/>
    <col min="5899" max="5899" width="3.5703125" style="97" bestFit="1" customWidth="1"/>
    <col min="5900" max="5900" width="5" style="97" bestFit="1" customWidth="1"/>
    <col min="5901" max="5902" width="4.42578125" style="97" bestFit="1" customWidth="1"/>
    <col min="5903" max="5903" width="4.5703125" style="97" bestFit="1" customWidth="1"/>
    <col min="5904" max="5905" width="3.5703125" style="97" bestFit="1" customWidth="1"/>
    <col min="5906" max="5906" width="5.42578125" style="97" bestFit="1" customWidth="1"/>
    <col min="5907" max="5908" width="4.5703125" style="97" bestFit="1" customWidth="1"/>
    <col min="5909" max="5909" width="5.42578125" style="97" bestFit="1" customWidth="1"/>
    <col min="5910" max="5910" width="2.85546875" style="97" bestFit="1" customWidth="1"/>
    <col min="5911" max="5911" width="4.85546875" style="97" bestFit="1" customWidth="1"/>
    <col min="5912" max="5912" width="5.42578125" style="97" bestFit="1" customWidth="1"/>
    <col min="5913" max="5913" width="2.85546875" style="97" bestFit="1" customWidth="1"/>
    <col min="5914" max="5914" width="3.5703125" style="97" bestFit="1" customWidth="1"/>
    <col min="5915" max="5915" width="11.140625" style="97" customWidth="1"/>
    <col min="5916" max="6144" width="9.140625" style="97"/>
    <col min="6145" max="6145" width="3.5703125" style="97" bestFit="1" customWidth="1"/>
    <col min="6146" max="6146" width="21.42578125" style="97" bestFit="1" customWidth="1"/>
    <col min="6147" max="6147" width="18.42578125" style="97" bestFit="1" customWidth="1"/>
    <col min="6148" max="6148" width="3" style="97" bestFit="1" customWidth="1"/>
    <col min="6149" max="6149" width="8.85546875" style="97" customWidth="1"/>
    <col min="6150" max="6150" width="14.7109375" style="97" bestFit="1" customWidth="1"/>
    <col min="6151" max="6152" width="4.42578125" style="97" bestFit="1" customWidth="1"/>
    <col min="6153" max="6153" width="5" style="97" bestFit="1" customWidth="1"/>
    <col min="6154" max="6154" width="5.42578125" style="97" bestFit="1" customWidth="1"/>
    <col min="6155" max="6155" width="3.5703125" style="97" bestFit="1" customWidth="1"/>
    <col min="6156" max="6156" width="5" style="97" bestFit="1" customWidth="1"/>
    <col min="6157" max="6158" width="4.42578125" style="97" bestFit="1" customWidth="1"/>
    <col min="6159" max="6159" width="4.5703125" style="97" bestFit="1" customWidth="1"/>
    <col min="6160" max="6161" width="3.5703125" style="97" bestFit="1" customWidth="1"/>
    <col min="6162" max="6162" width="5.42578125" style="97" bestFit="1" customWidth="1"/>
    <col min="6163" max="6164" width="4.5703125" style="97" bestFit="1" customWidth="1"/>
    <col min="6165" max="6165" width="5.42578125" style="97" bestFit="1" customWidth="1"/>
    <col min="6166" max="6166" width="2.85546875" style="97" bestFit="1" customWidth="1"/>
    <col min="6167" max="6167" width="4.85546875" style="97" bestFit="1" customWidth="1"/>
    <col min="6168" max="6168" width="5.42578125" style="97" bestFit="1" customWidth="1"/>
    <col min="6169" max="6169" width="2.85546875" style="97" bestFit="1" customWidth="1"/>
    <col min="6170" max="6170" width="3.5703125" style="97" bestFit="1" customWidth="1"/>
    <col min="6171" max="6171" width="11.140625" style="97" customWidth="1"/>
    <col min="6172" max="6400" width="9.140625" style="97"/>
    <col min="6401" max="6401" width="3.5703125" style="97" bestFit="1" customWidth="1"/>
    <col min="6402" max="6402" width="21.42578125" style="97" bestFit="1" customWidth="1"/>
    <col min="6403" max="6403" width="18.42578125" style="97" bestFit="1" customWidth="1"/>
    <col min="6404" max="6404" width="3" style="97" bestFit="1" customWidth="1"/>
    <col min="6405" max="6405" width="8.85546875" style="97" customWidth="1"/>
    <col min="6406" max="6406" width="14.7109375" style="97" bestFit="1" customWidth="1"/>
    <col min="6407" max="6408" width="4.42578125" style="97" bestFit="1" customWidth="1"/>
    <col min="6409" max="6409" width="5" style="97" bestFit="1" customWidth="1"/>
    <col min="6410" max="6410" width="5.42578125" style="97" bestFit="1" customWidth="1"/>
    <col min="6411" max="6411" width="3.5703125" style="97" bestFit="1" customWidth="1"/>
    <col min="6412" max="6412" width="5" style="97" bestFit="1" customWidth="1"/>
    <col min="6413" max="6414" width="4.42578125" style="97" bestFit="1" customWidth="1"/>
    <col min="6415" max="6415" width="4.5703125" style="97" bestFit="1" customWidth="1"/>
    <col min="6416" max="6417" width="3.5703125" style="97" bestFit="1" customWidth="1"/>
    <col min="6418" max="6418" width="5.42578125" style="97" bestFit="1" customWidth="1"/>
    <col min="6419" max="6420" width="4.5703125" style="97" bestFit="1" customWidth="1"/>
    <col min="6421" max="6421" width="5.42578125" style="97" bestFit="1" customWidth="1"/>
    <col min="6422" max="6422" width="2.85546875" style="97" bestFit="1" customWidth="1"/>
    <col min="6423" max="6423" width="4.85546875" style="97" bestFit="1" customWidth="1"/>
    <col min="6424" max="6424" width="5.42578125" style="97" bestFit="1" customWidth="1"/>
    <col min="6425" max="6425" width="2.85546875" style="97" bestFit="1" customWidth="1"/>
    <col min="6426" max="6426" width="3.5703125" style="97" bestFit="1" customWidth="1"/>
    <col min="6427" max="6427" width="11.140625" style="97" customWidth="1"/>
    <col min="6428" max="6656" width="9.140625" style="97"/>
    <col min="6657" max="6657" width="3.5703125" style="97" bestFit="1" customWidth="1"/>
    <col min="6658" max="6658" width="21.42578125" style="97" bestFit="1" customWidth="1"/>
    <col min="6659" max="6659" width="18.42578125" style="97" bestFit="1" customWidth="1"/>
    <col min="6660" max="6660" width="3" style="97" bestFit="1" customWidth="1"/>
    <col min="6661" max="6661" width="8.85546875" style="97" customWidth="1"/>
    <col min="6662" max="6662" width="14.7109375" style="97" bestFit="1" customWidth="1"/>
    <col min="6663" max="6664" width="4.42578125" style="97" bestFit="1" customWidth="1"/>
    <col min="6665" max="6665" width="5" style="97" bestFit="1" customWidth="1"/>
    <col min="6666" max="6666" width="5.42578125" style="97" bestFit="1" customWidth="1"/>
    <col min="6667" max="6667" width="3.5703125" style="97" bestFit="1" customWidth="1"/>
    <col min="6668" max="6668" width="5" style="97" bestFit="1" customWidth="1"/>
    <col min="6669" max="6670" width="4.42578125" style="97" bestFit="1" customWidth="1"/>
    <col min="6671" max="6671" width="4.5703125" style="97" bestFit="1" customWidth="1"/>
    <col min="6672" max="6673" width="3.5703125" style="97" bestFit="1" customWidth="1"/>
    <col min="6674" max="6674" width="5.42578125" style="97" bestFit="1" customWidth="1"/>
    <col min="6675" max="6676" width="4.5703125" style="97" bestFit="1" customWidth="1"/>
    <col min="6677" max="6677" width="5.42578125" style="97" bestFit="1" customWidth="1"/>
    <col min="6678" max="6678" width="2.85546875" style="97" bestFit="1" customWidth="1"/>
    <col min="6679" max="6679" width="4.85546875" style="97" bestFit="1" customWidth="1"/>
    <col min="6680" max="6680" width="5.42578125" style="97" bestFit="1" customWidth="1"/>
    <col min="6681" max="6681" width="2.85546875" style="97" bestFit="1" customWidth="1"/>
    <col min="6682" max="6682" width="3.5703125" style="97" bestFit="1" customWidth="1"/>
    <col min="6683" max="6683" width="11.140625" style="97" customWidth="1"/>
    <col min="6684" max="6912" width="9.140625" style="97"/>
    <col min="6913" max="6913" width="3.5703125" style="97" bestFit="1" customWidth="1"/>
    <col min="6914" max="6914" width="21.42578125" style="97" bestFit="1" customWidth="1"/>
    <col min="6915" max="6915" width="18.42578125" style="97" bestFit="1" customWidth="1"/>
    <col min="6916" max="6916" width="3" style="97" bestFit="1" customWidth="1"/>
    <col min="6917" max="6917" width="8.85546875" style="97" customWidth="1"/>
    <col min="6918" max="6918" width="14.7109375" style="97" bestFit="1" customWidth="1"/>
    <col min="6919" max="6920" width="4.42578125" style="97" bestFit="1" customWidth="1"/>
    <col min="6921" max="6921" width="5" style="97" bestFit="1" customWidth="1"/>
    <col min="6922" max="6922" width="5.42578125" style="97" bestFit="1" customWidth="1"/>
    <col min="6923" max="6923" width="3.5703125" style="97" bestFit="1" customWidth="1"/>
    <col min="6924" max="6924" width="5" style="97" bestFit="1" customWidth="1"/>
    <col min="6925" max="6926" width="4.42578125" style="97" bestFit="1" customWidth="1"/>
    <col min="6927" max="6927" width="4.5703125" style="97" bestFit="1" customWidth="1"/>
    <col min="6928" max="6929" width="3.5703125" style="97" bestFit="1" customWidth="1"/>
    <col min="6930" max="6930" width="5.42578125" style="97" bestFit="1" customWidth="1"/>
    <col min="6931" max="6932" width="4.5703125" style="97" bestFit="1" customWidth="1"/>
    <col min="6933" max="6933" width="5.42578125" style="97" bestFit="1" customWidth="1"/>
    <col min="6934" max="6934" width="2.85546875" style="97" bestFit="1" customWidth="1"/>
    <col min="6935" max="6935" width="4.85546875" style="97" bestFit="1" customWidth="1"/>
    <col min="6936" max="6936" width="5.42578125" style="97" bestFit="1" customWidth="1"/>
    <col min="6937" max="6937" width="2.85546875" style="97" bestFit="1" customWidth="1"/>
    <col min="6938" max="6938" width="3.5703125" style="97" bestFit="1" customWidth="1"/>
    <col min="6939" max="6939" width="11.140625" style="97" customWidth="1"/>
    <col min="6940" max="7168" width="9.140625" style="97"/>
    <col min="7169" max="7169" width="3.5703125" style="97" bestFit="1" customWidth="1"/>
    <col min="7170" max="7170" width="21.42578125" style="97" bestFit="1" customWidth="1"/>
    <col min="7171" max="7171" width="18.42578125" style="97" bestFit="1" customWidth="1"/>
    <col min="7172" max="7172" width="3" style="97" bestFit="1" customWidth="1"/>
    <col min="7173" max="7173" width="8.85546875" style="97" customWidth="1"/>
    <col min="7174" max="7174" width="14.7109375" style="97" bestFit="1" customWidth="1"/>
    <col min="7175" max="7176" width="4.42578125" style="97" bestFit="1" customWidth="1"/>
    <col min="7177" max="7177" width="5" style="97" bestFit="1" customWidth="1"/>
    <col min="7178" max="7178" width="5.42578125" style="97" bestFit="1" customWidth="1"/>
    <col min="7179" max="7179" width="3.5703125" style="97" bestFit="1" customWidth="1"/>
    <col min="7180" max="7180" width="5" style="97" bestFit="1" customWidth="1"/>
    <col min="7181" max="7182" width="4.42578125" style="97" bestFit="1" customWidth="1"/>
    <col min="7183" max="7183" width="4.5703125" style="97" bestFit="1" customWidth="1"/>
    <col min="7184" max="7185" width="3.5703125" style="97" bestFit="1" customWidth="1"/>
    <col min="7186" max="7186" width="5.42578125" style="97" bestFit="1" customWidth="1"/>
    <col min="7187" max="7188" width="4.5703125" style="97" bestFit="1" customWidth="1"/>
    <col min="7189" max="7189" width="5.42578125" style="97" bestFit="1" customWidth="1"/>
    <col min="7190" max="7190" width="2.85546875" style="97" bestFit="1" customWidth="1"/>
    <col min="7191" max="7191" width="4.85546875" style="97" bestFit="1" customWidth="1"/>
    <col min="7192" max="7192" width="5.42578125" style="97" bestFit="1" customWidth="1"/>
    <col min="7193" max="7193" width="2.85546875" style="97" bestFit="1" customWidth="1"/>
    <col min="7194" max="7194" width="3.5703125" style="97" bestFit="1" customWidth="1"/>
    <col min="7195" max="7195" width="11.140625" style="97" customWidth="1"/>
    <col min="7196" max="7424" width="9.140625" style="97"/>
    <col min="7425" max="7425" width="3.5703125" style="97" bestFit="1" customWidth="1"/>
    <col min="7426" max="7426" width="21.42578125" style="97" bestFit="1" customWidth="1"/>
    <col min="7427" max="7427" width="18.42578125" style="97" bestFit="1" customWidth="1"/>
    <col min="7428" max="7428" width="3" style="97" bestFit="1" customWidth="1"/>
    <col min="7429" max="7429" width="8.85546875" style="97" customWidth="1"/>
    <col min="7430" max="7430" width="14.7109375" style="97" bestFit="1" customWidth="1"/>
    <col min="7431" max="7432" width="4.42578125" style="97" bestFit="1" customWidth="1"/>
    <col min="7433" max="7433" width="5" style="97" bestFit="1" customWidth="1"/>
    <col min="7434" max="7434" width="5.42578125" style="97" bestFit="1" customWidth="1"/>
    <col min="7435" max="7435" width="3.5703125" style="97" bestFit="1" customWidth="1"/>
    <col min="7436" max="7436" width="5" style="97" bestFit="1" customWidth="1"/>
    <col min="7437" max="7438" width="4.42578125" style="97" bestFit="1" customWidth="1"/>
    <col min="7439" max="7439" width="4.5703125" style="97" bestFit="1" customWidth="1"/>
    <col min="7440" max="7441" width="3.5703125" style="97" bestFit="1" customWidth="1"/>
    <col min="7442" max="7442" width="5.42578125" style="97" bestFit="1" customWidth="1"/>
    <col min="7443" max="7444" width="4.5703125" style="97" bestFit="1" customWidth="1"/>
    <col min="7445" max="7445" width="5.42578125" style="97" bestFit="1" customWidth="1"/>
    <col min="7446" max="7446" width="2.85546875" style="97" bestFit="1" customWidth="1"/>
    <col min="7447" max="7447" width="4.85546875" style="97" bestFit="1" customWidth="1"/>
    <col min="7448" max="7448" width="5.42578125" style="97" bestFit="1" customWidth="1"/>
    <col min="7449" max="7449" width="2.85546875" style="97" bestFit="1" customWidth="1"/>
    <col min="7450" max="7450" width="3.5703125" style="97" bestFit="1" customWidth="1"/>
    <col min="7451" max="7451" width="11.140625" style="97" customWidth="1"/>
    <col min="7452" max="7680" width="9.140625" style="97"/>
    <col min="7681" max="7681" width="3.5703125" style="97" bestFit="1" customWidth="1"/>
    <col min="7682" max="7682" width="21.42578125" style="97" bestFit="1" customWidth="1"/>
    <col min="7683" max="7683" width="18.42578125" style="97" bestFit="1" customWidth="1"/>
    <col min="7684" max="7684" width="3" style="97" bestFit="1" customWidth="1"/>
    <col min="7685" max="7685" width="8.85546875" style="97" customWidth="1"/>
    <col min="7686" max="7686" width="14.7109375" style="97" bestFit="1" customWidth="1"/>
    <col min="7687" max="7688" width="4.42578125" style="97" bestFit="1" customWidth="1"/>
    <col min="7689" max="7689" width="5" style="97" bestFit="1" customWidth="1"/>
    <col min="7690" max="7690" width="5.42578125" style="97" bestFit="1" customWidth="1"/>
    <col min="7691" max="7691" width="3.5703125" style="97" bestFit="1" customWidth="1"/>
    <col min="7692" max="7692" width="5" style="97" bestFit="1" customWidth="1"/>
    <col min="7693" max="7694" width="4.42578125" style="97" bestFit="1" customWidth="1"/>
    <col min="7695" max="7695" width="4.5703125" style="97" bestFit="1" customWidth="1"/>
    <col min="7696" max="7697" width="3.5703125" style="97" bestFit="1" customWidth="1"/>
    <col min="7698" max="7698" width="5.42578125" style="97" bestFit="1" customWidth="1"/>
    <col min="7699" max="7700" width="4.5703125" style="97" bestFit="1" customWidth="1"/>
    <col min="7701" max="7701" width="5.42578125" style="97" bestFit="1" customWidth="1"/>
    <col min="7702" max="7702" width="2.85546875" style="97" bestFit="1" customWidth="1"/>
    <col min="7703" max="7703" width="4.85546875" style="97" bestFit="1" customWidth="1"/>
    <col min="7704" max="7704" width="5.42578125" style="97" bestFit="1" customWidth="1"/>
    <col min="7705" max="7705" width="2.85546875" style="97" bestFit="1" customWidth="1"/>
    <col min="7706" max="7706" width="3.5703125" style="97" bestFit="1" customWidth="1"/>
    <col min="7707" max="7707" width="11.140625" style="97" customWidth="1"/>
    <col min="7708" max="7936" width="9.140625" style="97"/>
    <col min="7937" max="7937" width="3.5703125" style="97" bestFit="1" customWidth="1"/>
    <col min="7938" max="7938" width="21.42578125" style="97" bestFit="1" customWidth="1"/>
    <col min="7939" max="7939" width="18.42578125" style="97" bestFit="1" customWidth="1"/>
    <col min="7940" max="7940" width="3" style="97" bestFit="1" customWidth="1"/>
    <col min="7941" max="7941" width="8.85546875" style="97" customWidth="1"/>
    <col min="7942" max="7942" width="14.7109375" style="97" bestFit="1" customWidth="1"/>
    <col min="7943" max="7944" width="4.42578125" style="97" bestFit="1" customWidth="1"/>
    <col min="7945" max="7945" width="5" style="97" bestFit="1" customWidth="1"/>
    <col min="7946" max="7946" width="5.42578125" style="97" bestFit="1" customWidth="1"/>
    <col min="7947" max="7947" width="3.5703125" style="97" bestFit="1" customWidth="1"/>
    <col min="7948" max="7948" width="5" style="97" bestFit="1" customWidth="1"/>
    <col min="7949" max="7950" width="4.42578125" style="97" bestFit="1" customWidth="1"/>
    <col min="7951" max="7951" width="4.5703125" style="97" bestFit="1" customWidth="1"/>
    <col min="7952" max="7953" width="3.5703125" style="97" bestFit="1" customWidth="1"/>
    <col min="7954" max="7954" width="5.42578125" style="97" bestFit="1" customWidth="1"/>
    <col min="7955" max="7956" width="4.5703125" style="97" bestFit="1" customWidth="1"/>
    <col min="7957" max="7957" width="5.42578125" style="97" bestFit="1" customWidth="1"/>
    <col min="7958" max="7958" width="2.85546875" style="97" bestFit="1" customWidth="1"/>
    <col min="7959" max="7959" width="4.85546875" style="97" bestFit="1" customWidth="1"/>
    <col min="7960" max="7960" width="5.42578125" style="97" bestFit="1" customWidth="1"/>
    <col min="7961" max="7961" width="2.85546875" style="97" bestFit="1" customWidth="1"/>
    <col min="7962" max="7962" width="3.5703125" style="97" bestFit="1" customWidth="1"/>
    <col min="7963" max="7963" width="11.140625" style="97" customWidth="1"/>
    <col min="7964" max="8192" width="9.140625" style="97"/>
    <col min="8193" max="8193" width="3.5703125" style="97" bestFit="1" customWidth="1"/>
    <col min="8194" max="8194" width="21.42578125" style="97" bestFit="1" customWidth="1"/>
    <col min="8195" max="8195" width="18.42578125" style="97" bestFit="1" customWidth="1"/>
    <col min="8196" max="8196" width="3" style="97" bestFit="1" customWidth="1"/>
    <col min="8197" max="8197" width="8.85546875" style="97" customWidth="1"/>
    <col min="8198" max="8198" width="14.7109375" style="97" bestFit="1" customWidth="1"/>
    <col min="8199" max="8200" width="4.42578125" style="97" bestFit="1" customWidth="1"/>
    <col min="8201" max="8201" width="5" style="97" bestFit="1" customWidth="1"/>
    <col min="8202" max="8202" width="5.42578125" style="97" bestFit="1" customWidth="1"/>
    <col min="8203" max="8203" width="3.5703125" style="97" bestFit="1" customWidth="1"/>
    <col min="8204" max="8204" width="5" style="97" bestFit="1" customWidth="1"/>
    <col min="8205" max="8206" width="4.42578125" style="97" bestFit="1" customWidth="1"/>
    <col min="8207" max="8207" width="4.5703125" style="97" bestFit="1" customWidth="1"/>
    <col min="8208" max="8209" width="3.5703125" style="97" bestFit="1" customWidth="1"/>
    <col min="8210" max="8210" width="5.42578125" style="97" bestFit="1" customWidth="1"/>
    <col min="8211" max="8212" width="4.5703125" style="97" bestFit="1" customWidth="1"/>
    <col min="8213" max="8213" width="5.42578125" style="97" bestFit="1" customWidth="1"/>
    <col min="8214" max="8214" width="2.85546875" style="97" bestFit="1" customWidth="1"/>
    <col min="8215" max="8215" width="4.85546875" style="97" bestFit="1" customWidth="1"/>
    <col min="8216" max="8216" width="5.42578125" style="97" bestFit="1" customWidth="1"/>
    <col min="8217" max="8217" width="2.85546875" style="97" bestFit="1" customWidth="1"/>
    <col min="8218" max="8218" width="3.5703125" style="97" bestFit="1" customWidth="1"/>
    <col min="8219" max="8219" width="11.140625" style="97" customWidth="1"/>
    <col min="8220" max="8448" width="9.140625" style="97"/>
    <col min="8449" max="8449" width="3.5703125" style="97" bestFit="1" customWidth="1"/>
    <col min="8450" max="8450" width="21.42578125" style="97" bestFit="1" customWidth="1"/>
    <col min="8451" max="8451" width="18.42578125" style="97" bestFit="1" customWidth="1"/>
    <col min="8452" max="8452" width="3" style="97" bestFit="1" customWidth="1"/>
    <col min="8453" max="8453" width="8.85546875" style="97" customWidth="1"/>
    <col min="8454" max="8454" width="14.7109375" style="97" bestFit="1" customWidth="1"/>
    <col min="8455" max="8456" width="4.42578125" style="97" bestFit="1" customWidth="1"/>
    <col min="8457" max="8457" width="5" style="97" bestFit="1" customWidth="1"/>
    <col min="8458" max="8458" width="5.42578125" style="97" bestFit="1" customWidth="1"/>
    <col min="8459" max="8459" width="3.5703125" style="97" bestFit="1" customWidth="1"/>
    <col min="8460" max="8460" width="5" style="97" bestFit="1" customWidth="1"/>
    <col min="8461" max="8462" width="4.42578125" style="97" bestFit="1" customWidth="1"/>
    <col min="8463" max="8463" width="4.5703125" style="97" bestFit="1" customWidth="1"/>
    <col min="8464" max="8465" width="3.5703125" style="97" bestFit="1" customWidth="1"/>
    <col min="8466" max="8466" width="5.42578125" style="97" bestFit="1" customWidth="1"/>
    <col min="8467" max="8468" width="4.5703125" style="97" bestFit="1" customWidth="1"/>
    <col min="8469" max="8469" width="5.42578125" style="97" bestFit="1" customWidth="1"/>
    <col min="8470" max="8470" width="2.85546875" style="97" bestFit="1" customWidth="1"/>
    <col min="8471" max="8471" width="4.85546875" style="97" bestFit="1" customWidth="1"/>
    <col min="8472" max="8472" width="5.42578125" style="97" bestFit="1" customWidth="1"/>
    <col min="8473" max="8473" width="2.85546875" style="97" bestFit="1" customWidth="1"/>
    <col min="8474" max="8474" width="3.5703125" style="97" bestFit="1" customWidth="1"/>
    <col min="8475" max="8475" width="11.140625" style="97" customWidth="1"/>
    <col min="8476" max="8704" width="9.140625" style="97"/>
    <col min="8705" max="8705" width="3.5703125" style="97" bestFit="1" customWidth="1"/>
    <col min="8706" max="8706" width="21.42578125" style="97" bestFit="1" customWidth="1"/>
    <col min="8707" max="8707" width="18.42578125" style="97" bestFit="1" customWidth="1"/>
    <col min="8708" max="8708" width="3" style="97" bestFit="1" customWidth="1"/>
    <col min="8709" max="8709" width="8.85546875" style="97" customWidth="1"/>
    <col min="8710" max="8710" width="14.7109375" style="97" bestFit="1" customWidth="1"/>
    <col min="8711" max="8712" width="4.42578125" style="97" bestFit="1" customWidth="1"/>
    <col min="8713" max="8713" width="5" style="97" bestFit="1" customWidth="1"/>
    <col min="8714" max="8714" width="5.42578125" style="97" bestFit="1" customWidth="1"/>
    <col min="8715" max="8715" width="3.5703125" style="97" bestFit="1" customWidth="1"/>
    <col min="8716" max="8716" width="5" style="97" bestFit="1" customWidth="1"/>
    <col min="8717" max="8718" width="4.42578125" style="97" bestFit="1" customWidth="1"/>
    <col min="8719" max="8719" width="4.5703125" style="97" bestFit="1" customWidth="1"/>
    <col min="8720" max="8721" width="3.5703125" style="97" bestFit="1" customWidth="1"/>
    <col min="8722" max="8722" width="5.42578125" style="97" bestFit="1" customWidth="1"/>
    <col min="8723" max="8724" width="4.5703125" style="97" bestFit="1" customWidth="1"/>
    <col min="8725" max="8725" width="5.42578125" style="97" bestFit="1" customWidth="1"/>
    <col min="8726" max="8726" width="2.85546875" style="97" bestFit="1" customWidth="1"/>
    <col min="8727" max="8727" width="4.85546875" style="97" bestFit="1" customWidth="1"/>
    <col min="8728" max="8728" width="5.42578125" style="97" bestFit="1" customWidth="1"/>
    <col min="8729" max="8729" width="2.85546875" style="97" bestFit="1" customWidth="1"/>
    <col min="8730" max="8730" width="3.5703125" style="97" bestFit="1" customWidth="1"/>
    <col min="8731" max="8731" width="11.140625" style="97" customWidth="1"/>
    <col min="8732" max="8960" width="9.140625" style="97"/>
    <col min="8961" max="8961" width="3.5703125" style="97" bestFit="1" customWidth="1"/>
    <col min="8962" max="8962" width="21.42578125" style="97" bestFit="1" customWidth="1"/>
    <col min="8963" max="8963" width="18.42578125" style="97" bestFit="1" customWidth="1"/>
    <col min="8964" max="8964" width="3" style="97" bestFit="1" customWidth="1"/>
    <col min="8965" max="8965" width="8.85546875" style="97" customWidth="1"/>
    <col min="8966" max="8966" width="14.7109375" style="97" bestFit="1" customWidth="1"/>
    <col min="8967" max="8968" width="4.42578125" style="97" bestFit="1" customWidth="1"/>
    <col min="8969" max="8969" width="5" style="97" bestFit="1" customWidth="1"/>
    <col min="8970" max="8970" width="5.42578125" style="97" bestFit="1" customWidth="1"/>
    <col min="8971" max="8971" width="3.5703125" style="97" bestFit="1" customWidth="1"/>
    <col min="8972" max="8972" width="5" style="97" bestFit="1" customWidth="1"/>
    <col min="8973" max="8974" width="4.42578125" style="97" bestFit="1" customWidth="1"/>
    <col min="8975" max="8975" width="4.5703125" style="97" bestFit="1" customWidth="1"/>
    <col min="8976" max="8977" width="3.5703125" style="97" bestFit="1" customWidth="1"/>
    <col min="8978" max="8978" width="5.42578125" style="97" bestFit="1" customWidth="1"/>
    <col min="8979" max="8980" width="4.5703125" style="97" bestFit="1" customWidth="1"/>
    <col min="8981" max="8981" width="5.42578125" style="97" bestFit="1" customWidth="1"/>
    <col min="8982" max="8982" width="2.85546875" style="97" bestFit="1" customWidth="1"/>
    <col min="8983" max="8983" width="4.85546875" style="97" bestFit="1" customWidth="1"/>
    <col min="8984" max="8984" width="5.42578125" style="97" bestFit="1" customWidth="1"/>
    <col min="8985" max="8985" width="2.85546875" style="97" bestFit="1" customWidth="1"/>
    <col min="8986" max="8986" width="3.5703125" style="97" bestFit="1" customWidth="1"/>
    <col min="8987" max="8987" width="11.140625" style="97" customWidth="1"/>
    <col min="8988" max="9216" width="9.140625" style="97"/>
    <col min="9217" max="9217" width="3.5703125" style="97" bestFit="1" customWidth="1"/>
    <col min="9218" max="9218" width="21.42578125" style="97" bestFit="1" customWidth="1"/>
    <col min="9219" max="9219" width="18.42578125" style="97" bestFit="1" customWidth="1"/>
    <col min="9220" max="9220" width="3" style="97" bestFit="1" customWidth="1"/>
    <col min="9221" max="9221" width="8.85546875" style="97" customWidth="1"/>
    <col min="9222" max="9222" width="14.7109375" style="97" bestFit="1" customWidth="1"/>
    <col min="9223" max="9224" width="4.42578125" style="97" bestFit="1" customWidth="1"/>
    <col min="9225" max="9225" width="5" style="97" bestFit="1" customWidth="1"/>
    <col min="9226" max="9226" width="5.42578125" style="97" bestFit="1" customWidth="1"/>
    <col min="9227" max="9227" width="3.5703125" style="97" bestFit="1" customWidth="1"/>
    <col min="9228" max="9228" width="5" style="97" bestFit="1" customWidth="1"/>
    <col min="9229" max="9230" width="4.42578125" style="97" bestFit="1" customWidth="1"/>
    <col min="9231" max="9231" width="4.5703125" style="97" bestFit="1" customWidth="1"/>
    <col min="9232" max="9233" width="3.5703125" style="97" bestFit="1" customWidth="1"/>
    <col min="9234" max="9234" width="5.42578125" style="97" bestFit="1" customWidth="1"/>
    <col min="9235" max="9236" width="4.5703125" style="97" bestFit="1" customWidth="1"/>
    <col min="9237" max="9237" width="5.42578125" style="97" bestFit="1" customWidth="1"/>
    <col min="9238" max="9238" width="2.85546875" style="97" bestFit="1" customWidth="1"/>
    <col min="9239" max="9239" width="4.85546875" style="97" bestFit="1" customWidth="1"/>
    <col min="9240" max="9240" width="5.42578125" style="97" bestFit="1" customWidth="1"/>
    <col min="9241" max="9241" width="2.85546875" style="97" bestFit="1" customWidth="1"/>
    <col min="9242" max="9242" width="3.5703125" style="97" bestFit="1" customWidth="1"/>
    <col min="9243" max="9243" width="11.140625" style="97" customWidth="1"/>
    <col min="9244" max="9472" width="9.140625" style="97"/>
    <col min="9473" max="9473" width="3.5703125" style="97" bestFit="1" customWidth="1"/>
    <col min="9474" max="9474" width="21.42578125" style="97" bestFit="1" customWidth="1"/>
    <col min="9475" max="9475" width="18.42578125" style="97" bestFit="1" customWidth="1"/>
    <col min="9476" max="9476" width="3" style="97" bestFit="1" customWidth="1"/>
    <col min="9477" max="9477" width="8.85546875" style="97" customWidth="1"/>
    <col min="9478" max="9478" width="14.7109375" style="97" bestFit="1" customWidth="1"/>
    <col min="9479" max="9480" width="4.42578125" style="97" bestFit="1" customWidth="1"/>
    <col min="9481" max="9481" width="5" style="97" bestFit="1" customWidth="1"/>
    <col min="9482" max="9482" width="5.42578125" style="97" bestFit="1" customWidth="1"/>
    <col min="9483" max="9483" width="3.5703125" style="97" bestFit="1" customWidth="1"/>
    <col min="9484" max="9484" width="5" style="97" bestFit="1" customWidth="1"/>
    <col min="9485" max="9486" width="4.42578125" style="97" bestFit="1" customWidth="1"/>
    <col min="9487" max="9487" width="4.5703125" style="97" bestFit="1" customWidth="1"/>
    <col min="9488" max="9489" width="3.5703125" style="97" bestFit="1" customWidth="1"/>
    <col min="9490" max="9490" width="5.42578125" style="97" bestFit="1" customWidth="1"/>
    <col min="9491" max="9492" width="4.5703125" style="97" bestFit="1" customWidth="1"/>
    <col min="9493" max="9493" width="5.42578125" style="97" bestFit="1" customWidth="1"/>
    <col min="9494" max="9494" width="2.85546875" style="97" bestFit="1" customWidth="1"/>
    <col min="9495" max="9495" width="4.85546875" style="97" bestFit="1" customWidth="1"/>
    <col min="9496" max="9496" width="5.42578125" style="97" bestFit="1" customWidth="1"/>
    <col min="9497" max="9497" width="2.85546875" style="97" bestFit="1" customWidth="1"/>
    <col min="9498" max="9498" width="3.5703125" style="97" bestFit="1" customWidth="1"/>
    <col min="9499" max="9499" width="11.140625" style="97" customWidth="1"/>
    <col min="9500" max="9728" width="9.140625" style="97"/>
    <col min="9729" max="9729" width="3.5703125" style="97" bestFit="1" customWidth="1"/>
    <col min="9730" max="9730" width="21.42578125" style="97" bestFit="1" customWidth="1"/>
    <col min="9731" max="9731" width="18.42578125" style="97" bestFit="1" customWidth="1"/>
    <col min="9732" max="9732" width="3" style="97" bestFit="1" customWidth="1"/>
    <col min="9733" max="9733" width="8.85546875" style="97" customWidth="1"/>
    <col min="9734" max="9734" width="14.7109375" style="97" bestFit="1" customWidth="1"/>
    <col min="9735" max="9736" width="4.42578125" style="97" bestFit="1" customWidth="1"/>
    <col min="9737" max="9737" width="5" style="97" bestFit="1" customWidth="1"/>
    <col min="9738" max="9738" width="5.42578125" style="97" bestFit="1" customWidth="1"/>
    <col min="9739" max="9739" width="3.5703125" style="97" bestFit="1" customWidth="1"/>
    <col min="9740" max="9740" width="5" style="97" bestFit="1" customWidth="1"/>
    <col min="9741" max="9742" width="4.42578125" style="97" bestFit="1" customWidth="1"/>
    <col min="9743" max="9743" width="4.5703125" style="97" bestFit="1" customWidth="1"/>
    <col min="9744" max="9745" width="3.5703125" style="97" bestFit="1" customWidth="1"/>
    <col min="9746" max="9746" width="5.42578125" style="97" bestFit="1" customWidth="1"/>
    <col min="9747" max="9748" width="4.5703125" style="97" bestFit="1" customWidth="1"/>
    <col min="9749" max="9749" width="5.42578125" style="97" bestFit="1" customWidth="1"/>
    <col min="9750" max="9750" width="2.85546875" style="97" bestFit="1" customWidth="1"/>
    <col min="9751" max="9751" width="4.85546875" style="97" bestFit="1" customWidth="1"/>
    <col min="9752" max="9752" width="5.42578125" style="97" bestFit="1" customWidth="1"/>
    <col min="9753" max="9753" width="2.85546875" style="97" bestFit="1" customWidth="1"/>
    <col min="9754" max="9754" width="3.5703125" style="97" bestFit="1" customWidth="1"/>
    <col min="9755" max="9755" width="11.140625" style="97" customWidth="1"/>
    <col min="9756" max="9984" width="9.140625" style="97"/>
    <col min="9985" max="9985" width="3.5703125" style="97" bestFit="1" customWidth="1"/>
    <col min="9986" max="9986" width="21.42578125" style="97" bestFit="1" customWidth="1"/>
    <col min="9987" max="9987" width="18.42578125" style="97" bestFit="1" customWidth="1"/>
    <col min="9988" max="9988" width="3" style="97" bestFit="1" customWidth="1"/>
    <col min="9989" max="9989" width="8.85546875" style="97" customWidth="1"/>
    <col min="9990" max="9990" width="14.7109375" style="97" bestFit="1" customWidth="1"/>
    <col min="9991" max="9992" width="4.42578125" style="97" bestFit="1" customWidth="1"/>
    <col min="9993" max="9993" width="5" style="97" bestFit="1" customWidth="1"/>
    <col min="9994" max="9994" width="5.42578125" style="97" bestFit="1" customWidth="1"/>
    <col min="9995" max="9995" width="3.5703125" style="97" bestFit="1" customWidth="1"/>
    <col min="9996" max="9996" width="5" style="97" bestFit="1" customWidth="1"/>
    <col min="9997" max="9998" width="4.42578125" style="97" bestFit="1" customWidth="1"/>
    <col min="9999" max="9999" width="4.5703125" style="97" bestFit="1" customWidth="1"/>
    <col min="10000" max="10001" width="3.5703125" style="97" bestFit="1" customWidth="1"/>
    <col min="10002" max="10002" width="5.42578125" style="97" bestFit="1" customWidth="1"/>
    <col min="10003" max="10004" width="4.5703125" style="97" bestFit="1" customWidth="1"/>
    <col min="10005" max="10005" width="5.42578125" style="97" bestFit="1" customWidth="1"/>
    <col min="10006" max="10006" width="2.85546875" style="97" bestFit="1" customWidth="1"/>
    <col min="10007" max="10007" width="4.85546875" style="97" bestFit="1" customWidth="1"/>
    <col min="10008" max="10008" width="5.42578125" style="97" bestFit="1" customWidth="1"/>
    <col min="10009" max="10009" width="2.85546875" style="97" bestFit="1" customWidth="1"/>
    <col min="10010" max="10010" width="3.5703125" style="97" bestFit="1" customWidth="1"/>
    <col min="10011" max="10011" width="11.140625" style="97" customWidth="1"/>
    <col min="10012" max="10240" width="9.140625" style="97"/>
    <col min="10241" max="10241" width="3.5703125" style="97" bestFit="1" customWidth="1"/>
    <col min="10242" max="10242" width="21.42578125" style="97" bestFit="1" customWidth="1"/>
    <col min="10243" max="10243" width="18.42578125" style="97" bestFit="1" customWidth="1"/>
    <col min="10244" max="10244" width="3" style="97" bestFit="1" customWidth="1"/>
    <col min="10245" max="10245" width="8.85546875" style="97" customWidth="1"/>
    <col min="10246" max="10246" width="14.7109375" style="97" bestFit="1" customWidth="1"/>
    <col min="10247" max="10248" width="4.42578125" style="97" bestFit="1" customWidth="1"/>
    <col min="10249" max="10249" width="5" style="97" bestFit="1" customWidth="1"/>
    <col min="10250" max="10250" width="5.42578125" style="97" bestFit="1" customWidth="1"/>
    <col min="10251" max="10251" width="3.5703125" style="97" bestFit="1" customWidth="1"/>
    <col min="10252" max="10252" width="5" style="97" bestFit="1" customWidth="1"/>
    <col min="10253" max="10254" width="4.42578125" style="97" bestFit="1" customWidth="1"/>
    <col min="10255" max="10255" width="4.5703125" style="97" bestFit="1" customWidth="1"/>
    <col min="10256" max="10257" width="3.5703125" style="97" bestFit="1" customWidth="1"/>
    <col min="10258" max="10258" width="5.42578125" style="97" bestFit="1" customWidth="1"/>
    <col min="10259" max="10260" width="4.5703125" style="97" bestFit="1" customWidth="1"/>
    <col min="10261" max="10261" width="5.42578125" style="97" bestFit="1" customWidth="1"/>
    <col min="10262" max="10262" width="2.85546875" style="97" bestFit="1" customWidth="1"/>
    <col min="10263" max="10263" width="4.85546875" style="97" bestFit="1" customWidth="1"/>
    <col min="10264" max="10264" width="5.42578125" style="97" bestFit="1" customWidth="1"/>
    <col min="10265" max="10265" width="2.85546875" style="97" bestFit="1" customWidth="1"/>
    <col min="10266" max="10266" width="3.5703125" style="97" bestFit="1" customWidth="1"/>
    <col min="10267" max="10267" width="11.140625" style="97" customWidth="1"/>
    <col min="10268" max="10496" width="9.140625" style="97"/>
    <col min="10497" max="10497" width="3.5703125" style="97" bestFit="1" customWidth="1"/>
    <col min="10498" max="10498" width="21.42578125" style="97" bestFit="1" customWidth="1"/>
    <col min="10499" max="10499" width="18.42578125" style="97" bestFit="1" customWidth="1"/>
    <col min="10500" max="10500" width="3" style="97" bestFit="1" customWidth="1"/>
    <col min="10501" max="10501" width="8.85546875" style="97" customWidth="1"/>
    <col min="10502" max="10502" width="14.7109375" style="97" bestFit="1" customWidth="1"/>
    <col min="10503" max="10504" width="4.42578125" style="97" bestFit="1" customWidth="1"/>
    <col min="10505" max="10505" width="5" style="97" bestFit="1" customWidth="1"/>
    <col min="10506" max="10506" width="5.42578125" style="97" bestFit="1" customWidth="1"/>
    <col min="10507" max="10507" width="3.5703125" style="97" bestFit="1" customWidth="1"/>
    <col min="10508" max="10508" width="5" style="97" bestFit="1" customWidth="1"/>
    <col min="10509" max="10510" width="4.42578125" style="97" bestFit="1" customWidth="1"/>
    <col min="10511" max="10511" width="4.5703125" style="97" bestFit="1" customWidth="1"/>
    <col min="10512" max="10513" width="3.5703125" style="97" bestFit="1" customWidth="1"/>
    <col min="10514" max="10514" width="5.42578125" style="97" bestFit="1" customWidth="1"/>
    <col min="10515" max="10516" width="4.5703125" style="97" bestFit="1" customWidth="1"/>
    <col min="10517" max="10517" width="5.42578125" style="97" bestFit="1" customWidth="1"/>
    <col min="10518" max="10518" width="2.85546875" style="97" bestFit="1" customWidth="1"/>
    <col min="10519" max="10519" width="4.85546875" style="97" bestFit="1" customWidth="1"/>
    <col min="10520" max="10520" width="5.42578125" style="97" bestFit="1" customWidth="1"/>
    <col min="10521" max="10521" width="2.85546875" style="97" bestFit="1" customWidth="1"/>
    <col min="10522" max="10522" width="3.5703125" style="97" bestFit="1" customWidth="1"/>
    <col min="10523" max="10523" width="11.140625" style="97" customWidth="1"/>
    <col min="10524" max="10752" width="9.140625" style="97"/>
    <col min="10753" max="10753" width="3.5703125" style="97" bestFit="1" customWidth="1"/>
    <col min="10754" max="10754" width="21.42578125" style="97" bestFit="1" customWidth="1"/>
    <col min="10755" max="10755" width="18.42578125" style="97" bestFit="1" customWidth="1"/>
    <col min="10756" max="10756" width="3" style="97" bestFit="1" customWidth="1"/>
    <col min="10757" max="10757" width="8.85546875" style="97" customWidth="1"/>
    <col min="10758" max="10758" width="14.7109375" style="97" bestFit="1" customWidth="1"/>
    <col min="10759" max="10760" width="4.42578125" style="97" bestFit="1" customWidth="1"/>
    <col min="10761" max="10761" width="5" style="97" bestFit="1" customWidth="1"/>
    <col min="10762" max="10762" width="5.42578125" style="97" bestFit="1" customWidth="1"/>
    <col min="10763" max="10763" width="3.5703125" style="97" bestFit="1" customWidth="1"/>
    <col min="10764" max="10764" width="5" style="97" bestFit="1" customWidth="1"/>
    <col min="10765" max="10766" width="4.42578125" style="97" bestFit="1" customWidth="1"/>
    <col min="10767" max="10767" width="4.5703125" style="97" bestFit="1" customWidth="1"/>
    <col min="10768" max="10769" width="3.5703125" style="97" bestFit="1" customWidth="1"/>
    <col min="10770" max="10770" width="5.42578125" style="97" bestFit="1" customWidth="1"/>
    <col min="10771" max="10772" width="4.5703125" style="97" bestFit="1" customWidth="1"/>
    <col min="10773" max="10773" width="5.42578125" style="97" bestFit="1" customWidth="1"/>
    <col min="10774" max="10774" width="2.85546875" style="97" bestFit="1" customWidth="1"/>
    <col min="10775" max="10775" width="4.85546875" style="97" bestFit="1" customWidth="1"/>
    <col min="10776" max="10776" width="5.42578125" style="97" bestFit="1" customWidth="1"/>
    <col min="10777" max="10777" width="2.85546875" style="97" bestFit="1" customWidth="1"/>
    <col min="10778" max="10778" width="3.5703125" style="97" bestFit="1" customWidth="1"/>
    <col min="10779" max="10779" width="11.140625" style="97" customWidth="1"/>
    <col min="10780" max="11008" width="9.140625" style="97"/>
    <col min="11009" max="11009" width="3.5703125" style="97" bestFit="1" customWidth="1"/>
    <col min="11010" max="11010" width="21.42578125" style="97" bestFit="1" customWidth="1"/>
    <col min="11011" max="11011" width="18.42578125" style="97" bestFit="1" customWidth="1"/>
    <col min="11012" max="11012" width="3" style="97" bestFit="1" customWidth="1"/>
    <col min="11013" max="11013" width="8.85546875" style="97" customWidth="1"/>
    <col min="11014" max="11014" width="14.7109375" style="97" bestFit="1" customWidth="1"/>
    <col min="11015" max="11016" width="4.42578125" style="97" bestFit="1" customWidth="1"/>
    <col min="11017" max="11017" width="5" style="97" bestFit="1" customWidth="1"/>
    <col min="11018" max="11018" width="5.42578125" style="97" bestFit="1" customWidth="1"/>
    <col min="11019" max="11019" width="3.5703125" style="97" bestFit="1" customWidth="1"/>
    <col min="11020" max="11020" width="5" style="97" bestFit="1" customWidth="1"/>
    <col min="11021" max="11022" width="4.42578125" style="97" bestFit="1" customWidth="1"/>
    <col min="11023" max="11023" width="4.5703125" style="97" bestFit="1" customWidth="1"/>
    <col min="11024" max="11025" width="3.5703125" style="97" bestFit="1" customWidth="1"/>
    <col min="11026" max="11026" width="5.42578125" style="97" bestFit="1" customWidth="1"/>
    <col min="11027" max="11028" width="4.5703125" style="97" bestFit="1" customWidth="1"/>
    <col min="11029" max="11029" width="5.42578125" style="97" bestFit="1" customWidth="1"/>
    <col min="11030" max="11030" width="2.85546875" style="97" bestFit="1" customWidth="1"/>
    <col min="11031" max="11031" width="4.85546875" style="97" bestFit="1" customWidth="1"/>
    <col min="11032" max="11032" width="5.42578125" style="97" bestFit="1" customWidth="1"/>
    <col min="11033" max="11033" width="2.85546875" style="97" bestFit="1" customWidth="1"/>
    <col min="11034" max="11034" width="3.5703125" style="97" bestFit="1" customWidth="1"/>
    <col min="11035" max="11035" width="11.140625" style="97" customWidth="1"/>
    <col min="11036" max="11264" width="9.140625" style="97"/>
    <col min="11265" max="11265" width="3.5703125" style="97" bestFit="1" customWidth="1"/>
    <col min="11266" max="11266" width="21.42578125" style="97" bestFit="1" customWidth="1"/>
    <col min="11267" max="11267" width="18.42578125" style="97" bestFit="1" customWidth="1"/>
    <col min="11268" max="11268" width="3" style="97" bestFit="1" customWidth="1"/>
    <col min="11269" max="11269" width="8.85546875" style="97" customWidth="1"/>
    <col min="11270" max="11270" width="14.7109375" style="97" bestFit="1" customWidth="1"/>
    <col min="11271" max="11272" width="4.42578125" style="97" bestFit="1" customWidth="1"/>
    <col min="11273" max="11273" width="5" style="97" bestFit="1" customWidth="1"/>
    <col min="11274" max="11274" width="5.42578125" style="97" bestFit="1" customWidth="1"/>
    <col min="11275" max="11275" width="3.5703125" style="97" bestFit="1" customWidth="1"/>
    <col min="11276" max="11276" width="5" style="97" bestFit="1" customWidth="1"/>
    <col min="11277" max="11278" width="4.42578125" style="97" bestFit="1" customWidth="1"/>
    <col min="11279" max="11279" width="4.5703125" style="97" bestFit="1" customWidth="1"/>
    <col min="11280" max="11281" width="3.5703125" style="97" bestFit="1" customWidth="1"/>
    <col min="11282" max="11282" width="5.42578125" style="97" bestFit="1" customWidth="1"/>
    <col min="11283" max="11284" width="4.5703125" style="97" bestFit="1" customWidth="1"/>
    <col min="11285" max="11285" width="5.42578125" style="97" bestFit="1" customWidth="1"/>
    <col min="11286" max="11286" width="2.85546875" style="97" bestFit="1" customWidth="1"/>
    <col min="11287" max="11287" width="4.85546875" style="97" bestFit="1" customWidth="1"/>
    <col min="11288" max="11288" width="5.42578125" style="97" bestFit="1" customWidth="1"/>
    <col min="11289" max="11289" width="2.85546875" style="97" bestFit="1" customWidth="1"/>
    <col min="11290" max="11290" width="3.5703125" style="97" bestFit="1" customWidth="1"/>
    <col min="11291" max="11291" width="11.140625" style="97" customWidth="1"/>
    <col min="11292" max="11520" width="9.140625" style="97"/>
    <col min="11521" max="11521" width="3.5703125" style="97" bestFit="1" customWidth="1"/>
    <col min="11522" max="11522" width="21.42578125" style="97" bestFit="1" customWidth="1"/>
    <col min="11523" max="11523" width="18.42578125" style="97" bestFit="1" customWidth="1"/>
    <col min="11524" max="11524" width="3" style="97" bestFit="1" customWidth="1"/>
    <col min="11525" max="11525" width="8.85546875" style="97" customWidth="1"/>
    <col min="11526" max="11526" width="14.7109375" style="97" bestFit="1" customWidth="1"/>
    <col min="11527" max="11528" width="4.42578125" style="97" bestFit="1" customWidth="1"/>
    <col min="11529" max="11529" width="5" style="97" bestFit="1" customWidth="1"/>
    <col min="11530" max="11530" width="5.42578125" style="97" bestFit="1" customWidth="1"/>
    <col min="11531" max="11531" width="3.5703125" style="97" bestFit="1" customWidth="1"/>
    <col min="11532" max="11532" width="5" style="97" bestFit="1" customWidth="1"/>
    <col min="11533" max="11534" width="4.42578125" style="97" bestFit="1" customWidth="1"/>
    <col min="11535" max="11535" width="4.5703125" style="97" bestFit="1" customWidth="1"/>
    <col min="11536" max="11537" width="3.5703125" style="97" bestFit="1" customWidth="1"/>
    <col min="11538" max="11538" width="5.42578125" style="97" bestFit="1" customWidth="1"/>
    <col min="11539" max="11540" width="4.5703125" style="97" bestFit="1" customWidth="1"/>
    <col min="11541" max="11541" width="5.42578125" style="97" bestFit="1" customWidth="1"/>
    <col min="11542" max="11542" width="2.85546875" style="97" bestFit="1" customWidth="1"/>
    <col min="11543" max="11543" width="4.85546875" style="97" bestFit="1" customWidth="1"/>
    <col min="11544" max="11544" width="5.42578125" style="97" bestFit="1" customWidth="1"/>
    <col min="11545" max="11545" width="2.85546875" style="97" bestFit="1" customWidth="1"/>
    <col min="11546" max="11546" width="3.5703125" style="97" bestFit="1" customWidth="1"/>
    <col min="11547" max="11547" width="11.140625" style="97" customWidth="1"/>
    <col min="11548" max="11776" width="9.140625" style="97"/>
    <col min="11777" max="11777" width="3.5703125" style="97" bestFit="1" customWidth="1"/>
    <col min="11778" max="11778" width="21.42578125" style="97" bestFit="1" customWidth="1"/>
    <col min="11779" max="11779" width="18.42578125" style="97" bestFit="1" customWidth="1"/>
    <col min="11780" max="11780" width="3" style="97" bestFit="1" customWidth="1"/>
    <col min="11781" max="11781" width="8.85546875" style="97" customWidth="1"/>
    <col min="11782" max="11782" width="14.7109375" style="97" bestFit="1" customWidth="1"/>
    <col min="11783" max="11784" width="4.42578125" style="97" bestFit="1" customWidth="1"/>
    <col min="11785" max="11785" width="5" style="97" bestFit="1" customWidth="1"/>
    <col min="11786" max="11786" width="5.42578125" style="97" bestFit="1" customWidth="1"/>
    <col min="11787" max="11787" width="3.5703125" style="97" bestFit="1" customWidth="1"/>
    <col min="11788" max="11788" width="5" style="97" bestFit="1" customWidth="1"/>
    <col min="11789" max="11790" width="4.42578125" style="97" bestFit="1" customWidth="1"/>
    <col min="11791" max="11791" width="4.5703125" style="97" bestFit="1" customWidth="1"/>
    <col min="11792" max="11793" width="3.5703125" style="97" bestFit="1" customWidth="1"/>
    <col min="11794" max="11794" width="5.42578125" style="97" bestFit="1" customWidth="1"/>
    <col min="11795" max="11796" width="4.5703125" style="97" bestFit="1" customWidth="1"/>
    <col min="11797" max="11797" width="5.42578125" style="97" bestFit="1" customWidth="1"/>
    <col min="11798" max="11798" width="2.85546875" style="97" bestFit="1" customWidth="1"/>
    <col min="11799" max="11799" width="4.85546875" style="97" bestFit="1" customWidth="1"/>
    <col min="11800" max="11800" width="5.42578125" style="97" bestFit="1" customWidth="1"/>
    <col min="11801" max="11801" width="2.85546875" style="97" bestFit="1" customWidth="1"/>
    <col min="11802" max="11802" width="3.5703125" style="97" bestFit="1" customWidth="1"/>
    <col min="11803" max="11803" width="11.140625" style="97" customWidth="1"/>
    <col min="11804" max="12032" width="9.140625" style="97"/>
    <col min="12033" max="12033" width="3.5703125" style="97" bestFit="1" customWidth="1"/>
    <col min="12034" max="12034" width="21.42578125" style="97" bestFit="1" customWidth="1"/>
    <col min="12035" max="12035" width="18.42578125" style="97" bestFit="1" customWidth="1"/>
    <col min="12036" max="12036" width="3" style="97" bestFit="1" customWidth="1"/>
    <col min="12037" max="12037" width="8.85546875" style="97" customWidth="1"/>
    <col min="12038" max="12038" width="14.7109375" style="97" bestFit="1" customWidth="1"/>
    <col min="12039" max="12040" width="4.42578125" style="97" bestFit="1" customWidth="1"/>
    <col min="12041" max="12041" width="5" style="97" bestFit="1" customWidth="1"/>
    <col min="12042" max="12042" width="5.42578125" style="97" bestFit="1" customWidth="1"/>
    <col min="12043" max="12043" width="3.5703125" style="97" bestFit="1" customWidth="1"/>
    <col min="12044" max="12044" width="5" style="97" bestFit="1" customWidth="1"/>
    <col min="12045" max="12046" width="4.42578125" style="97" bestFit="1" customWidth="1"/>
    <col min="12047" max="12047" width="4.5703125" style="97" bestFit="1" customWidth="1"/>
    <col min="12048" max="12049" width="3.5703125" style="97" bestFit="1" customWidth="1"/>
    <col min="12050" max="12050" width="5.42578125" style="97" bestFit="1" customWidth="1"/>
    <col min="12051" max="12052" width="4.5703125" style="97" bestFit="1" customWidth="1"/>
    <col min="12053" max="12053" width="5.42578125" style="97" bestFit="1" customWidth="1"/>
    <col min="12054" max="12054" width="2.85546875" style="97" bestFit="1" customWidth="1"/>
    <col min="12055" max="12055" width="4.85546875" style="97" bestFit="1" customWidth="1"/>
    <col min="12056" max="12056" width="5.42578125" style="97" bestFit="1" customWidth="1"/>
    <col min="12057" max="12057" width="2.85546875" style="97" bestFit="1" customWidth="1"/>
    <col min="12058" max="12058" width="3.5703125" style="97" bestFit="1" customWidth="1"/>
    <col min="12059" max="12059" width="11.140625" style="97" customWidth="1"/>
    <col min="12060" max="12288" width="9.140625" style="97"/>
    <col min="12289" max="12289" width="3.5703125" style="97" bestFit="1" customWidth="1"/>
    <col min="12290" max="12290" width="21.42578125" style="97" bestFit="1" customWidth="1"/>
    <col min="12291" max="12291" width="18.42578125" style="97" bestFit="1" customWidth="1"/>
    <col min="12292" max="12292" width="3" style="97" bestFit="1" customWidth="1"/>
    <col min="12293" max="12293" width="8.85546875" style="97" customWidth="1"/>
    <col min="12294" max="12294" width="14.7109375" style="97" bestFit="1" customWidth="1"/>
    <col min="12295" max="12296" width="4.42578125" style="97" bestFit="1" customWidth="1"/>
    <col min="12297" max="12297" width="5" style="97" bestFit="1" customWidth="1"/>
    <col min="12298" max="12298" width="5.42578125" style="97" bestFit="1" customWidth="1"/>
    <col min="12299" max="12299" width="3.5703125" style="97" bestFit="1" customWidth="1"/>
    <col min="12300" max="12300" width="5" style="97" bestFit="1" customWidth="1"/>
    <col min="12301" max="12302" width="4.42578125" style="97" bestFit="1" customWidth="1"/>
    <col min="12303" max="12303" width="4.5703125" style="97" bestFit="1" customWidth="1"/>
    <col min="12304" max="12305" width="3.5703125" style="97" bestFit="1" customWidth="1"/>
    <col min="12306" max="12306" width="5.42578125" style="97" bestFit="1" customWidth="1"/>
    <col min="12307" max="12308" width="4.5703125" style="97" bestFit="1" customWidth="1"/>
    <col min="12309" max="12309" width="5.42578125" style="97" bestFit="1" customWidth="1"/>
    <col min="12310" max="12310" width="2.85546875" style="97" bestFit="1" customWidth="1"/>
    <col min="12311" max="12311" width="4.85546875" style="97" bestFit="1" customWidth="1"/>
    <col min="12312" max="12312" width="5.42578125" style="97" bestFit="1" customWidth="1"/>
    <col min="12313" max="12313" width="2.85546875" style="97" bestFit="1" customWidth="1"/>
    <col min="12314" max="12314" width="3.5703125" style="97" bestFit="1" customWidth="1"/>
    <col min="12315" max="12315" width="11.140625" style="97" customWidth="1"/>
    <col min="12316" max="12544" width="9.140625" style="97"/>
    <col min="12545" max="12545" width="3.5703125" style="97" bestFit="1" customWidth="1"/>
    <col min="12546" max="12546" width="21.42578125" style="97" bestFit="1" customWidth="1"/>
    <col min="12547" max="12547" width="18.42578125" style="97" bestFit="1" customWidth="1"/>
    <col min="12548" max="12548" width="3" style="97" bestFit="1" customWidth="1"/>
    <col min="12549" max="12549" width="8.85546875" style="97" customWidth="1"/>
    <col min="12550" max="12550" width="14.7109375" style="97" bestFit="1" customWidth="1"/>
    <col min="12551" max="12552" width="4.42578125" style="97" bestFit="1" customWidth="1"/>
    <col min="12553" max="12553" width="5" style="97" bestFit="1" customWidth="1"/>
    <col min="12554" max="12554" width="5.42578125" style="97" bestFit="1" customWidth="1"/>
    <col min="12555" max="12555" width="3.5703125" style="97" bestFit="1" customWidth="1"/>
    <col min="12556" max="12556" width="5" style="97" bestFit="1" customWidth="1"/>
    <col min="12557" max="12558" width="4.42578125" style="97" bestFit="1" customWidth="1"/>
    <col min="12559" max="12559" width="4.5703125" style="97" bestFit="1" customWidth="1"/>
    <col min="12560" max="12561" width="3.5703125" style="97" bestFit="1" customWidth="1"/>
    <col min="12562" max="12562" width="5.42578125" style="97" bestFit="1" customWidth="1"/>
    <col min="12563" max="12564" width="4.5703125" style="97" bestFit="1" customWidth="1"/>
    <col min="12565" max="12565" width="5.42578125" style="97" bestFit="1" customWidth="1"/>
    <col min="12566" max="12566" width="2.85546875" style="97" bestFit="1" customWidth="1"/>
    <col min="12567" max="12567" width="4.85546875" style="97" bestFit="1" customWidth="1"/>
    <col min="12568" max="12568" width="5.42578125" style="97" bestFit="1" customWidth="1"/>
    <col min="12569" max="12569" width="2.85546875" style="97" bestFit="1" customWidth="1"/>
    <col min="12570" max="12570" width="3.5703125" style="97" bestFit="1" customWidth="1"/>
    <col min="12571" max="12571" width="11.140625" style="97" customWidth="1"/>
    <col min="12572" max="12800" width="9.140625" style="97"/>
    <col min="12801" max="12801" width="3.5703125" style="97" bestFit="1" customWidth="1"/>
    <col min="12802" max="12802" width="21.42578125" style="97" bestFit="1" customWidth="1"/>
    <col min="12803" max="12803" width="18.42578125" style="97" bestFit="1" customWidth="1"/>
    <col min="12804" max="12804" width="3" style="97" bestFit="1" customWidth="1"/>
    <col min="12805" max="12805" width="8.85546875" style="97" customWidth="1"/>
    <col min="12806" max="12806" width="14.7109375" style="97" bestFit="1" customWidth="1"/>
    <col min="12807" max="12808" width="4.42578125" style="97" bestFit="1" customWidth="1"/>
    <col min="12809" max="12809" width="5" style="97" bestFit="1" customWidth="1"/>
    <col min="12810" max="12810" width="5.42578125" style="97" bestFit="1" customWidth="1"/>
    <col min="12811" max="12811" width="3.5703125" style="97" bestFit="1" customWidth="1"/>
    <col min="12812" max="12812" width="5" style="97" bestFit="1" customWidth="1"/>
    <col min="12813" max="12814" width="4.42578125" style="97" bestFit="1" customWidth="1"/>
    <col min="12815" max="12815" width="4.5703125" style="97" bestFit="1" customWidth="1"/>
    <col min="12816" max="12817" width="3.5703125" style="97" bestFit="1" customWidth="1"/>
    <col min="12818" max="12818" width="5.42578125" style="97" bestFit="1" customWidth="1"/>
    <col min="12819" max="12820" width="4.5703125" style="97" bestFit="1" customWidth="1"/>
    <col min="12821" max="12821" width="5.42578125" style="97" bestFit="1" customWidth="1"/>
    <col min="12822" max="12822" width="2.85546875" style="97" bestFit="1" customWidth="1"/>
    <col min="12823" max="12823" width="4.85546875" style="97" bestFit="1" customWidth="1"/>
    <col min="12824" max="12824" width="5.42578125" style="97" bestFit="1" customWidth="1"/>
    <col min="12825" max="12825" width="2.85546875" style="97" bestFit="1" customWidth="1"/>
    <col min="12826" max="12826" width="3.5703125" style="97" bestFit="1" customWidth="1"/>
    <col min="12827" max="12827" width="11.140625" style="97" customWidth="1"/>
    <col min="12828" max="13056" width="9.140625" style="97"/>
    <col min="13057" max="13057" width="3.5703125" style="97" bestFit="1" customWidth="1"/>
    <col min="13058" max="13058" width="21.42578125" style="97" bestFit="1" customWidth="1"/>
    <col min="13059" max="13059" width="18.42578125" style="97" bestFit="1" customWidth="1"/>
    <col min="13060" max="13060" width="3" style="97" bestFit="1" customWidth="1"/>
    <col min="13061" max="13061" width="8.85546875" style="97" customWidth="1"/>
    <col min="13062" max="13062" width="14.7109375" style="97" bestFit="1" customWidth="1"/>
    <col min="13063" max="13064" width="4.42578125" style="97" bestFit="1" customWidth="1"/>
    <col min="13065" max="13065" width="5" style="97" bestFit="1" customWidth="1"/>
    <col min="13066" max="13066" width="5.42578125" style="97" bestFit="1" customWidth="1"/>
    <col min="13067" max="13067" width="3.5703125" style="97" bestFit="1" customWidth="1"/>
    <col min="13068" max="13068" width="5" style="97" bestFit="1" customWidth="1"/>
    <col min="13069" max="13070" width="4.42578125" style="97" bestFit="1" customWidth="1"/>
    <col min="13071" max="13071" width="4.5703125" style="97" bestFit="1" customWidth="1"/>
    <col min="13072" max="13073" width="3.5703125" style="97" bestFit="1" customWidth="1"/>
    <col min="13074" max="13074" width="5.42578125" style="97" bestFit="1" customWidth="1"/>
    <col min="13075" max="13076" width="4.5703125" style="97" bestFit="1" customWidth="1"/>
    <col min="13077" max="13077" width="5.42578125" style="97" bestFit="1" customWidth="1"/>
    <col min="13078" max="13078" width="2.85546875" style="97" bestFit="1" customWidth="1"/>
    <col min="13079" max="13079" width="4.85546875" style="97" bestFit="1" customWidth="1"/>
    <col min="13080" max="13080" width="5.42578125" style="97" bestFit="1" customWidth="1"/>
    <col min="13081" max="13081" width="2.85546875" style="97" bestFit="1" customWidth="1"/>
    <col min="13082" max="13082" width="3.5703125" style="97" bestFit="1" customWidth="1"/>
    <col min="13083" max="13083" width="11.140625" style="97" customWidth="1"/>
    <col min="13084" max="13312" width="9.140625" style="97"/>
    <col min="13313" max="13313" width="3.5703125" style="97" bestFit="1" customWidth="1"/>
    <col min="13314" max="13314" width="21.42578125" style="97" bestFit="1" customWidth="1"/>
    <col min="13315" max="13315" width="18.42578125" style="97" bestFit="1" customWidth="1"/>
    <col min="13316" max="13316" width="3" style="97" bestFit="1" customWidth="1"/>
    <col min="13317" max="13317" width="8.85546875" style="97" customWidth="1"/>
    <col min="13318" max="13318" width="14.7109375" style="97" bestFit="1" customWidth="1"/>
    <col min="13319" max="13320" width="4.42578125" style="97" bestFit="1" customWidth="1"/>
    <col min="13321" max="13321" width="5" style="97" bestFit="1" customWidth="1"/>
    <col min="13322" max="13322" width="5.42578125" style="97" bestFit="1" customWidth="1"/>
    <col min="13323" max="13323" width="3.5703125" style="97" bestFit="1" customWidth="1"/>
    <col min="13324" max="13324" width="5" style="97" bestFit="1" customWidth="1"/>
    <col min="13325" max="13326" width="4.42578125" style="97" bestFit="1" customWidth="1"/>
    <col min="13327" max="13327" width="4.5703125" style="97" bestFit="1" customWidth="1"/>
    <col min="13328" max="13329" width="3.5703125" style="97" bestFit="1" customWidth="1"/>
    <col min="13330" max="13330" width="5.42578125" style="97" bestFit="1" customWidth="1"/>
    <col min="13331" max="13332" width="4.5703125" style="97" bestFit="1" customWidth="1"/>
    <col min="13333" max="13333" width="5.42578125" style="97" bestFit="1" customWidth="1"/>
    <col min="13334" max="13334" width="2.85546875" style="97" bestFit="1" customWidth="1"/>
    <col min="13335" max="13335" width="4.85546875" style="97" bestFit="1" customWidth="1"/>
    <col min="13336" max="13336" width="5.42578125" style="97" bestFit="1" customWidth="1"/>
    <col min="13337" max="13337" width="2.85546875" style="97" bestFit="1" customWidth="1"/>
    <col min="13338" max="13338" width="3.5703125" style="97" bestFit="1" customWidth="1"/>
    <col min="13339" max="13339" width="11.140625" style="97" customWidth="1"/>
    <col min="13340" max="13568" width="9.140625" style="97"/>
    <col min="13569" max="13569" width="3.5703125" style="97" bestFit="1" customWidth="1"/>
    <col min="13570" max="13570" width="21.42578125" style="97" bestFit="1" customWidth="1"/>
    <col min="13571" max="13571" width="18.42578125" style="97" bestFit="1" customWidth="1"/>
    <col min="13572" max="13572" width="3" style="97" bestFit="1" customWidth="1"/>
    <col min="13573" max="13573" width="8.85546875" style="97" customWidth="1"/>
    <col min="13574" max="13574" width="14.7109375" style="97" bestFit="1" customWidth="1"/>
    <col min="13575" max="13576" width="4.42578125" style="97" bestFit="1" customWidth="1"/>
    <col min="13577" max="13577" width="5" style="97" bestFit="1" customWidth="1"/>
    <col min="13578" max="13578" width="5.42578125" style="97" bestFit="1" customWidth="1"/>
    <col min="13579" max="13579" width="3.5703125" style="97" bestFit="1" customWidth="1"/>
    <col min="13580" max="13580" width="5" style="97" bestFit="1" customWidth="1"/>
    <col min="13581" max="13582" width="4.42578125" style="97" bestFit="1" customWidth="1"/>
    <col min="13583" max="13583" width="4.5703125" style="97" bestFit="1" customWidth="1"/>
    <col min="13584" max="13585" width="3.5703125" style="97" bestFit="1" customWidth="1"/>
    <col min="13586" max="13586" width="5.42578125" style="97" bestFit="1" customWidth="1"/>
    <col min="13587" max="13588" width="4.5703125" style="97" bestFit="1" customWidth="1"/>
    <col min="13589" max="13589" width="5.42578125" style="97" bestFit="1" customWidth="1"/>
    <col min="13590" max="13590" width="2.85546875" style="97" bestFit="1" customWidth="1"/>
    <col min="13591" max="13591" width="4.85546875" style="97" bestFit="1" customWidth="1"/>
    <col min="13592" max="13592" width="5.42578125" style="97" bestFit="1" customWidth="1"/>
    <col min="13593" max="13593" width="2.85546875" style="97" bestFit="1" customWidth="1"/>
    <col min="13594" max="13594" width="3.5703125" style="97" bestFit="1" customWidth="1"/>
    <col min="13595" max="13595" width="11.140625" style="97" customWidth="1"/>
    <col min="13596" max="13824" width="9.140625" style="97"/>
    <col min="13825" max="13825" width="3.5703125" style="97" bestFit="1" customWidth="1"/>
    <col min="13826" max="13826" width="21.42578125" style="97" bestFit="1" customWidth="1"/>
    <col min="13827" max="13827" width="18.42578125" style="97" bestFit="1" customWidth="1"/>
    <col min="13828" max="13828" width="3" style="97" bestFit="1" customWidth="1"/>
    <col min="13829" max="13829" width="8.85546875" style="97" customWidth="1"/>
    <col min="13830" max="13830" width="14.7109375" style="97" bestFit="1" customWidth="1"/>
    <col min="13831" max="13832" width="4.42578125" style="97" bestFit="1" customWidth="1"/>
    <col min="13833" max="13833" width="5" style="97" bestFit="1" customWidth="1"/>
    <col min="13834" max="13834" width="5.42578125" style="97" bestFit="1" customWidth="1"/>
    <col min="13835" max="13835" width="3.5703125" style="97" bestFit="1" customWidth="1"/>
    <col min="13836" max="13836" width="5" style="97" bestFit="1" customWidth="1"/>
    <col min="13837" max="13838" width="4.42578125" style="97" bestFit="1" customWidth="1"/>
    <col min="13839" max="13839" width="4.5703125" style="97" bestFit="1" customWidth="1"/>
    <col min="13840" max="13841" width="3.5703125" style="97" bestFit="1" customWidth="1"/>
    <col min="13842" max="13842" width="5.42578125" style="97" bestFit="1" customWidth="1"/>
    <col min="13843" max="13844" width="4.5703125" style="97" bestFit="1" customWidth="1"/>
    <col min="13845" max="13845" width="5.42578125" style="97" bestFit="1" customWidth="1"/>
    <col min="13846" max="13846" width="2.85546875" style="97" bestFit="1" customWidth="1"/>
    <col min="13847" max="13847" width="4.85546875" style="97" bestFit="1" customWidth="1"/>
    <col min="13848" max="13848" width="5.42578125" style="97" bestFit="1" customWidth="1"/>
    <col min="13849" max="13849" width="2.85546875" style="97" bestFit="1" customWidth="1"/>
    <col min="13850" max="13850" width="3.5703125" style="97" bestFit="1" customWidth="1"/>
    <col min="13851" max="13851" width="11.140625" style="97" customWidth="1"/>
    <col min="13852" max="14080" width="9.140625" style="97"/>
    <col min="14081" max="14081" width="3.5703125" style="97" bestFit="1" customWidth="1"/>
    <col min="14082" max="14082" width="21.42578125" style="97" bestFit="1" customWidth="1"/>
    <col min="14083" max="14083" width="18.42578125" style="97" bestFit="1" customWidth="1"/>
    <col min="14084" max="14084" width="3" style="97" bestFit="1" customWidth="1"/>
    <col min="14085" max="14085" width="8.85546875" style="97" customWidth="1"/>
    <col min="14086" max="14086" width="14.7109375" style="97" bestFit="1" customWidth="1"/>
    <col min="14087" max="14088" width="4.42578125" style="97" bestFit="1" customWidth="1"/>
    <col min="14089" max="14089" width="5" style="97" bestFit="1" customWidth="1"/>
    <col min="14090" max="14090" width="5.42578125" style="97" bestFit="1" customWidth="1"/>
    <col min="14091" max="14091" width="3.5703125" style="97" bestFit="1" customWidth="1"/>
    <col min="14092" max="14092" width="5" style="97" bestFit="1" customWidth="1"/>
    <col min="14093" max="14094" width="4.42578125" style="97" bestFit="1" customWidth="1"/>
    <col min="14095" max="14095" width="4.5703125" style="97" bestFit="1" customWidth="1"/>
    <col min="14096" max="14097" width="3.5703125" style="97" bestFit="1" customWidth="1"/>
    <col min="14098" max="14098" width="5.42578125" style="97" bestFit="1" customWidth="1"/>
    <col min="14099" max="14100" width="4.5703125" style="97" bestFit="1" customWidth="1"/>
    <col min="14101" max="14101" width="5.42578125" style="97" bestFit="1" customWidth="1"/>
    <col min="14102" max="14102" width="2.85546875" style="97" bestFit="1" customWidth="1"/>
    <col min="14103" max="14103" width="4.85546875" style="97" bestFit="1" customWidth="1"/>
    <col min="14104" max="14104" width="5.42578125" style="97" bestFit="1" customWidth="1"/>
    <col min="14105" max="14105" width="2.85546875" style="97" bestFit="1" customWidth="1"/>
    <col min="14106" max="14106" width="3.5703125" style="97" bestFit="1" customWidth="1"/>
    <col min="14107" max="14107" width="11.140625" style="97" customWidth="1"/>
    <col min="14108" max="14336" width="9.140625" style="97"/>
    <col min="14337" max="14337" width="3.5703125" style="97" bestFit="1" customWidth="1"/>
    <col min="14338" max="14338" width="21.42578125" style="97" bestFit="1" customWidth="1"/>
    <col min="14339" max="14339" width="18.42578125" style="97" bestFit="1" customWidth="1"/>
    <col min="14340" max="14340" width="3" style="97" bestFit="1" customWidth="1"/>
    <col min="14341" max="14341" width="8.85546875" style="97" customWidth="1"/>
    <col min="14342" max="14342" width="14.7109375" style="97" bestFit="1" customWidth="1"/>
    <col min="14343" max="14344" width="4.42578125" style="97" bestFit="1" customWidth="1"/>
    <col min="14345" max="14345" width="5" style="97" bestFit="1" customWidth="1"/>
    <col min="14346" max="14346" width="5.42578125" style="97" bestFit="1" customWidth="1"/>
    <col min="14347" max="14347" width="3.5703125" style="97" bestFit="1" customWidth="1"/>
    <col min="14348" max="14348" width="5" style="97" bestFit="1" customWidth="1"/>
    <col min="14349" max="14350" width="4.42578125" style="97" bestFit="1" customWidth="1"/>
    <col min="14351" max="14351" width="4.5703125" style="97" bestFit="1" customWidth="1"/>
    <col min="14352" max="14353" width="3.5703125" style="97" bestFit="1" customWidth="1"/>
    <col min="14354" max="14354" width="5.42578125" style="97" bestFit="1" customWidth="1"/>
    <col min="14355" max="14356" width="4.5703125" style="97" bestFit="1" customWidth="1"/>
    <col min="14357" max="14357" width="5.42578125" style="97" bestFit="1" customWidth="1"/>
    <col min="14358" max="14358" width="2.85546875" style="97" bestFit="1" customWidth="1"/>
    <col min="14359" max="14359" width="4.85546875" style="97" bestFit="1" customWidth="1"/>
    <col min="14360" max="14360" width="5.42578125" style="97" bestFit="1" customWidth="1"/>
    <col min="14361" max="14361" width="2.85546875" style="97" bestFit="1" customWidth="1"/>
    <col min="14362" max="14362" width="3.5703125" style="97" bestFit="1" customWidth="1"/>
    <col min="14363" max="14363" width="11.140625" style="97" customWidth="1"/>
    <col min="14364" max="14592" width="9.140625" style="97"/>
    <col min="14593" max="14593" width="3.5703125" style="97" bestFit="1" customWidth="1"/>
    <col min="14594" max="14594" width="21.42578125" style="97" bestFit="1" customWidth="1"/>
    <col min="14595" max="14595" width="18.42578125" style="97" bestFit="1" customWidth="1"/>
    <col min="14596" max="14596" width="3" style="97" bestFit="1" customWidth="1"/>
    <col min="14597" max="14597" width="8.85546875" style="97" customWidth="1"/>
    <col min="14598" max="14598" width="14.7109375" style="97" bestFit="1" customWidth="1"/>
    <col min="14599" max="14600" width="4.42578125" style="97" bestFit="1" customWidth="1"/>
    <col min="14601" max="14601" width="5" style="97" bestFit="1" customWidth="1"/>
    <col min="14602" max="14602" width="5.42578125" style="97" bestFit="1" customWidth="1"/>
    <col min="14603" max="14603" width="3.5703125" style="97" bestFit="1" customWidth="1"/>
    <col min="14604" max="14604" width="5" style="97" bestFit="1" customWidth="1"/>
    <col min="14605" max="14606" width="4.42578125" style="97" bestFit="1" customWidth="1"/>
    <col min="14607" max="14607" width="4.5703125" style="97" bestFit="1" customWidth="1"/>
    <col min="14608" max="14609" width="3.5703125" style="97" bestFit="1" customWidth="1"/>
    <col min="14610" max="14610" width="5.42578125" style="97" bestFit="1" customWidth="1"/>
    <col min="14611" max="14612" width="4.5703125" style="97" bestFit="1" customWidth="1"/>
    <col min="14613" max="14613" width="5.42578125" style="97" bestFit="1" customWidth="1"/>
    <col min="14614" max="14614" width="2.85546875" style="97" bestFit="1" customWidth="1"/>
    <col min="14615" max="14615" width="4.85546875" style="97" bestFit="1" customWidth="1"/>
    <col min="14616" max="14616" width="5.42578125" style="97" bestFit="1" customWidth="1"/>
    <col min="14617" max="14617" width="2.85546875" style="97" bestFit="1" customWidth="1"/>
    <col min="14618" max="14618" width="3.5703125" style="97" bestFit="1" customWidth="1"/>
    <col min="14619" max="14619" width="11.140625" style="97" customWidth="1"/>
    <col min="14620" max="14848" width="9.140625" style="97"/>
    <col min="14849" max="14849" width="3.5703125" style="97" bestFit="1" customWidth="1"/>
    <col min="14850" max="14850" width="21.42578125" style="97" bestFit="1" customWidth="1"/>
    <col min="14851" max="14851" width="18.42578125" style="97" bestFit="1" customWidth="1"/>
    <col min="14852" max="14852" width="3" style="97" bestFit="1" customWidth="1"/>
    <col min="14853" max="14853" width="8.85546875" style="97" customWidth="1"/>
    <col min="14854" max="14854" width="14.7109375" style="97" bestFit="1" customWidth="1"/>
    <col min="14855" max="14856" width="4.42578125" style="97" bestFit="1" customWidth="1"/>
    <col min="14857" max="14857" width="5" style="97" bestFit="1" customWidth="1"/>
    <col min="14858" max="14858" width="5.42578125" style="97" bestFit="1" customWidth="1"/>
    <col min="14859" max="14859" width="3.5703125" style="97" bestFit="1" customWidth="1"/>
    <col min="14860" max="14860" width="5" style="97" bestFit="1" customWidth="1"/>
    <col min="14861" max="14862" width="4.42578125" style="97" bestFit="1" customWidth="1"/>
    <col min="14863" max="14863" width="4.5703125" style="97" bestFit="1" customWidth="1"/>
    <col min="14864" max="14865" width="3.5703125" style="97" bestFit="1" customWidth="1"/>
    <col min="14866" max="14866" width="5.42578125" style="97" bestFit="1" customWidth="1"/>
    <col min="14867" max="14868" width="4.5703125" style="97" bestFit="1" customWidth="1"/>
    <col min="14869" max="14869" width="5.42578125" style="97" bestFit="1" customWidth="1"/>
    <col min="14870" max="14870" width="2.85546875" style="97" bestFit="1" customWidth="1"/>
    <col min="14871" max="14871" width="4.85546875" style="97" bestFit="1" customWidth="1"/>
    <col min="14872" max="14872" width="5.42578125" style="97" bestFit="1" customWidth="1"/>
    <col min="14873" max="14873" width="2.85546875" style="97" bestFit="1" customWidth="1"/>
    <col min="14874" max="14874" width="3.5703125" style="97" bestFit="1" customWidth="1"/>
    <col min="14875" max="14875" width="11.140625" style="97" customWidth="1"/>
    <col min="14876" max="15104" width="9.140625" style="97"/>
    <col min="15105" max="15105" width="3.5703125" style="97" bestFit="1" customWidth="1"/>
    <col min="15106" max="15106" width="21.42578125" style="97" bestFit="1" customWidth="1"/>
    <col min="15107" max="15107" width="18.42578125" style="97" bestFit="1" customWidth="1"/>
    <col min="15108" max="15108" width="3" style="97" bestFit="1" customWidth="1"/>
    <col min="15109" max="15109" width="8.85546875" style="97" customWidth="1"/>
    <col min="15110" max="15110" width="14.7109375" style="97" bestFit="1" customWidth="1"/>
    <col min="15111" max="15112" width="4.42578125" style="97" bestFit="1" customWidth="1"/>
    <col min="15113" max="15113" width="5" style="97" bestFit="1" customWidth="1"/>
    <col min="15114" max="15114" width="5.42578125" style="97" bestFit="1" customWidth="1"/>
    <col min="15115" max="15115" width="3.5703125" style="97" bestFit="1" customWidth="1"/>
    <col min="15116" max="15116" width="5" style="97" bestFit="1" customWidth="1"/>
    <col min="15117" max="15118" width="4.42578125" style="97" bestFit="1" customWidth="1"/>
    <col min="15119" max="15119" width="4.5703125" style="97" bestFit="1" customWidth="1"/>
    <col min="15120" max="15121" width="3.5703125" style="97" bestFit="1" customWidth="1"/>
    <col min="15122" max="15122" width="5.42578125" style="97" bestFit="1" customWidth="1"/>
    <col min="15123" max="15124" width="4.5703125" style="97" bestFit="1" customWidth="1"/>
    <col min="15125" max="15125" width="5.42578125" style="97" bestFit="1" customWidth="1"/>
    <col min="15126" max="15126" width="2.85546875" style="97" bestFit="1" customWidth="1"/>
    <col min="15127" max="15127" width="4.85546875" style="97" bestFit="1" customWidth="1"/>
    <col min="15128" max="15128" width="5.42578125" style="97" bestFit="1" customWidth="1"/>
    <col min="15129" max="15129" width="2.85546875" style="97" bestFit="1" customWidth="1"/>
    <col min="15130" max="15130" width="3.5703125" style="97" bestFit="1" customWidth="1"/>
    <col min="15131" max="15131" width="11.140625" style="97" customWidth="1"/>
    <col min="15132" max="15360" width="9.140625" style="97"/>
    <col min="15361" max="15361" width="3.5703125" style="97" bestFit="1" customWidth="1"/>
    <col min="15362" max="15362" width="21.42578125" style="97" bestFit="1" customWidth="1"/>
    <col min="15363" max="15363" width="18.42578125" style="97" bestFit="1" customWidth="1"/>
    <col min="15364" max="15364" width="3" style="97" bestFit="1" customWidth="1"/>
    <col min="15365" max="15365" width="8.85546875" style="97" customWidth="1"/>
    <col min="15366" max="15366" width="14.7109375" style="97" bestFit="1" customWidth="1"/>
    <col min="15367" max="15368" width="4.42578125" style="97" bestFit="1" customWidth="1"/>
    <col min="15369" max="15369" width="5" style="97" bestFit="1" customWidth="1"/>
    <col min="15370" max="15370" width="5.42578125" style="97" bestFit="1" customWidth="1"/>
    <col min="15371" max="15371" width="3.5703125" style="97" bestFit="1" customWidth="1"/>
    <col min="15372" max="15372" width="5" style="97" bestFit="1" customWidth="1"/>
    <col min="15373" max="15374" width="4.42578125" style="97" bestFit="1" customWidth="1"/>
    <col min="15375" max="15375" width="4.5703125" style="97" bestFit="1" customWidth="1"/>
    <col min="15376" max="15377" width="3.5703125" style="97" bestFit="1" customWidth="1"/>
    <col min="15378" max="15378" width="5.42578125" style="97" bestFit="1" customWidth="1"/>
    <col min="15379" max="15380" width="4.5703125" style="97" bestFit="1" customWidth="1"/>
    <col min="15381" max="15381" width="5.42578125" style="97" bestFit="1" customWidth="1"/>
    <col min="15382" max="15382" width="2.85546875" style="97" bestFit="1" customWidth="1"/>
    <col min="15383" max="15383" width="4.85546875" style="97" bestFit="1" customWidth="1"/>
    <col min="15384" max="15384" width="5.42578125" style="97" bestFit="1" customWidth="1"/>
    <col min="15385" max="15385" width="2.85546875" style="97" bestFit="1" customWidth="1"/>
    <col min="15386" max="15386" width="3.5703125" style="97" bestFit="1" customWidth="1"/>
    <col min="15387" max="15387" width="11.140625" style="97" customWidth="1"/>
    <col min="15388" max="15616" width="9.140625" style="97"/>
    <col min="15617" max="15617" width="3.5703125" style="97" bestFit="1" customWidth="1"/>
    <col min="15618" max="15618" width="21.42578125" style="97" bestFit="1" customWidth="1"/>
    <col min="15619" max="15619" width="18.42578125" style="97" bestFit="1" customWidth="1"/>
    <col min="15620" max="15620" width="3" style="97" bestFit="1" customWidth="1"/>
    <col min="15621" max="15621" width="8.85546875" style="97" customWidth="1"/>
    <col min="15622" max="15622" width="14.7109375" style="97" bestFit="1" customWidth="1"/>
    <col min="15623" max="15624" width="4.42578125" style="97" bestFit="1" customWidth="1"/>
    <col min="15625" max="15625" width="5" style="97" bestFit="1" customWidth="1"/>
    <col min="15626" max="15626" width="5.42578125" style="97" bestFit="1" customWidth="1"/>
    <col min="15627" max="15627" width="3.5703125" style="97" bestFit="1" customWidth="1"/>
    <col min="15628" max="15628" width="5" style="97" bestFit="1" customWidth="1"/>
    <col min="15629" max="15630" width="4.42578125" style="97" bestFit="1" customWidth="1"/>
    <col min="15631" max="15631" width="4.5703125" style="97" bestFit="1" customWidth="1"/>
    <col min="15632" max="15633" width="3.5703125" style="97" bestFit="1" customWidth="1"/>
    <col min="15634" max="15634" width="5.42578125" style="97" bestFit="1" customWidth="1"/>
    <col min="15635" max="15636" width="4.5703125" style="97" bestFit="1" customWidth="1"/>
    <col min="15637" max="15637" width="5.42578125" style="97" bestFit="1" customWidth="1"/>
    <col min="15638" max="15638" width="2.85546875" style="97" bestFit="1" customWidth="1"/>
    <col min="15639" max="15639" width="4.85546875" style="97" bestFit="1" customWidth="1"/>
    <col min="15640" max="15640" width="5.42578125" style="97" bestFit="1" customWidth="1"/>
    <col min="15641" max="15641" width="2.85546875" style="97" bestFit="1" customWidth="1"/>
    <col min="15642" max="15642" width="3.5703125" style="97" bestFit="1" customWidth="1"/>
    <col min="15643" max="15643" width="11.140625" style="97" customWidth="1"/>
    <col min="15644" max="15872" width="9.140625" style="97"/>
    <col min="15873" max="15873" width="3.5703125" style="97" bestFit="1" customWidth="1"/>
    <col min="15874" max="15874" width="21.42578125" style="97" bestFit="1" customWidth="1"/>
    <col min="15875" max="15875" width="18.42578125" style="97" bestFit="1" customWidth="1"/>
    <col min="15876" max="15876" width="3" style="97" bestFit="1" customWidth="1"/>
    <col min="15877" max="15877" width="8.85546875" style="97" customWidth="1"/>
    <col min="15878" max="15878" width="14.7109375" style="97" bestFit="1" customWidth="1"/>
    <col min="15879" max="15880" width="4.42578125" style="97" bestFit="1" customWidth="1"/>
    <col min="15881" max="15881" width="5" style="97" bestFit="1" customWidth="1"/>
    <col min="15882" max="15882" width="5.42578125" style="97" bestFit="1" customWidth="1"/>
    <col min="15883" max="15883" width="3.5703125" style="97" bestFit="1" customWidth="1"/>
    <col min="15884" max="15884" width="5" style="97" bestFit="1" customWidth="1"/>
    <col min="15885" max="15886" width="4.42578125" style="97" bestFit="1" customWidth="1"/>
    <col min="15887" max="15887" width="4.5703125" style="97" bestFit="1" customWidth="1"/>
    <col min="15888" max="15889" width="3.5703125" style="97" bestFit="1" customWidth="1"/>
    <col min="15890" max="15890" width="5.42578125" style="97" bestFit="1" customWidth="1"/>
    <col min="15891" max="15892" width="4.5703125" style="97" bestFit="1" customWidth="1"/>
    <col min="15893" max="15893" width="5.42578125" style="97" bestFit="1" customWidth="1"/>
    <col min="15894" max="15894" width="2.85546875" style="97" bestFit="1" customWidth="1"/>
    <col min="15895" max="15895" width="4.85546875" style="97" bestFit="1" customWidth="1"/>
    <col min="15896" max="15896" width="5.42578125" style="97" bestFit="1" customWidth="1"/>
    <col min="15897" max="15897" width="2.85546875" style="97" bestFit="1" customWidth="1"/>
    <col min="15898" max="15898" width="3.5703125" style="97" bestFit="1" customWidth="1"/>
    <col min="15899" max="15899" width="11.140625" style="97" customWidth="1"/>
    <col min="15900" max="16128" width="9.140625" style="97"/>
    <col min="16129" max="16129" width="3.5703125" style="97" bestFit="1" customWidth="1"/>
    <col min="16130" max="16130" width="21.42578125" style="97" bestFit="1" customWidth="1"/>
    <col min="16131" max="16131" width="18.42578125" style="97" bestFit="1" customWidth="1"/>
    <col min="16132" max="16132" width="3" style="97" bestFit="1" customWidth="1"/>
    <col min="16133" max="16133" width="8.85546875" style="97" customWidth="1"/>
    <col min="16134" max="16134" width="14.7109375" style="97" bestFit="1" customWidth="1"/>
    <col min="16135" max="16136" width="4.42578125" style="97" bestFit="1" customWidth="1"/>
    <col min="16137" max="16137" width="5" style="97" bestFit="1" customWidth="1"/>
    <col min="16138" max="16138" width="5.42578125" style="97" bestFit="1" customWidth="1"/>
    <col min="16139" max="16139" width="3.5703125" style="97" bestFit="1" customWidth="1"/>
    <col min="16140" max="16140" width="5" style="97" bestFit="1" customWidth="1"/>
    <col min="16141" max="16142" width="4.42578125" style="97" bestFit="1" customWidth="1"/>
    <col min="16143" max="16143" width="4.5703125" style="97" bestFit="1" customWidth="1"/>
    <col min="16144" max="16145" width="3.5703125" style="97" bestFit="1" customWidth="1"/>
    <col min="16146" max="16146" width="5.42578125" style="97" bestFit="1" customWidth="1"/>
    <col min="16147" max="16148" width="4.5703125" style="97" bestFit="1" customWidth="1"/>
    <col min="16149" max="16149" width="5.42578125" style="97" bestFit="1" customWidth="1"/>
    <col min="16150" max="16150" width="2.85546875" style="97" bestFit="1" customWidth="1"/>
    <col min="16151" max="16151" width="4.85546875" style="97" bestFit="1" customWidth="1"/>
    <col min="16152" max="16152" width="5.42578125" style="97" bestFit="1" customWidth="1"/>
    <col min="16153" max="16153" width="2.85546875" style="97" bestFit="1" customWidth="1"/>
    <col min="16154" max="16154" width="3.5703125" style="97" bestFit="1" customWidth="1"/>
    <col min="16155" max="16155" width="11.140625" style="97" customWidth="1"/>
    <col min="16156" max="16384" width="9.140625" style="97"/>
  </cols>
  <sheetData>
    <row r="1" spans="1:60" s="359" customFormat="1" ht="12.75" x14ac:dyDescent="0.2">
      <c r="A1" s="357"/>
      <c r="B1" s="358" t="s">
        <v>1219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</row>
    <row r="2" spans="1:60" s="1" customFormat="1" ht="12" customHeight="1" x14ac:dyDescent="0.2">
      <c r="A2" s="226"/>
      <c r="B2" s="386" t="s">
        <v>1226</v>
      </c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</row>
    <row r="3" spans="1:60" s="1" customFormat="1" x14ac:dyDescent="0.2">
      <c r="A3" s="226"/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7"/>
      <c r="X3" s="387"/>
      <c r="Y3" s="387"/>
      <c r="Z3" s="387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</row>
    <row r="4" spans="1:60" ht="87" x14ac:dyDescent="0.2">
      <c r="A4" s="6" t="s">
        <v>241</v>
      </c>
      <c r="B4" s="6" t="s">
        <v>1190</v>
      </c>
      <c r="C4" s="100" t="s">
        <v>0</v>
      </c>
      <c r="D4" s="101" t="s">
        <v>1</v>
      </c>
      <c r="E4" s="100" t="s">
        <v>2</v>
      </c>
      <c r="F4" s="100" t="s">
        <v>3</v>
      </c>
      <c r="G4" s="100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6" t="s">
        <v>7</v>
      </c>
      <c r="O4" s="102" t="s">
        <v>11</v>
      </c>
      <c r="P4" s="6" t="s">
        <v>12</v>
      </c>
      <c r="Q4" s="6" t="s">
        <v>13</v>
      </c>
      <c r="R4" s="6" t="s">
        <v>14</v>
      </c>
      <c r="S4" s="6" t="s">
        <v>15</v>
      </c>
      <c r="T4" s="6" t="s">
        <v>16</v>
      </c>
      <c r="U4" s="6" t="s">
        <v>17</v>
      </c>
      <c r="V4" s="6" t="s">
        <v>18</v>
      </c>
      <c r="W4" s="6" t="s">
        <v>19</v>
      </c>
      <c r="X4" s="6" t="s">
        <v>20</v>
      </c>
      <c r="Y4" s="6" t="s">
        <v>21</v>
      </c>
      <c r="Z4" s="102" t="s">
        <v>22</v>
      </c>
      <c r="AA4" s="6" t="s">
        <v>1200</v>
      </c>
    </row>
    <row r="5" spans="1:60" ht="21" customHeight="1" x14ac:dyDescent="0.2">
      <c r="A5" s="198">
        <v>1</v>
      </c>
      <c r="B5" s="155">
        <v>26</v>
      </c>
      <c r="C5" s="99" t="s">
        <v>615</v>
      </c>
      <c r="D5" s="99" t="s">
        <v>616</v>
      </c>
      <c r="E5" s="99" t="s">
        <v>24</v>
      </c>
      <c r="F5" s="104">
        <v>36270</v>
      </c>
      <c r="G5" s="99" t="s">
        <v>568</v>
      </c>
      <c r="H5" s="105">
        <v>937</v>
      </c>
      <c r="I5" s="106">
        <v>1100</v>
      </c>
      <c r="J5" s="106">
        <v>2015</v>
      </c>
      <c r="K5" s="16">
        <f t="shared" ref="K5:K36" si="0">(H5/I5)*100</f>
        <v>85.181818181818187</v>
      </c>
      <c r="L5" s="107">
        <v>902</v>
      </c>
      <c r="M5" s="106">
        <v>1100</v>
      </c>
      <c r="N5" s="106">
        <v>2017</v>
      </c>
      <c r="O5" s="108">
        <f t="shared" ref="O5:O10" si="1">IF(Z5="MI",L5-10,L5)*1</f>
        <v>902</v>
      </c>
      <c r="P5" s="16">
        <f t="shared" ref="P5:P36" si="2">(O5/M5)*100</f>
        <v>82</v>
      </c>
      <c r="Q5" s="109">
        <v>198</v>
      </c>
      <c r="R5" s="110">
        <v>800</v>
      </c>
      <c r="S5" s="16">
        <f t="shared" ref="S5:S36" si="3">(Q5/R5)*100</f>
        <v>24.75</v>
      </c>
      <c r="T5" s="16">
        <f t="shared" ref="T5:T36" si="4">(K5*0.1)</f>
        <v>8.5181818181818194</v>
      </c>
      <c r="U5" s="16">
        <f t="shared" ref="U5:U36" si="5">(P5*0.5)</f>
        <v>41</v>
      </c>
      <c r="V5" s="106">
        <f t="shared" ref="V5:V36" si="6">Q5*40/R5</f>
        <v>9.9</v>
      </c>
      <c r="W5" s="109"/>
      <c r="X5" s="111">
        <f>(T5+U5+V5+W5)</f>
        <v>59.418181818181814</v>
      </c>
      <c r="Y5" s="16"/>
      <c r="Z5" s="109">
        <v>0</v>
      </c>
      <c r="AA5" s="105" t="s">
        <v>1201</v>
      </c>
      <c r="AC5" s="98"/>
    </row>
    <row r="6" spans="1:60" ht="21" customHeight="1" x14ac:dyDescent="0.2">
      <c r="A6" s="198">
        <v>2</v>
      </c>
      <c r="B6" s="155">
        <v>52</v>
      </c>
      <c r="C6" s="99" t="s">
        <v>617</v>
      </c>
      <c r="D6" s="99" t="s">
        <v>618</v>
      </c>
      <c r="E6" s="99" t="s">
        <v>68</v>
      </c>
      <c r="F6" s="104">
        <v>36466</v>
      </c>
      <c r="G6" s="99" t="s">
        <v>568</v>
      </c>
      <c r="H6" s="105">
        <v>953</v>
      </c>
      <c r="I6" s="106">
        <v>1100</v>
      </c>
      <c r="J6" s="106">
        <v>2015</v>
      </c>
      <c r="K6" s="16">
        <f t="shared" si="0"/>
        <v>86.63636363636364</v>
      </c>
      <c r="L6" s="107">
        <v>866</v>
      </c>
      <c r="M6" s="106">
        <v>1100</v>
      </c>
      <c r="N6" s="106">
        <v>2017</v>
      </c>
      <c r="O6" s="108">
        <f t="shared" si="1"/>
        <v>866</v>
      </c>
      <c r="P6" s="16">
        <f t="shared" si="2"/>
        <v>78.72727272727272</v>
      </c>
      <c r="Q6" s="109">
        <v>222</v>
      </c>
      <c r="R6" s="110">
        <v>800</v>
      </c>
      <c r="S6" s="16">
        <f t="shared" si="3"/>
        <v>27.750000000000004</v>
      </c>
      <c r="T6" s="16">
        <f t="shared" si="4"/>
        <v>8.663636363636364</v>
      </c>
      <c r="U6" s="16">
        <f t="shared" si="5"/>
        <v>39.36363636363636</v>
      </c>
      <c r="V6" s="106">
        <f t="shared" si="6"/>
        <v>11.1</v>
      </c>
      <c r="W6" s="109"/>
      <c r="X6" s="111">
        <f>(T6+U6+V6+W6)</f>
        <v>59.127272727272725</v>
      </c>
      <c r="Y6" s="16"/>
      <c r="Z6" s="109">
        <v>0</v>
      </c>
      <c r="AA6" s="105" t="s">
        <v>1201</v>
      </c>
      <c r="AC6" s="98"/>
    </row>
    <row r="7" spans="1:60" s="99" customFormat="1" ht="21" customHeight="1" x14ac:dyDescent="0.2">
      <c r="A7" s="198">
        <v>3</v>
      </c>
      <c r="B7" s="155">
        <v>6</v>
      </c>
      <c r="C7" s="112" t="s">
        <v>375</v>
      </c>
      <c r="D7" s="112" t="s">
        <v>376</v>
      </c>
      <c r="E7" s="112" t="s">
        <v>24</v>
      </c>
      <c r="F7" s="113" t="s">
        <v>377</v>
      </c>
      <c r="G7" s="112" t="s">
        <v>73</v>
      </c>
      <c r="H7" s="105">
        <v>796</v>
      </c>
      <c r="I7" s="106">
        <v>1050</v>
      </c>
      <c r="J7" s="106">
        <v>2013</v>
      </c>
      <c r="K7" s="16">
        <f t="shared" si="0"/>
        <v>75.80952380952381</v>
      </c>
      <c r="L7" s="105">
        <v>859</v>
      </c>
      <c r="M7" s="106">
        <v>1100</v>
      </c>
      <c r="N7" s="106">
        <v>2015</v>
      </c>
      <c r="O7" s="108">
        <f t="shared" si="1"/>
        <v>849</v>
      </c>
      <c r="P7" s="16">
        <f t="shared" si="2"/>
        <v>77.181818181818187</v>
      </c>
      <c r="Q7" s="110">
        <v>222</v>
      </c>
      <c r="R7" s="110">
        <v>800</v>
      </c>
      <c r="S7" s="16">
        <f t="shared" si="3"/>
        <v>27.750000000000004</v>
      </c>
      <c r="T7" s="16">
        <f t="shared" si="4"/>
        <v>7.5809523809523816</v>
      </c>
      <c r="U7" s="16">
        <f t="shared" si="5"/>
        <v>38.590909090909093</v>
      </c>
      <c r="V7" s="106">
        <f t="shared" si="6"/>
        <v>11.1</v>
      </c>
      <c r="W7" s="106"/>
      <c r="X7" s="111">
        <f>(T7+U7+V7+W7)</f>
        <v>57.271861471861477</v>
      </c>
      <c r="Y7" s="103"/>
      <c r="Z7" s="110" t="s">
        <v>26</v>
      </c>
      <c r="AA7" s="105" t="s">
        <v>1201</v>
      </c>
      <c r="AB7" s="98"/>
      <c r="AC7" s="98"/>
      <c r="AD7" s="114"/>
    </row>
    <row r="8" spans="1:60" s="99" customFormat="1" ht="21" customHeight="1" x14ac:dyDescent="0.2">
      <c r="A8" s="198">
        <v>4</v>
      </c>
      <c r="B8" s="155">
        <v>60</v>
      </c>
      <c r="C8" s="99" t="s">
        <v>619</v>
      </c>
      <c r="D8" s="99" t="s">
        <v>219</v>
      </c>
      <c r="E8" s="99" t="s">
        <v>24</v>
      </c>
      <c r="F8" s="104" t="s">
        <v>620</v>
      </c>
      <c r="G8" s="99" t="s">
        <v>621</v>
      </c>
      <c r="H8" s="105">
        <v>963</v>
      </c>
      <c r="I8" s="106">
        <v>1100</v>
      </c>
      <c r="J8" s="106">
        <v>2014</v>
      </c>
      <c r="K8" s="16">
        <f t="shared" si="0"/>
        <v>87.545454545454547</v>
      </c>
      <c r="L8" s="107">
        <v>854</v>
      </c>
      <c r="M8" s="106">
        <v>1100</v>
      </c>
      <c r="N8" s="106">
        <v>2017</v>
      </c>
      <c r="O8" s="108">
        <f t="shared" si="1"/>
        <v>844</v>
      </c>
      <c r="P8" s="16">
        <f t="shared" si="2"/>
        <v>76.72727272727272</v>
      </c>
      <c r="Q8" s="109">
        <v>200</v>
      </c>
      <c r="R8" s="110">
        <v>800</v>
      </c>
      <c r="S8" s="16">
        <f t="shared" si="3"/>
        <v>25</v>
      </c>
      <c r="T8" s="16">
        <f t="shared" si="4"/>
        <v>8.7545454545454557</v>
      </c>
      <c r="U8" s="16">
        <f t="shared" si="5"/>
        <v>38.36363636363636</v>
      </c>
      <c r="V8" s="106">
        <f t="shared" si="6"/>
        <v>10</v>
      </c>
      <c r="W8" s="109"/>
      <c r="X8" s="111">
        <f t="shared" ref="X8:X54" si="7">(T8+U8+V8+W8)</f>
        <v>57.118181818181817</v>
      </c>
      <c r="Y8" s="16"/>
      <c r="Z8" s="109" t="s">
        <v>26</v>
      </c>
      <c r="AA8" s="105" t="s">
        <v>1201</v>
      </c>
      <c r="AB8" s="98"/>
      <c r="AC8" s="98"/>
      <c r="AD8" s="114"/>
    </row>
    <row r="9" spans="1:60" s="99" customFormat="1" ht="21" customHeight="1" x14ac:dyDescent="0.2">
      <c r="A9" s="198">
        <v>5</v>
      </c>
      <c r="B9" s="155">
        <v>68</v>
      </c>
      <c r="C9" s="99" t="s">
        <v>622</v>
      </c>
      <c r="D9" s="99" t="s">
        <v>113</v>
      </c>
      <c r="E9" s="99" t="s">
        <v>24</v>
      </c>
      <c r="F9" s="104">
        <v>36309</v>
      </c>
      <c r="G9" s="99" t="s">
        <v>568</v>
      </c>
      <c r="H9" s="99">
        <v>833</v>
      </c>
      <c r="I9" s="99">
        <v>1100</v>
      </c>
      <c r="J9" s="99">
        <v>2015</v>
      </c>
      <c r="K9" s="16">
        <f t="shared" si="0"/>
        <v>75.727272727272734</v>
      </c>
      <c r="L9" s="99">
        <v>893</v>
      </c>
      <c r="M9" s="99">
        <v>1100</v>
      </c>
      <c r="N9" s="198">
        <v>2017</v>
      </c>
      <c r="O9" s="108">
        <f t="shared" si="1"/>
        <v>893</v>
      </c>
      <c r="P9" s="16">
        <f t="shared" si="2"/>
        <v>81.181818181818173</v>
      </c>
      <c r="Q9" s="99">
        <v>178</v>
      </c>
      <c r="R9" s="99">
        <v>800</v>
      </c>
      <c r="S9" s="16">
        <f t="shared" si="3"/>
        <v>22.25</v>
      </c>
      <c r="T9" s="16">
        <f t="shared" si="4"/>
        <v>7.5727272727272741</v>
      </c>
      <c r="U9" s="16">
        <f t="shared" si="5"/>
        <v>40.590909090909086</v>
      </c>
      <c r="V9" s="106">
        <f t="shared" si="6"/>
        <v>8.9</v>
      </c>
      <c r="X9" s="111">
        <f t="shared" si="7"/>
        <v>57.063636363636355</v>
      </c>
      <c r="Z9" s="110">
        <v>0</v>
      </c>
      <c r="AA9" s="105" t="s">
        <v>1201</v>
      </c>
      <c r="AB9" s="98"/>
      <c r="AC9" s="98"/>
      <c r="AD9" s="114"/>
    </row>
    <row r="10" spans="1:60" ht="21" customHeight="1" x14ac:dyDescent="0.2">
      <c r="A10" s="198">
        <v>6</v>
      </c>
      <c r="B10" s="155">
        <v>17</v>
      </c>
      <c r="C10" s="115" t="s">
        <v>623</v>
      </c>
      <c r="D10" s="115" t="s">
        <v>624</v>
      </c>
      <c r="E10" s="115" t="s">
        <v>24</v>
      </c>
      <c r="F10" s="116" t="s">
        <v>424</v>
      </c>
      <c r="G10" s="115" t="s">
        <v>625</v>
      </c>
      <c r="H10" s="105">
        <v>823</v>
      </c>
      <c r="I10" s="106">
        <v>1100</v>
      </c>
      <c r="J10" s="106">
        <v>2015</v>
      </c>
      <c r="K10" s="16">
        <f t="shared" si="0"/>
        <v>74.818181818181813</v>
      </c>
      <c r="L10" s="105">
        <v>876</v>
      </c>
      <c r="M10" s="106">
        <v>1100</v>
      </c>
      <c r="N10" s="106">
        <v>2017</v>
      </c>
      <c r="O10" s="108">
        <f t="shared" si="1"/>
        <v>876</v>
      </c>
      <c r="P10" s="16">
        <f t="shared" si="2"/>
        <v>79.63636363636364</v>
      </c>
      <c r="Q10" s="110">
        <v>160</v>
      </c>
      <c r="R10" s="110">
        <v>800</v>
      </c>
      <c r="S10" s="16">
        <f t="shared" si="3"/>
        <v>20</v>
      </c>
      <c r="T10" s="16">
        <f t="shared" si="4"/>
        <v>7.4818181818181815</v>
      </c>
      <c r="U10" s="16">
        <f t="shared" si="5"/>
        <v>39.81818181818182</v>
      </c>
      <c r="V10" s="106">
        <f t="shared" si="6"/>
        <v>8</v>
      </c>
      <c r="W10" s="106"/>
      <c r="X10" s="111">
        <f t="shared" si="7"/>
        <v>55.300000000000004</v>
      </c>
      <c r="Y10" s="110"/>
      <c r="Z10" s="110">
        <v>0</v>
      </c>
      <c r="AA10" s="105" t="s">
        <v>1201</v>
      </c>
      <c r="AC10" s="98"/>
    </row>
    <row r="11" spans="1:60" ht="21" customHeight="1" x14ac:dyDescent="0.2">
      <c r="A11" s="198">
        <v>7</v>
      </c>
      <c r="B11" s="155">
        <v>1</v>
      </c>
      <c r="C11" s="99" t="s">
        <v>23</v>
      </c>
      <c r="D11" s="99" t="s">
        <v>604</v>
      </c>
      <c r="E11" s="99" t="s">
        <v>68</v>
      </c>
      <c r="F11" s="116" t="s">
        <v>605</v>
      </c>
      <c r="G11" s="115" t="s">
        <v>606</v>
      </c>
      <c r="H11" s="105">
        <v>927</v>
      </c>
      <c r="I11" s="106">
        <v>1100</v>
      </c>
      <c r="J11" s="106">
        <v>2014</v>
      </c>
      <c r="K11" s="16">
        <f t="shared" si="0"/>
        <v>84.27272727272728</v>
      </c>
      <c r="L11" s="105">
        <v>836</v>
      </c>
      <c r="M11" s="106">
        <v>1100</v>
      </c>
      <c r="N11" s="106">
        <v>2016</v>
      </c>
      <c r="O11" s="108">
        <f>IF(Z11="MI",L11-10,L11)</f>
        <v>826</v>
      </c>
      <c r="P11" s="16">
        <f t="shared" si="2"/>
        <v>75.090909090909079</v>
      </c>
      <c r="Q11" s="110">
        <v>182</v>
      </c>
      <c r="R11" s="110">
        <v>800</v>
      </c>
      <c r="S11" s="16">
        <f t="shared" si="3"/>
        <v>22.75</v>
      </c>
      <c r="T11" s="16">
        <f t="shared" si="4"/>
        <v>8.4272727272727277</v>
      </c>
      <c r="U11" s="16">
        <f t="shared" si="5"/>
        <v>37.54545454545454</v>
      </c>
      <c r="V11" s="106">
        <f t="shared" si="6"/>
        <v>9.1</v>
      </c>
      <c r="W11" s="106"/>
      <c r="X11" s="111">
        <f t="shared" si="7"/>
        <v>55.072727272727271</v>
      </c>
      <c r="Y11" s="110"/>
      <c r="Z11" s="110" t="s">
        <v>26</v>
      </c>
      <c r="AA11" s="105" t="s">
        <v>1201</v>
      </c>
    </row>
    <row r="12" spans="1:60" ht="21" customHeight="1" x14ac:dyDescent="0.2">
      <c r="A12" s="198">
        <v>8</v>
      </c>
      <c r="B12" s="155">
        <v>42</v>
      </c>
      <c r="C12" s="115" t="s">
        <v>626</v>
      </c>
      <c r="D12" s="115" t="s">
        <v>627</v>
      </c>
      <c r="E12" s="115" t="s">
        <v>24</v>
      </c>
      <c r="F12" s="116" t="s">
        <v>628</v>
      </c>
      <c r="G12" s="115" t="s">
        <v>568</v>
      </c>
      <c r="H12" s="105">
        <v>849</v>
      </c>
      <c r="I12" s="106">
        <v>1100</v>
      </c>
      <c r="J12" s="106">
        <v>2015</v>
      </c>
      <c r="K12" s="16">
        <f t="shared" si="0"/>
        <v>77.181818181818187</v>
      </c>
      <c r="L12" s="105">
        <v>814</v>
      </c>
      <c r="M12" s="106">
        <v>1100</v>
      </c>
      <c r="N12" s="106">
        <v>2017</v>
      </c>
      <c r="O12" s="108">
        <f>IF(Z12="MI",L12-10,L12)*1</f>
        <v>814</v>
      </c>
      <c r="P12" s="16">
        <f t="shared" si="2"/>
        <v>74</v>
      </c>
      <c r="Q12" s="110">
        <v>203</v>
      </c>
      <c r="R12" s="110">
        <v>800</v>
      </c>
      <c r="S12" s="16">
        <f t="shared" si="3"/>
        <v>25.374999999999996</v>
      </c>
      <c r="T12" s="16">
        <f t="shared" si="4"/>
        <v>7.7181818181818187</v>
      </c>
      <c r="U12" s="16">
        <f t="shared" si="5"/>
        <v>37</v>
      </c>
      <c r="V12" s="106">
        <f t="shared" si="6"/>
        <v>10.15</v>
      </c>
      <c r="W12" s="106"/>
      <c r="X12" s="111">
        <f t="shared" si="7"/>
        <v>54.868181818181817</v>
      </c>
      <c r="Y12" s="110"/>
      <c r="Z12" s="110">
        <v>0</v>
      </c>
      <c r="AA12" s="105" t="s">
        <v>1201</v>
      </c>
    </row>
    <row r="13" spans="1:60" ht="21" customHeight="1" x14ac:dyDescent="0.2">
      <c r="A13" s="198">
        <v>9</v>
      </c>
      <c r="B13" s="155">
        <v>54</v>
      </c>
      <c r="C13" s="99" t="s">
        <v>629</v>
      </c>
      <c r="D13" s="99" t="s">
        <v>156</v>
      </c>
      <c r="E13" s="99" t="s">
        <v>68</v>
      </c>
      <c r="F13" s="104">
        <v>36008</v>
      </c>
      <c r="G13" s="99" t="s">
        <v>568</v>
      </c>
      <c r="H13" s="105">
        <v>895</v>
      </c>
      <c r="I13" s="106">
        <v>1100</v>
      </c>
      <c r="J13" s="106">
        <v>2015</v>
      </c>
      <c r="K13" s="16">
        <f t="shared" si="0"/>
        <v>81.36363636363636</v>
      </c>
      <c r="L13" s="107">
        <v>872</v>
      </c>
      <c r="M13" s="106">
        <v>1100</v>
      </c>
      <c r="N13" s="106">
        <v>2017</v>
      </c>
      <c r="O13" s="108">
        <f>IF(Z13="MI",L13-10,L13)*1</f>
        <v>872</v>
      </c>
      <c r="P13" s="16">
        <f t="shared" si="2"/>
        <v>79.272727272727266</v>
      </c>
      <c r="Q13" s="109">
        <v>135</v>
      </c>
      <c r="R13" s="110">
        <v>800</v>
      </c>
      <c r="S13" s="16">
        <f t="shared" si="3"/>
        <v>16.875</v>
      </c>
      <c r="T13" s="16">
        <f t="shared" si="4"/>
        <v>8.1363636363636367</v>
      </c>
      <c r="U13" s="16">
        <f t="shared" si="5"/>
        <v>39.636363636363633</v>
      </c>
      <c r="V13" s="106">
        <f t="shared" si="6"/>
        <v>6.75</v>
      </c>
      <c r="W13" s="109"/>
      <c r="X13" s="111">
        <f t="shared" si="7"/>
        <v>54.522727272727266</v>
      </c>
      <c r="Y13" s="16"/>
      <c r="Z13" s="109">
        <v>0</v>
      </c>
      <c r="AA13" s="105" t="s">
        <v>1201</v>
      </c>
    </row>
    <row r="14" spans="1:60" ht="21" customHeight="1" x14ac:dyDescent="0.2">
      <c r="A14" s="198">
        <v>10</v>
      </c>
      <c r="B14" s="155">
        <v>3</v>
      </c>
      <c r="C14" s="99" t="s">
        <v>36</v>
      </c>
      <c r="D14" s="99" t="s">
        <v>630</v>
      </c>
      <c r="E14" s="99" t="s">
        <v>24</v>
      </c>
      <c r="F14" s="216" t="s">
        <v>270</v>
      </c>
      <c r="G14" s="99" t="s">
        <v>38</v>
      </c>
      <c r="H14" s="105">
        <v>873</v>
      </c>
      <c r="I14" s="106">
        <v>1050</v>
      </c>
      <c r="J14" s="106">
        <v>2013</v>
      </c>
      <c r="K14" s="16">
        <f t="shared" si="0"/>
        <v>83.142857142857139</v>
      </c>
      <c r="L14" s="105">
        <v>854</v>
      </c>
      <c r="M14" s="106">
        <v>1100</v>
      </c>
      <c r="N14" s="106">
        <v>2016</v>
      </c>
      <c r="O14" s="108">
        <f>IF(Z14="MI",L14-10,L14)</f>
        <v>844</v>
      </c>
      <c r="P14" s="16">
        <f t="shared" si="2"/>
        <v>76.72727272727272</v>
      </c>
      <c r="Q14" s="110">
        <v>146</v>
      </c>
      <c r="R14" s="110">
        <v>800</v>
      </c>
      <c r="S14" s="16">
        <f t="shared" si="3"/>
        <v>18.25</v>
      </c>
      <c r="T14" s="16">
        <f t="shared" si="4"/>
        <v>8.3142857142857149</v>
      </c>
      <c r="U14" s="16">
        <f t="shared" si="5"/>
        <v>38.36363636363636</v>
      </c>
      <c r="V14" s="106">
        <f t="shared" si="6"/>
        <v>7.3</v>
      </c>
      <c r="W14" s="106"/>
      <c r="X14" s="111">
        <f t="shared" si="7"/>
        <v>53.977922077922074</v>
      </c>
      <c r="Y14" s="110"/>
      <c r="Z14" s="110" t="s">
        <v>26</v>
      </c>
      <c r="AA14" s="105" t="s">
        <v>1201</v>
      </c>
    </row>
    <row r="15" spans="1:60" ht="21" customHeight="1" x14ac:dyDescent="0.2">
      <c r="A15" s="198">
        <v>11</v>
      </c>
      <c r="B15" s="155">
        <v>51</v>
      </c>
      <c r="C15" s="99" t="s">
        <v>631</v>
      </c>
      <c r="D15" s="99" t="s">
        <v>221</v>
      </c>
      <c r="E15" s="99" t="s">
        <v>68</v>
      </c>
      <c r="F15" s="104">
        <v>35528</v>
      </c>
      <c r="G15" s="99" t="s">
        <v>336</v>
      </c>
      <c r="H15" s="105">
        <v>906</v>
      </c>
      <c r="I15" s="106">
        <v>1100</v>
      </c>
      <c r="J15" s="106">
        <v>2014</v>
      </c>
      <c r="K15" s="16">
        <f t="shared" si="0"/>
        <v>82.36363636363636</v>
      </c>
      <c r="L15" s="107">
        <v>861</v>
      </c>
      <c r="M15" s="106">
        <v>1100</v>
      </c>
      <c r="N15" s="106">
        <v>2017</v>
      </c>
      <c r="O15" s="108">
        <f t="shared" ref="O15:O29" si="8">IF(Z15="MI",L15-10,L15)*1</f>
        <v>851</v>
      </c>
      <c r="P15" s="16">
        <f t="shared" si="2"/>
        <v>77.363636363636374</v>
      </c>
      <c r="Q15" s="109">
        <v>122</v>
      </c>
      <c r="R15" s="110">
        <v>800</v>
      </c>
      <c r="S15" s="16">
        <f t="shared" si="3"/>
        <v>15.25</v>
      </c>
      <c r="T15" s="16">
        <f t="shared" si="4"/>
        <v>8.2363636363636363</v>
      </c>
      <c r="U15" s="16">
        <f t="shared" si="5"/>
        <v>38.681818181818187</v>
      </c>
      <c r="V15" s="106">
        <f t="shared" si="6"/>
        <v>6.1</v>
      </c>
      <c r="W15" s="109"/>
      <c r="X15" s="111">
        <f t="shared" si="7"/>
        <v>53.018181818181823</v>
      </c>
      <c r="Y15" s="16"/>
      <c r="Z15" s="109" t="s">
        <v>26</v>
      </c>
      <c r="AA15" s="105" t="s">
        <v>1201</v>
      </c>
    </row>
    <row r="16" spans="1:60" ht="21" customHeight="1" x14ac:dyDescent="0.2">
      <c r="A16" s="198">
        <v>12</v>
      </c>
      <c r="B16" s="155">
        <v>64</v>
      </c>
      <c r="C16" s="99" t="s">
        <v>632</v>
      </c>
      <c r="D16" s="99" t="s">
        <v>474</v>
      </c>
      <c r="E16" s="99" t="s">
        <v>24</v>
      </c>
      <c r="F16" s="104">
        <v>35618</v>
      </c>
      <c r="G16" s="99" t="s">
        <v>38</v>
      </c>
      <c r="H16" s="105">
        <v>912</v>
      </c>
      <c r="I16" s="106">
        <v>1100</v>
      </c>
      <c r="J16" s="106">
        <v>2015</v>
      </c>
      <c r="K16" s="16">
        <f t="shared" si="0"/>
        <v>82.909090909090907</v>
      </c>
      <c r="L16" s="107">
        <v>842</v>
      </c>
      <c r="M16" s="106">
        <v>1100</v>
      </c>
      <c r="N16" s="106">
        <v>2017</v>
      </c>
      <c r="O16" s="108">
        <f t="shared" si="8"/>
        <v>842</v>
      </c>
      <c r="P16" s="16">
        <f t="shared" si="2"/>
        <v>76.545454545454547</v>
      </c>
      <c r="Q16" s="109">
        <v>126</v>
      </c>
      <c r="R16" s="110">
        <v>800</v>
      </c>
      <c r="S16" s="16">
        <f t="shared" si="3"/>
        <v>15.75</v>
      </c>
      <c r="T16" s="16">
        <f t="shared" si="4"/>
        <v>8.290909090909091</v>
      </c>
      <c r="U16" s="16">
        <f t="shared" si="5"/>
        <v>38.272727272727273</v>
      </c>
      <c r="V16" s="106">
        <f t="shared" si="6"/>
        <v>6.3</v>
      </c>
      <c r="W16" s="109"/>
      <c r="X16" s="111">
        <f t="shared" si="7"/>
        <v>52.86363636363636</v>
      </c>
      <c r="Y16" s="16"/>
      <c r="Z16" s="109">
        <v>0</v>
      </c>
      <c r="AA16" s="105" t="s">
        <v>1201</v>
      </c>
    </row>
    <row r="17" spans="1:28" s="118" customFormat="1" ht="21" customHeight="1" x14ac:dyDescent="0.2">
      <c r="A17" s="198">
        <v>13</v>
      </c>
      <c r="B17" s="155">
        <v>47</v>
      </c>
      <c r="C17" s="99" t="s">
        <v>633</v>
      </c>
      <c r="D17" s="99" t="s">
        <v>634</v>
      </c>
      <c r="E17" s="99" t="s">
        <v>68</v>
      </c>
      <c r="F17" s="104">
        <v>36250</v>
      </c>
      <c r="G17" s="99" t="s">
        <v>45</v>
      </c>
      <c r="H17" s="105">
        <v>959</v>
      </c>
      <c r="I17" s="106">
        <v>1100</v>
      </c>
      <c r="J17" s="106">
        <v>2015</v>
      </c>
      <c r="K17" s="16">
        <f t="shared" si="0"/>
        <v>87.181818181818187</v>
      </c>
      <c r="L17" s="107">
        <v>873</v>
      </c>
      <c r="M17" s="106">
        <v>1100</v>
      </c>
      <c r="N17" s="106">
        <v>2017</v>
      </c>
      <c r="O17" s="108">
        <f t="shared" si="8"/>
        <v>873</v>
      </c>
      <c r="P17" s="16">
        <f t="shared" si="2"/>
        <v>79.36363636363636</v>
      </c>
      <c r="Q17" s="109">
        <v>87</v>
      </c>
      <c r="R17" s="110">
        <v>800</v>
      </c>
      <c r="S17" s="16">
        <f t="shared" si="3"/>
        <v>10.875</v>
      </c>
      <c r="T17" s="16">
        <f t="shared" si="4"/>
        <v>8.7181818181818187</v>
      </c>
      <c r="U17" s="16">
        <f t="shared" si="5"/>
        <v>39.68181818181818</v>
      </c>
      <c r="V17" s="106">
        <f t="shared" si="6"/>
        <v>4.3499999999999996</v>
      </c>
      <c r="W17" s="109"/>
      <c r="X17" s="111">
        <f t="shared" si="7"/>
        <v>52.75</v>
      </c>
      <c r="Y17" s="16"/>
      <c r="Z17" s="109">
        <v>0</v>
      </c>
      <c r="AA17" s="105" t="s">
        <v>1201</v>
      </c>
      <c r="AB17" s="117"/>
    </row>
    <row r="18" spans="1:28" ht="21" customHeight="1" x14ac:dyDescent="0.2">
      <c r="A18" s="198">
        <v>14</v>
      </c>
      <c r="B18" s="155">
        <v>44</v>
      </c>
      <c r="C18" s="99" t="s">
        <v>473</v>
      </c>
      <c r="D18" s="99" t="s">
        <v>635</v>
      </c>
      <c r="E18" s="99" t="s">
        <v>24</v>
      </c>
      <c r="F18" s="104">
        <v>35895</v>
      </c>
      <c r="G18" s="99" t="s">
        <v>79</v>
      </c>
      <c r="H18" s="105">
        <v>708</v>
      </c>
      <c r="I18" s="106">
        <v>1100</v>
      </c>
      <c r="J18" s="106">
        <v>2014</v>
      </c>
      <c r="K18" s="16">
        <f t="shared" si="0"/>
        <v>64.363636363636374</v>
      </c>
      <c r="L18" s="107">
        <v>881</v>
      </c>
      <c r="M18" s="106">
        <v>1100</v>
      </c>
      <c r="N18" s="106">
        <v>2017</v>
      </c>
      <c r="O18" s="108">
        <f t="shared" si="8"/>
        <v>871</v>
      </c>
      <c r="P18" s="16">
        <f t="shared" si="2"/>
        <v>79.181818181818187</v>
      </c>
      <c r="Q18" s="109">
        <v>108</v>
      </c>
      <c r="R18" s="110">
        <v>800</v>
      </c>
      <c r="S18" s="16">
        <f t="shared" si="3"/>
        <v>13.5</v>
      </c>
      <c r="T18" s="16">
        <f t="shared" si="4"/>
        <v>6.4363636363636374</v>
      </c>
      <c r="U18" s="16">
        <f t="shared" si="5"/>
        <v>39.590909090909093</v>
      </c>
      <c r="V18" s="106">
        <f t="shared" si="6"/>
        <v>5.4</v>
      </c>
      <c r="W18" s="109"/>
      <c r="X18" s="111">
        <f t="shared" si="7"/>
        <v>51.427272727272729</v>
      </c>
      <c r="Y18" s="16"/>
      <c r="Z18" s="109" t="s">
        <v>26</v>
      </c>
      <c r="AA18" s="105" t="s">
        <v>1201</v>
      </c>
    </row>
    <row r="19" spans="1:28" ht="21" customHeight="1" x14ac:dyDescent="0.2">
      <c r="A19" s="198">
        <v>15</v>
      </c>
      <c r="B19" s="155">
        <v>59</v>
      </c>
      <c r="C19" s="99" t="s">
        <v>636</v>
      </c>
      <c r="D19" s="99" t="s">
        <v>637</v>
      </c>
      <c r="E19" s="99" t="s">
        <v>24</v>
      </c>
      <c r="F19" s="104" t="s">
        <v>638</v>
      </c>
      <c r="G19" s="99" t="s">
        <v>32</v>
      </c>
      <c r="H19" s="105">
        <v>834</v>
      </c>
      <c r="I19" s="106">
        <v>1100</v>
      </c>
      <c r="J19" s="106">
        <v>2015</v>
      </c>
      <c r="K19" s="16">
        <f t="shared" si="0"/>
        <v>75.818181818181813</v>
      </c>
      <c r="L19" s="107">
        <v>837</v>
      </c>
      <c r="M19" s="106">
        <v>1100</v>
      </c>
      <c r="N19" s="106">
        <v>2017</v>
      </c>
      <c r="O19" s="108">
        <f t="shared" si="8"/>
        <v>837</v>
      </c>
      <c r="P19" s="16">
        <f t="shared" si="2"/>
        <v>76.090909090909093</v>
      </c>
      <c r="Q19" s="109">
        <v>110</v>
      </c>
      <c r="R19" s="110">
        <v>800</v>
      </c>
      <c r="S19" s="16">
        <f t="shared" si="3"/>
        <v>13.750000000000002</v>
      </c>
      <c r="T19" s="16">
        <f t="shared" si="4"/>
        <v>7.581818181818182</v>
      </c>
      <c r="U19" s="16">
        <f t="shared" si="5"/>
        <v>38.045454545454547</v>
      </c>
      <c r="V19" s="106">
        <f t="shared" si="6"/>
        <v>5.5</v>
      </c>
      <c r="W19" s="109"/>
      <c r="X19" s="111">
        <f t="shared" si="7"/>
        <v>51.127272727272725</v>
      </c>
      <c r="Y19" s="16"/>
      <c r="Z19" s="109">
        <v>0</v>
      </c>
      <c r="AA19" s="105" t="s">
        <v>1201</v>
      </c>
    </row>
    <row r="20" spans="1:28" ht="21" customHeight="1" x14ac:dyDescent="0.2">
      <c r="A20" s="198">
        <v>16</v>
      </c>
      <c r="B20" s="155">
        <v>66</v>
      </c>
      <c r="C20" s="99" t="s">
        <v>639</v>
      </c>
      <c r="D20" s="99" t="s">
        <v>640</v>
      </c>
      <c r="E20" s="99" t="s">
        <v>24</v>
      </c>
      <c r="F20" s="104" t="s">
        <v>302</v>
      </c>
      <c r="G20" s="99" t="s">
        <v>32</v>
      </c>
      <c r="H20" s="105">
        <v>787</v>
      </c>
      <c r="I20" s="106">
        <v>1100</v>
      </c>
      <c r="J20" s="106">
        <v>2015</v>
      </c>
      <c r="K20" s="16">
        <f t="shared" si="0"/>
        <v>71.545454545454547</v>
      </c>
      <c r="L20" s="107">
        <v>885</v>
      </c>
      <c r="M20" s="106">
        <v>1100</v>
      </c>
      <c r="N20" s="106">
        <v>2017</v>
      </c>
      <c r="O20" s="108">
        <f t="shared" si="8"/>
        <v>885</v>
      </c>
      <c r="P20" s="16">
        <f t="shared" si="2"/>
        <v>80.454545454545453</v>
      </c>
      <c r="Q20" s="109">
        <v>72</v>
      </c>
      <c r="R20" s="110">
        <v>800</v>
      </c>
      <c r="S20" s="16">
        <f t="shared" si="3"/>
        <v>9</v>
      </c>
      <c r="T20" s="16">
        <f t="shared" si="4"/>
        <v>7.1545454545454552</v>
      </c>
      <c r="U20" s="16">
        <f t="shared" si="5"/>
        <v>40.227272727272727</v>
      </c>
      <c r="V20" s="106">
        <f t="shared" si="6"/>
        <v>3.6</v>
      </c>
      <c r="W20" s="109"/>
      <c r="X20" s="111">
        <f t="shared" si="7"/>
        <v>50.981818181818184</v>
      </c>
      <c r="Y20" s="16"/>
      <c r="Z20" s="109"/>
      <c r="AA20" s="105" t="s">
        <v>1201</v>
      </c>
    </row>
    <row r="21" spans="1:28" ht="21" customHeight="1" x14ac:dyDescent="0.2">
      <c r="A21" s="198">
        <v>17</v>
      </c>
      <c r="B21" s="155">
        <v>16</v>
      </c>
      <c r="C21" s="115" t="s">
        <v>641</v>
      </c>
      <c r="D21" s="115" t="s">
        <v>642</v>
      </c>
      <c r="E21" s="115" t="s">
        <v>24</v>
      </c>
      <c r="F21" s="116" t="s">
        <v>424</v>
      </c>
      <c r="G21" s="115" t="s">
        <v>643</v>
      </c>
      <c r="H21" s="105">
        <v>888</v>
      </c>
      <c r="I21" s="106">
        <v>1100</v>
      </c>
      <c r="J21" s="106">
        <v>2014</v>
      </c>
      <c r="K21" s="16">
        <f t="shared" si="0"/>
        <v>80.72727272727272</v>
      </c>
      <c r="L21" s="105">
        <v>794</v>
      </c>
      <c r="M21" s="106">
        <v>1100</v>
      </c>
      <c r="N21" s="106">
        <v>2016</v>
      </c>
      <c r="O21" s="108">
        <f t="shared" si="8"/>
        <v>784</v>
      </c>
      <c r="P21" s="16">
        <f t="shared" si="2"/>
        <v>71.27272727272728</v>
      </c>
      <c r="Q21" s="110">
        <v>136</v>
      </c>
      <c r="R21" s="110">
        <v>800</v>
      </c>
      <c r="S21" s="16">
        <f t="shared" si="3"/>
        <v>17</v>
      </c>
      <c r="T21" s="16">
        <f t="shared" si="4"/>
        <v>8.0727272727272723</v>
      </c>
      <c r="U21" s="16">
        <f t="shared" si="5"/>
        <v>35.63636363636364</v>
      </c>
      <c r="V21" s="106">
        <f t="shared" si="6"/>
        <v>6.8</v>
      </c>
      <c r="W21" s="106"/>
      <c r="X21" s="111">
        <f t="shared" si="7"/>
        <v>50.509090909090908</v>
      </c>
      <c r="Y21" s="110"/>
      <c r="Z21" s="110" t="s">
        <v>26</v>
      </c>
      <c r="AA21" s="105" t="s">
        <v>1201</v>
      </c>
    </row>
    <row r="22" spans="1:28" ht="21" customHeight="1" x14ac:dyDescent="0.2">
      <c r="A22" s="198">
        <v>18</v>
      </c>
      <c r="B22" s="155">
        <v>67</v>
      </c>
      <c r="C22" s="115" t="s">
        <v>55</v>
      </c>
      <c r="D22" s="115" t="s">
        <v>644</v>
      </c>
      <c r="E22" s="115" t="s">
        <v>24</v>
      </c>
      <c r="F22" s="119">
        <v>35684</v>
      </c>
      <c r="G22" s="115" t="s">
        <v>645</v>
      </c>
      <c r="H22" s="105">
        <v>929</v>
      </c>
      <c r="I22" s="106">
        <v>1100</v>
      </c>
      <c r="J22" s="106">
        <v>2015</v>
      </c>
      <c r="K22" s="16">
        <f t="shared" si="0"/>
        <v>84.454545454545453</v>
      </c>
      <c r="L22" s="105">
        <v>793</v>
      </c>
      <c r="M22" s="106">
        <v>1100</v>
      </c>
      <c r="N22" s="106">
        <v>2017</v>
      </c>
      <c r="O22" s="108">
        <f t="shared" si="8"/>
        <v>793</v>
      </c>
      <c r="P22" s="16">
        <f t="shared" si="2"/>
        <v>72.090909090909093</v>
      </c>
      <c r="Q22" s="110">
        <v>115</v>
      </c>
      <c r="R22" s="110">
        <v>800</v>
      </c>
      <c r="S22" s="16">
        <f t="shared" si="3"/>
        <v>14.374999999999998</v>
      </c>
      <c r="T22" s="16">
        <f t="shared" si="4"/>
        <v>8.4454545454545453</v>
      </c>
      <c r="U22" s="16">
        <f t="shared" si="5"/>
        <v>36.045454545454547</v>
      </c>
      <c r="V22" s="106">
        <f t="shared" si="6"/>
        <v>5.75</v>
      </c>
      <c r="W22" s="106"/>
      <c r="X22" s="111">
        <f t="shared" si="7"/>
        <v>50.240909090909092</v>
      </c>
      <c r="Y22" s="110"/>
      <c r="Z22" s="110">
        <v>0</v>
      </c>
      <c r="AA22" s="105" t="s">
        <v>1220</v>
      </c>
    </row>
    <row r="23" spans="1:28" ht="21" customHeight="1" x14ac:dyDescent="0.2">
      <c r="A23" s="198">
        <v>19</v>
      </c>
      <c r="B23" s="155">
        <v>19</v>
      </c>
      <c r="C23" s="115" t="s">
        <v>646</v>
      </c>
      <c r="D23" s="115" t="s">
        <v>647</v>
      </c>
      <c r="E23" s="115" t="s">
        <v>68</v>
      </c>
      <c r="F23" s="120">
        <v>35922</v>
      </c>
      <c r="G23" s="115" t="s">
        <v>648</v>
      </c>
      <c r="H23" s="105">
        <v>948</v>
      </c>
      <c r="I23" s="106">
        <v>1100</v>
      </c>
      <c r="J23" s="106">
        <v>2014</v>
      </c>
      <c r="K23" s="16">
        <f t="shared" si="0"/>
        <v>86.181818181818187</v>
      </c>
      <c r="L23" s="105">
        <v>780</v>
      </c>
      <c r="M23" s="106">
        <v>1100</v>
      </c>
      <c r="N23" s="106">
        <v>2016</v>
      </c>
      <c r="O23" s="108">
        <f t="shared" si="8"/>
        <v>770</v>
      </c>
      <c r="P23" s="16">
        <f t="shared" si="2"/>
        <v>70</v>
      </c>
      <c r="Q23" s="110">
        <v>130</v>
      </c>
      <c r="R23" s="110">
        <v>800</v>
      </c>
      <c r="S23" s="16">
        <f t="shared" si="3"/>
        <v>16.25</v>
      </c>
      <c r="T23" s="16">
        <f t="shared" si="4"/>
        <v>8.6181818181818191</v>
      </c>
      <c r="U23" s="16">
        <f t="shared" si="5"/>
        <v>35</v>
      </c>
      <c r="V23" s="106">
        <f t="shared" si="6"/>
        <v>6.5</v>
      </c>
      <c r="W23" s="106"/>
      <c r="X23" s="111">
        <f t="shared" si="7"/>
        <v>50.118181818181817</v>
      </c>
      <c r="Y23" s="110"/>
      <c r="Z23" s="110" t="s">
        <v>26</v>
      </c>
      <c r="AA23" s="105" t="s">
        <v>1220</v>
      </c>
    </row>
    <row r="24" spans="1:28" ht="21" customHeight="1" x14ac:dyDescent="0.2">
      <c r="A24" s="198">
        <v>20</v>
      </c>
      <c r="B24" s="155">
        <v>4</v>
      </c>
      <c r="C24" s="115" t="s">
        <v>566</v>
      </c>
      <c r="D24" s="115" t="s">
        <v>567</v>
      </c>
      <c r="E24" s="115" t="s">
        <v>24</v>
      </c>
      <c r="F24" s="119">
        <v>35457.07</v>
      </c>
      <c r="G24" s="115" t="s">
        <v>568</v>
      </c>
      <c r="H24" s="105">
        <v>880</v>
      </c>
      <c r="I24" s="106">
        <v>1050</v>
      </c>
      <c r="J24" s="106">
        <v>2013</v>
      </c>
      <c r="K24" s="16">
        <f t="shared" si="0"/>
        <v>83.80952380952381</v>
      </c>
      <c r="L24" s="105">
        <v>778</v>
      </c>
      <c r="M24" s="106">
        <v>1100</v>
      </c>
      <c r="N24" s="106">
        <v>2016</v>
      </c>
      <c r="O24" s="108">
        <f t="shared" si="8"/>
        <v>768</v>
      </c>
      <c r="P24" s="16">
        <f t="shared" si="2"/>
        <v>69.818181818181827</v>
      </c>
      <c r="Q24" s="110">
        <v>136</v>
      </c>
      <c r="R24" s="110">
        <v>800</v>
      </c>
      <c r="S24" s="16">
        <f t="shared" si="3"/>
        <v>17</v>
      </c>
      <c r="T24" s="16">
        <f t="shared" si="4"/>
        <v>8.3809523809523814</v>
      </c>
      <c r="U24" s="16">
        <f t="shared" si="5"/>
        <v>34.909090909090914</v>
      </c>
      <c r="V24" s="106">
        <f t="shared" si="6"/>
        <v>6.8</v>
      </c>
      <c r="W24" s="106"/>
      <c r="X24" s="111">
        <f t="shared" si="7"/>
        <v>50.09004329004329</v>
      </c>
      <c r="Y24" s="110"/>
      <c r="Z24" s="110" t="s">
        <v>26</v>
      </c>
      <c r="AA24" s="105" t="s">
        <v>1220</v>
      </c>
    </row>
    <row r="25" spans="1:28" ht="21" customHeight="1" x14ac:dyDescent="0.2">
      <c r="A25" s="198">
        <v>21</v>
      </c>
      <c r="B25" s="155">
        <v>11</v>
      </c>
      <c r="C25" s="99" t="s">
        <v>649</v>
      </c>
      <c r="D25" s="99" t="s">
        <v>650</v>
      </c>
      <c r="E25" s="99" t="s">
        <v>24</v>
      </c>
      <c r="F25" s="216" t="s">
        <v>651</v>
      </c>
      <c r="G25" s="99" t="s">
        <v>648</v>
      </c>
      <c r="H25" s="105">
        <v>802</v>
      </c>
      <c r="I25" s="106">
        <v>1100</v>
      </c>
      <c r="J25" s="106">
        <v>2015</v>
      </c>
      <c r="K25" s="16">
        <f t="shared" si="0"/>
        <v>72.909090909090907</v>
      </c>
      <c r="L25" s="105">
        <v>776</v>
      </c>
      <c r="M25" s="106">
        <v>1100</v>
      </c>
      <c r="N25" s="106">
        <v>2017</v>
      </c>
      <c r="O25" s="108">
        <f t="shared" si="8"/>
        <v>776</v>
      </c>
      <c r="P25" s="16">
        <f t="shared" si="2"/>
        <v>70.545454545454547</v>
      </c>
      <c r="Q25" s="110">
        <v>143</v>
      </c>
      <c r="R25" s="110">
        <v>800</v>
      </c>
      <c r="S25" s="16">
        <f t="shared" si="3"/>
        <v>17.875</v>
      </c>
      <c r="T25" s="16">
        <f t="shared" si="4"/>
        <v>7.290909090909091</v>
      </c>
      <c r="U25" s="16">
        <f t="shared" si="5"/>
        <v>35.272727272727273</v>
      </c>
      <c r="V25" s="106">
        <f t="shared" si="6"/>
        <v>7.15</v>
      </c>
      <c r="W25" s="106"/>
      <c r="X25" s="111">
        <f t="shared" si="7"/>
        <v>49.713636363636361</v>
      </c>
      <c r="Y25" s="110"/>
      <c r="Z25" s="110">
        <v>0</v>
      </c>
      <c r="AA25" s="105" t="s">
        <v>1220</v>
      </c>
    </row>
    <row r="26" spans="1:28" s="141" customFormat="1" ht="21" customHeight="1" x14ac:dyDescent="0.2">
      <c r="A26" s="198">
        <v>22</v>
      </c>
      <c r="B26" s="155">
        <v>13</v>
      </c>
      <c r="C26" s="112" t="s">
        <v>98</v>
      </c>
      <c r="D26" s="112" t="s">
        <v>99</v>
      </c>
      <c r="E26" s="145" t="s">
        <v>68</v>
      </c>
      <c r="F26" s="135" t="s">
        <v>302</v>
      </c>
      <c r="G26" s="112" t="s">
        <v>70</v>
      </c>
      <c r="H26" s="215">
        <v>891</v>
      </c>
      <c r="I26" s="106">
        <v>1100</v>
      </c>
      <c r="J26" s="106">
        <v>2015</v>
      </c>
      <c r="K26" s="16">
        <f t="shared" si="0"/>
        <v>81</v>
      </c>
      <c r="L26" s="215">
        <v>806</v>
      </c>
      <c r="M26" s="106">
        <v>1100</v>
      </c>
      <c r="N26" s="106">
        <v>2017</v>
      </c>
      <c r="O26" s="106">
        <f t="shared" si="8"/>
        <v>806</v>
      </c>
      <c r="P26" s="16">
        <f t="shared" si="2"/>
        <v>73.27272727272728</v>
      </c>
      <c r="Q26" s="103">
        <v>96</v>
      </c>
      <c r="R26" s="103">
        <v>800</v>
      </c>
      <c r="S26" s="16">
        <f t="shared" si="3"/>
        <v>12</v>
      </c>
      <c r="T26" s="16">
        <f t="shared" si="4"/>
        <v>8.1</v>
      </c>
      <c r="U26" s="16">
        <f t="shared" si="5"/>
        <v>36.63636363636364</v>
      </c>
      <c r="V26" s="106">
        <f t="shared" si="6"/>
        <v>4.8</v>
      </c>
      <c r="W26" s="106"/>
      <c r="X26" s="111">
        <f t="shared" si="7"/>
        <v>49.536363636363639</v>
      </c>
      <c r="Y26" s="103"/>
      <c r="Z26" s="103">
        <v>0</v>
      </c>
      <c r="AA26" s="105" t="s">
        <v>1220</v>
      </c>
      <c r="AB26" s="146"/>
    </row>
    <row r="27" spans="1:28" ht="21" customHeight="1" x14ac:dyDescent="0.2">
      <c r="A27" s="198">
        <v>23</v>
      </c>
      <c r="B27" s="155">
        <v>63</v>
      </c>
      <c r="C27" s="99" t="s">
        <v>652</v>
      </c>
      <c r="D27" s="99" t="s">
        <v>400</v>
      </c>
      <c r="E27" s="99" t="s">
        <v>24</v>
      </c>
      <c r="F27" s="104">
        <v>36256</v>
      </c>
      <c r="G27" s="99" t="s">
        <v>45</v>
      </c>
      <c r="H27" s="105">
        <v>774</v>
      </c>
      <c r="I27" s="106">
        <v>1100</v>
      </c>
      <c r="J27" s="106">
        <v>2015</v>
      </c>
      <c r="K27" s="16">
        <f t="shared" si="0"/>
        <v>70.36363636363636</v>
      </c>
      <c r="L27" s="107">
        <v>793</v>
      </c>
      <c r="M27" s="106">
        <v>1100</v>
      </c>
      <c r="N27" s="106">
        <v>2017</v>
      </c>
      <c r="O27" s="108">
        <f t="shared" si="8"/>
        <v>793</v>
      </c>
      <c r="P27" s="16">
        <f t="shared" si="2"/>
        <v>72.090909090909093</v>
      </c>
      <c r="Q27" s="109">
        <v>116</v>
      </c>
      <c r="R27" s="110">
        <v>800</v>
      </c>
      <c r="S27" s="16">
        <f t="shared" si="3"/>
        <v>14.499999999999998</v>
      </c>
      <c r="T27" s="16">
        <f t="shared" si="4"/>
        <v>7.0363636363636362</v>
      </c>
      <c r="U27" s="16">
        <f t="shared" si="5"/>
        <v>36.045454545454547</v>
      </c>
      <c r="V27" s="106">
        <f t="shared" si="6"/>
        <v>5.8</v>
      </c>
      <c r="W27" s="109"/>
      <c r="X27" s="111">
        <f t="shared" si="7"/>
        <v>48.881818181818183</v>
      </c>
      <c r="Y27" s="16"/>
      <c r="Z27" s="109">
        <v>0</v>
      </c>
      <c r="AA27" s="105" t="s">
        <v>1220</v>
      </c>
    </row>
    <row r="28" spans="1:28" ht="21" customHeight="1" x14ac:dyDescent="0.2">
      <c r="A28" s="198">
        <v>24</v>
      </c>
      <c r="B28" s="155">
        <v>24</v>
      </c>
      <c r="C28" s="115" t="s">
        <v>653</v>
      </c>
      <c r="D28" s="115" t="s">
        <v>654</v>
      </c>
      <c r="E28" s="115" t="s">
        <v>24</v>
      </c>
      <c r="F28" s="119">
        <v>36600</v>
      </c>
      <c r="G28" s="115" t="s">
        <v>645</v>
      </c>
      <c r="H28" s="105">
        <v>924</v>
      </c>
      <c r="I28" s="106">
        <v>1100</v>
      </c>
      <c r="J28" s="106">
        <v>2015</v>
      </c>
      <c r="K28" s="16">
        <f t="shared" si="0"/>
        <v>84</v>
      </c>
      <c r="L28" s="105">
        <v>709</v>
      </c>
      <c r="M28" s="106">
        <v>1100</v>
      </c>
      <c r="N28" s="106">
        <v>2017</v>
      </c>
      <c r="O28" s="108">
        <f t="shared" si="8"/>
        <v>709</v>
      </c>
      <c r="P28" s="16">
        <f t="shared" si="2"/>
        <v>64.454545454545453</v>
      </c>
      <c r="Q28" s="110">
        <v>165</v>
      </c>
      <c r="R28" s="110">
        <v>800</v>
      </c>
      <c r="S28" s="16">
        <f t="shared" si="3"/>
        <v>20.625</v>
      </c>
      <c r="T28" s="16">
        <f t="shared" si="4"/>
        <v>8.4</v>
      </c>
      <c r="U28" s="16">
        <f t="shared" si="5"/>
        <v>32.227272727272727</v>
      </c>
      <c r="V28" s="106">
        <f t="shared" si="6"/>
        <v>8.25</v>
      </c>
      <c r="W28" s="106"/>
      <c r="X28" s="111">
        <f t="shared" si="7"/>
        <v>48.877272727272725</v>
      </c>
      <c r="Y28" s="110"/>
      <c r="Z28" s="110">
        <v>0</v>
      </c>
      <c r="AA28" s="105" t="s">
        <v>1220</v>
      </c>
    </row>
    <row r="29" spans="1:28" ht="21" customHeight="1" x14ac:dyDescent="0.2">
      <c r="A29" s="198">
        <v>25</v>
      </c>
      <c r="B29" s="155">
        <v>27</v>
      </c>
      <c r="C29" s="99" t="s">
        <v>655</v>
      </c>
      <c r="D29" s="99" t="s">
        <v>78</v>
      </c>
      <c r="E29" s="99" t="s">
        <v>24</v>
      </c>
      <c r="F29" s="104">
        <v>36312</v>
      </c>
      <c r="G29" s="99" t="s">
        <v>568</v>
      </c>
      <c r="H29" s="105">
        <v>886</v>
      </c>
      <c r="I29" s="106">
        <v>1100</v>
      </c>
      <c r="J29" s="106">
        <v>2015</v>
      </c>
      <c r="K29" s="16">
        <f t="shared" si="0"/>
        <v>80.545454545454547</v>
      </c>
      <c r="L29" s="107">
        <v>807</v>
      </c>
      <c r="M29" s="106">
        <v>1100</v>
      </c>
      <c r="N29" s="106">
        <v>2017</v>
      </c>
      <c r="O29" s="108">
        <f t="shared" si="8"/>
        <v>807</v>
      </c>
      <c r="P29" s="16">
        <f t="shared" si="2"/>
        <v>73.36363636363636</v>
      </c>
      <c r="Q29" s="109">
        <v>72</v>
      </c>
      <c r="R29" s="110">
        <v>800</v>
      </c>
      <c r="S29" s="16">
        <f t="shared" si="3"/>
        <v>9</v>
      </c>
      <c r="T29" s="16">
        <f t="shared" si="4"/>
        <v>8.0545454545454547</v>
      </c>
      <c r="U29" s="16">
        <f t="shared" si="5"/>
        <v>36.68181818181818</v>
      </c>
      <c r="V29" s="106">
        <f t="shared" si="6"/>
        <v>3.6</v>
      </c>
      <c r="W29" s="109"/>
      <c r="X29" s="111">
        <f t="shared" si="7"/>
        <v>48.336363636363636</v>
      </c>
      <c r="Y29" s="16"/>
      <c r="Z29" s="109">
        <v>0</v>
      </c>
      <c r="AA29" s="105" t="s">
        <v>1220</v>
      </c>
    </row>
    <row r="30" spans="1:28" ht="21" customHeight="1" x14ac:dyDescent="0.2">
      <c r="A30" s="198">
        <v>26</v>
      </c>
      <c r="B30" s="155">
        <v>33</v>
      </c>
      <c r="C30" s="99" t="s">
        <v>656</v>
      </c>
      <c r="D30" s="99" t="s">
        <v>657</v>
      </c>
      <c r="E30" s="99" t="s">
        <v>68</v>
      </c>
      <c r="F30" s="216" t="s">
        <v>658</v>
      </c>
      <c r="G30" s="99" t="s">
        <v>568</v>
      </c>
      <c r="H30" s="99">
        <v>762</v>
      </c>
      <c r="I30" s="106">
        <v>1100</v>
      </c>
      <c r="J30" s="106">
        <v>2015</v>
      </c>
      <c r="K30" s="16">
        <f t="shared" si="0"/>
        <v>69.27272727272728</v>
      </c>
      <c r="L30" s="105">
        <v>820</v>
      </c>
      <c r="M30" s="106">
        <v>1100</v>
      </c>
      <c r="N30" s="106">
        <v>2017</v>
      </c>
      <c r="O30" s="108">
        <f>IF(Y30="MI",L30-10,L30)*1</f>
        <v>820</v>
      </c>
      <c r="P30" s="16">
        <f t="shared" si="2"/>
        <v>74.545454545454547</v>
      </c>
      <c r="Q30" s="110">
        <v>81</v>
      </c>
      <c r="R30" s="110">
        <v>800</v>
      </c>
      <c r="S30" s="16">
        <f t="shared" si="3"/>
        <v>10.125</v>
      </c>
      <c r="T30" s="16">
        <f t="shared" si="4"/>
        <v>6.9272727272727286</v>
      </c>
      <c r="U30" s="16">
        <f t="shared" si="5"/>
        <v>37.272727272727273</v>
      </c>
      <c r="V30" s="106">
        <f t="shared" si="6"/>
        <v>4.05</v>
      </c>
      <c r="W30" s="106"/>
      <c r="X30" s="111">
        <f t="shared" si="7"/>
        <v>48.25</v>
      </c>
      <c r="Y30" s="110"/>
      <c r="Z30" s="99">
        <v>0</v>
      </c>
      <c r="AA30" s="105" t="s">
        <v>1220</v>
      </c>
    </row>
    <row r="31" spans="1:28" ht="21" customHeight="1" x14ac:dyDescent="0.2">
      <c r="A31" s="198">
        <v>27</v>
      </c>
      <c r="B31" s="155">
        <v>18</v>
      </c>
      <c r="C31" s="99" t="s">
        <v>659</v>
      </c>
      <c r="D31" s="99" t="s">
        <v>660</v>
      </c>
      <c r="E31" s="99" t="s">
        <v>24</v>
      </c>
      <c r="F31" s="104" t="s">
        <v>661</v>
      </c>
      <c r="G31" s="99" t="s">
        <v>425</v>
      </c>
      <c r="H31" s="105">
        <v>839</v>
      </c>
      <c r="I31" s="106">
        <v>1100</v>
      </c>
      <c r="J31" s="106">
        <v>2014</v>
      </c>
      <c r="K31" s="16">
        <f t="shared" si="0"/>
        <v>76.272727272727266</v>
      </c>
      <c r="L31" s="105">
        <v>812</v>
      </c>
      <c r="M31" s="106">
        <v>1100</v>
      </c>
      <c r="N31" s="106">
        <v>2017</v>
      </c>
      <c r="O31" s="108">
        <f t="shared" ref="O31:O54" si="9">IF(Z31="MI",L31-10,L31)*1</f>
        <v>802</v>
      </c>
      <c r="P31" s="16">
        <f t="shared" si="2"/>
        <v>72.909090909090907</v>
      </c>
      <c r="Q31" s="110">
        <v>83</v>
      </c>
      <c r="R31" s="110">
        <v>800</v>
      </c>
      <c r="S31" s="16">
        <f t="shared" si="3"/>
        <v>10.375</v>
      </c>
      <c r="T31" s="16">
        <f t="shared" si="4"/>
        <v>7.627272727272727</v>
      </c>
      <c r="U31" s="16">
        <f t="shared" si="5"/>
        <v>36.454545454545453</v>
      </c>
      <c r="V31" s="106">
        <f t="shared" si="6"/>
        <v>4.1500000000000004</v>
      </c>
      <c r="W31" s="106"/>
      <c r="X31" s="111">
        <f t="shared" si="7"/>
        <v>48.231818181818177</v>
      </c>
      <c r="Y31" s="110"/>
      <c r="Z31" s="110" t="s">
        <v>26</v>
      </c>
      <c r="AA31" s="105" t="s">
        <v>1220</v>
      </c>
    </row>
    <row r="32" spans="1:28" ht="21" customHeight="1" x14ac:dyDescent="0.2">
      <c r="A32" s="198">
        <v>28</v>
      </c>
      <c r="B32" s="155">
        <v>55</v>
      </c>
      <c r="C32" s="99" t="s">
        <v>662</v>
      </c>
      <c r="D32" s="99" t="s">
        <v>663</v>
      </c>
      <c r="E32" s="99" t="s">
        <v>68</v>
      </c>
      <c r="F32" s="104">
        <v>36192</v>
      </c>
      <c r="G32" s="99" t="s">
        <v>664</v>
      </c>
      <c r="H32" s="105">
        <v>739</v>
      </c>
      <c r="I32" s="106">
        <v>1100</v>
      </c>
      <c r="J32" s="106">
        <v>2015</v>
      </c>
      <c r="K32" s="16">
        <f t="shared" si="0"/>
        <v>67.181818181818187</v>
      </c>
      <c r="L32" s="107">
        <v>789</v>
      </c>
      <c r="M32" s="106">
        <v>1100</v>
      </c>
      <c r="N32" s="106">
        <v>2017</v>
      </c>
      <c r="O32" s="108">
        <f t="shared" si="9"/>
        <v>789</v>
      </c>
      <c r="P32" s="16">
        <f t="shared" si="2"/>
        <v>71.727272727272734</v>
      </c>
      <c r="Q32" s="109">
        <v>110</v>
      </c>
      <c r="R32" s="110">
        <v>800</v>
      </c>
      <c r="S32" s="16">
        <f t="shared" si="3"/>
        <v>13.750000000000002</v>
      </c>
      <c r="T32" s="16">
        <f t="shared" si="4"/>
        <v>6.7181818181818187</v>
      </c>
      <c r="U32" s="16">
        <f t="shared" si="5"/>
        <v>35.863636363636367</v>
      </c>
      <c r="V32" s="106">
        <f t="shared" si="6"/>
        <v>5.5</v>
      </c>
      <c r="W32" s="109"/>
      <c r="X32" s="111">
        <f t="shared" si="7"/>
        <v>48.081818181818186</v>
      </c>
      <c r="Y32" s="16"/>
      <c r="Z32" s="109">
        <v>0</v>
      </c>
      <c r="AA32" s="105" t="s">
        <v>1220</v>
      </c>
    </row>
    <row r="33" spans="1:30" ht="21" customHeight="1" x14ac:dyDescent="0.2">
      <c r="A33" s="198">
        <v>29</v>
      </c>
      <c r="B33" s="155">
        <v>10</v>
      </c>
      <c r="C33" s="115" t="s">
        <v>665</v>
      </c>
      <c r="D33" s="115" t="s">
        <v>666</v>
      </c>
      <c r="E33" s="115" t="s">
        <v>24</v>
      </c>
      <c r="F33" s="116" t="s">
        <v>667</v>
      </c>
      <c r="G33" s="115" t="s">
        <v>45</v>
      </c>
      <c r="H33" s="105">
        <v>825</v>
      </c>
      <c r="I33" s="106">
        <v>1100</v>
      </c>
      <c r="J33" s="106">
        <v>2014</v>
      </c>
      <c r="K33" s="16">
        <f t="shared" si="0"/>
        <v>75</v>
      </c>
      <c r="L33" s="105">
        <v>771</v>
      </c>
      <c r="M33" s="106">
        <v>1100</v>
      </c>
      <c r="N33" s="106">
        <v>2017</v>
      </c>
      <c r="O33" s="108">
        <f t="shared" si="9"/>
        <v>771</v>
      </c>
      <c r="P33" s="16">
        <f t="shared" si="2"/>
        <v>70.090909090909093</v>
      </c>
      <c r="Q33" s="110">
        <v>109</v>
      </c>
      <c r="R33" s="110">
        <v>800</v>
      </c>
      <c r="S33" s="16">
        <f t="shared" si="3"/>
        <v>13.625000000000002</v>
      </c>
      <c r="T33" s="16">
        <f t="shared" si="4"/>
        <v>7.5</v>
      </c>
      <c r="U33" s="16">
        <f t="shared" si="5"/>
        <v>35.045454545454547</v>
      </c>
      <c r="V33" s="106">
        <f t="shared" si="6"/>
        <v>5.45</v>
      </c>
      <c r="W33" s="106"/>
      <c r="X33" s="111">
        <f t="shared" si="7"/>
        <v>47.99545454545455</v>
      </c>
      <c r="Y33" s="110"/>
      <c r="Z33" s="110">
        <v>0</v>
      </c>
      <c r="AA33" s="105" t="s">
        <v>1220</v>
      </c>
    </row>
    <row r="34" spans="1:30" s="118" customFormat="1" ht="21" customHeight="1" x14ac:dyDescent="0.2">
      <c r="A34" s="198">
        <v>30</v>
      </c>
      <c r="B34" s="155">
        <v>21</v>
      </c>
      <c r="C34" s="115" t="s">
        <v>668</v>
      </c>
      <c r="D34" s="115" t="s">
        <v>178</v>
      </c>
      <c r="E34" s="115" t="s">
        <v>24</v>
      </c>
      <c r="F34" s="116">
        <v>36519</v>
      </c>
      <c r="G34" s="115" t="s">
        <v>568</v>
      </c>
      <c r="H34" s="105">
        <v>890</v>
      </c>
      <c r="I34" s="106">
        <v>1100</v>
      </c>
      <c r="J34" s="106">
        <v>2015</v>
      </c>
      <c r="K34" s="16">
        <f t="shared" si="0"/>
        <v>80.909090909090907</v>
      </c>
      <c r="L34" s="105">
        <v>805</v>
      </c>
      <c r="M34" s="106">
        <v>1100</v>
      </c>
      <c r="N34" s="106">
        <v>2017</v>
      </c>
      <c r="O34" s="108">
        <f t="shared" si="9"/>
        <v>805</v>
      </c>
      <c r="P34" s="16">
        <f t="shared" si="2"/>
        <v>73.181818181818187</v>
      </c>
      <c r="Q34" s="110">
        <v>60</v>
      </c>
      <c r="R34" s="110">
        <v>800</v>
      </c>
      <c r="S34" s="16">
        <f t="shared" si="3"/>
        <v>7.5</v>
      </c>
      <c r="T34" s="16">
        <f t="shared" si="4"/>
        <v>8.0909090909090917</v>
      </c>
      <c r="U34" s="16">
        <f t="shared" si="5"/>
        <v>36.590909090909093</v>
      </c>
      <c r="V34" s="106">
        <f t="shared" si="6"/>
        <v>3</v>
      </c>
      <c r="W34" s="106"/>
      <c r="X34" s="111">
        <f t="shared" si="7"/>
        <v>47.681818181818187</v>
      </c>
      <c r="Y34" s="99"/>
      <c r="Z34" s="110">
        <v>0</v>
      </c>
      <c r="AA34" s="105" t="s">
        <v>1220</v>
      </c>
      <c r="AB34" s="117"/>
      <c r="AC34" s="117"/>
    </row>
    <row r="35" spans="1:30" s="118" customFormat="1" ht="21" customHeight="1" x14ac:dyDescent="0.2">
      <c r="A35" s="198">
        <v>31</v>
      </c>
      <c r="B35" s="155">
        <v>46</v>
      </c>
      <c r="C35" s="115" t="s">
        <v>669</v>
      </c>
      <c r="D35" s="115" t="s">
        <v>670</v>
      </c>
      <c r="E35" s="115" t="s">
        <v>24</v>
      </c>
      <c r="F35" s="119">
        <v>35487</v>
      </c>
      <c r="G35" s="115" t="s">
        <v>86</v>
      </c>
      <c r="H35" s="105">
        <v>841</v>
      </c>
      <c r="I35" s="106">
        <v>1100</v>
      </c>
      <c r="J35" s="106">
        <v>2014</v>
      </c>
      <c r="K35" s="16">
        <f t="shared" si="0"/>
        <v>76.454545454545453</v>
      </c>
      <c r="L35" s="105">
        <v>763</v>
      </c>
      <c r="M35" s="106">
        <v>1100</v>
      </c>
      <c r="N35" s="106">
        <v>2016</v>
      </c>
      <c r="O35" s="108">
        <f t="shared" si="9"/>
        <v>753</v>
      </c>
      <c r="P35" s="16">
        <f t="shared" si="2"/>
        <v>68.454545454545453</v>
      </c>
      <c r="Q35" s="110">
        <v>109</v>
      </c>
      <c r="R35" s="110">
        <v>800</v>
      </c>
      <c r="S35" s="16">
        <f t="shared" si="3"/>
        <v>13.625000000000002</v>
      </c>
      <c r="T35" s="16">
        <f t="shared" si="4"/>
        <v>7.6454545454545455</v>
      </c>
      <c r="U35" s="16">
        <f t="shared" si="5"/>
        <v>34.227272727272727</v>
      </c>
      <c r="V35" s="106">
        <f t="shared" si="6"/>
        <v>5.45</v>
      </c>
      <c r="W35" s="106"/>
      <c r="X35" s="111">
        <f t="shared" si="7"/>
        <v>47.322727272727278</v>
      </c>
      <c r="Y35" s="110"/>
      <c r="Z35" s="110" t="s">
        <v>26</v>
      </c>
      <c r="AA35" s="105" t="s">
        <v>1220</v>
      </c>
      <c r="AB35" s="117"/>
      <c r="AC35" s="117"/>
    </row>
    <row r="36" spans="1:30" ht="21" customHeight="1" x14ac:dyDescent="0.2">
      <c r="A36" s="198">
        <v>32</v>
      </c>
      <c r="B36" s="155">
        <v>45</v>
      </c>
      <c r="C36" s="99" t="s">
        <v>671</v>
      </c>
      <c r="D36" s="99" t="s">
        <v>380</v>
      </c>
      <c r="E36" s="99" t="s">
        <v>24</v>
      </c>
      <c r="F36" s="104" t="s">
        <v>672</v>
      </c>
      <c r="G36" s="99" t="s">
        <v>86</v>
      </c>
      <c r="H36" s="105">
        <v>854</v>
      </c>
      <c r="I36" s="106">
        <v>1100</v>
      </c>
      <c r="J36" s="106">
        <v>2014</v>
      </c>
      <c r="K36" s="16">
        <f t="shared" si="0"/>
        <v>77.63636363636364</v>
      </c>
      <c r="L36" s="107">
        <v>753</v>
      </c>
      <c r="M36" s="106">
        <v>1100</v>
      </c>
      <c r="N36" s="106">
        <v>2016</v>
      </c>
      <c r="O36" s="108">
        <f t="shared" si="9"/>
        <v>743</v>
      </c>
      <c r="P36" s="16">
        <f t="shared" si="2"/>
        <v>67.545454545454547</v>
      </c>
      <c r="Q36" s="109">
        <v>109</v>
      </c>
      <c r="R36" s="110">
        <v>800</v>
      </c>
      <c r="S36" s="16">
        <f t="shared" si="3"/>
        <v>13.625000000000002</v>
      </c>
      <c r="T36" s="16">
        <f t="shared" si="4"/>
        <v>7.7636363636363646</v>
      </c>
      <c r="U36" s="16">
        <f t="shared" si="5"/>
        <v>33.772727272727273</v>
      </c>
      <c r="V36" s="106">
        <f t="shared" si="6"/>
        <v>5.45</v>
      </c>
      <c r="W36" s="109"/>
      <c r="X36" s="111">
        <f t="shared" si="7"/>
        <v>46.986363636363642</v>
      </c>
      <c r="Y36" s="16"/>
      <c r="Z36" s="109" t="s">
        <v>26</v>
      </c>
      <c r="AA36" s="105" t="s">
        <v>1220</v>
      </c>
      <c r="AC36" s="98"/>
    </row>
    <row r="37" spans="1:30" s="99" customFormat="1" ht="21" customHeight="1" x14ac:dyDescent="0.2">
      <c r="A37" s="198">
        <v>33</v>
      </c>
      <c r="B37" s="155">
        <v>38</v>
      </c>
      <c r="C37" s="115" t="s">
        <v>673</v>
      </c>
      <c r="D37" s="115" t="s">
        <v>674</v>
      </c>
      <c r="E37" s="115" t="s">
        <v>24</v>
      </c>
      <c r="F37" s="119">
        <v>35856</v>
      </c>
      <c r="G37" s="115" t="s">
        <v>336</v>
      </c>
      <c r="H37" s="105">
        <v>817</v>
      </c>
      <c r="I37" s="106">
        <v>1100</v>
      </c>
      <c r="J37" s="106">
        <v>2014</v>
      </c>
      <c r="K37" s="16">
        <f t="shared" ref="K37:K54" si="10">(H37/I37)*100</f>
        <v>74.272727272727266</v>
      </c>
      <c r="L37" s="105">
        <v>739</v>
      </c>
      <c r="M37" s="106">
        <v>1100</v>
      </c>
      <c r="N37" s="106">
        <v>2016</v>
      </c>
      <c r="O37" s="108">
        <f t="shared" si="9"/>
        <v>729</v>
      </c>
      <c r="P37" s="16">
        <f t="shared" ref="P37:P54" si="11">(O37/M37)*100</f>
        <v>66.272727272727266</v>
      </c>
      <c r="Q37" s="110">
        <v>105</v>
      </c>
      <c r="R37" s="110">
        <v>800</v>
      </c>
      <c r="S37" s="16">
        <f t="shared" ref="S37:S54" si="12">(Q37/R37)*100</f>
        <v>13.125</v>
      </c>
      <c r="T37" s="16">
        <f t="shared" ref="T37:T54" si="13">(K37*0.1)</f>
        <v>7.4272727272727268</v>
      </c>
      <c r="U37" s="16">
        <f t="shared" ref="U37:U54" si="14">(P37*0.5)</f>
        <v>33.136363636363633</v>
      </c>
      <c r="V37" s="106">
        <f t="shared" ref="V37:V54" si="15">Q37*40/R37</f>
        <v>5.25</v>
      </c>
      <c r="W37" s="106"/>
      <c r="X37" s="111">
        <f t="shared" si="7"/>
        <v>45.813636363636363</v>
      </c>
      <c r="Y37" s="110"/>
      <c r="Z37" s="110" t="s">
        <v>26</v>
      </c>
      <c r="AA37" s="105" t="s">
        <v>1220</v>
      </c>
      <c r="AB37" s="98"/>
      <c r="AC37" s="98"/>
      <c r="AD37" s="114"/>
    </row>
    <row r="38" spans="1:30" s="118" customFormat="1" ht="21" customHeight="1" x14ac:dyDescent="0.2">
      <c r="A38" s="198">
        <v>34</v>
      </c>
      <c r="B38" s="155">
        <v>12</v>
      </c>
      <c r="C38" s="99" t="s">
        <v>443</v>
      </c>
      <c r="D38" s="99" t="s">
        <v>675</v>
      </c>
      <c r="E38" s="99" t="s">
        <v>68</v>
      </c>
      <c r="F38" s="104" t="s">
        <v>676</v>
      </c>
      <c r="G38" s="99" t="s">
        <v>648</v>
      </c>
      <c r="H38" s="105">
        <v>839</v>
      </c>
      <c r="I38" s="106">
        <v>1100</v>
      </c>
      <c r="J38" s="106">
        <v>2014</v>
      </c>
      <c r="K38" s="16">
        <f t="shared" si="10"/>
        <v>76.272727272727266</v>
      </c>
      <c r="L38" s="107">
        <v>695</v>
      </c>
      <c r="M38" s="106">
        <v>1100</v>
      </c>
      <c r="N38" s="106">
        <v>2016</v>
      </c>
      <c r="O38" s="108">
        <f t="shared" si="9"/>
        <v>685</v>
      </c>
      <c r="P38" s="16">
        <f t="shared" si="11"/>
        <v>62.272727272727266</v>
      </c>
      <c r="Q38" s="109">
        <v>139</v>
      </c>
      <c r="R38" s="110">
        <v>800</v>
      </c>
      <c r="S38" s="16">
        <f t="shared" si="12"/>
        <v>17.375</v>
      </c>
      <c r="T38" s="16">
        <f t="shared" si="13"/>
        <v>7.627272727272727</v>
      </c>
      <c r="U38" s="16">
        <f t="shared" si="14"/>
        <v>31.136363636363633</v>
      </c>
      <c r="V38" s="106">
        <f t="shared" si="15"/>
        <v>6.95</v>
      </c>
      <c r="W38" s="109"/>
      <c r="X38" s="111">
        <f t="shared" si="7"/>
        <v>45.713636363636361</v>
      </c>
      <c r="Y38" s="16"/>
      <c r="Z38" s="109" t="s">
        <v>416</v>
      </c>
      <c r="AA38" s="105" t="s">
        <v>1220</v>
      </c>
      <c r="AB38" s="117"/>
      <c r="AC38" s="117"/>
    </row>
    <row r="39" spans="1:30" ht="21" customHeight="1" x14ac:dyDescent="0.2">
      <c r="A39" s="198">
        <v>35</v>
      </c>
      <c r="B39" s="155">
        <v>7</v>
      </c>
      <c r="C39" s="115" t="s">
        <v>677</v>
      </c>
      <c r="D39" s="115" t="s">
        <v>678</v>
      </c>
      <c r="E39" s="115" t="s">
        <v>24</v>
      </c>
      <c r="F39" s="119" t="s">
        <v>679</v>
      </c>
      <c r="G39" s="115" t="s">
        <v>568</v>
      </c>
      <c r="H39" s="105">
        <v>644</v>
      </c>
      <c r="I39" s="106">
        <v>1100</v>
      </c>
      <c r="J39" s="106">
        <v>2014</v>
      </c>
      <c r="K39" s="16">
        <f t="shared" si="10"/>
        <v>58.545454545454547</v>
      </c>
      <c r="L39" s="105">
        <v>822</v>
      </c>
      <c r="M39" s="106">
        <v>1100</v>
      </c>
      <c r="N39" s="106">
        <v>2016</v>
      </c>
      <c r="O39" s="108">
        <f t="shared" si="9"/>
        <v>812</v>
      </c>
      <c r="P39" s="16">
        <f t="shared" si="11"/>
        <v>73.818181818181813</v>
      </c>
      <c r="Q39" s="110">
        <v>53</v>
      </c>
      <c r="R39" s="110">
        <v>800</v>
      </c>
      <c r="S39" s="16">
        <f t="shared" si="12"/>
        <v>6.625</v>
      </c>
      <c r="T39" s="16">
        <f t="shared" si="13"/>
        <v>5.8545454545454554</v>
      </c>
      <c r="U39" s="16">
        <f t="shared" si="14"/>
        <v>36.909090909090907</v>
      </c>
      <c r="V39" s="106">
        <f t="shared" si="15"/>
        <v>2.65</v>
      </c>
      <c r="W39" s="106"/>
      <c r="X39" s="111">
        <f t="shared" si="7"/>
        <v>45.413636363636364</v>
      </c>
      <c r="Y39" s="110"/>
      <c r="Z39" s="110" t="s">
        <v>26</v>
      </c>
      <c r="AA39" s="105" t="s">
        <v>1220</v>
      </c>
      <c r="AC39" s="98"/>
    </row>
    <row r="40" spans="1:30" s="118" customFormat="1" ht="21" customHeight="1" x14ac:dyDescent="0.2">
      <c r="A40" s="198">
        <v>36</v>
      </c>
      <c r="B40" s="155">
        <v>9</v>
      </c>
      <c r="C40" s="115" t="s">
        <v>327</v>
      </c>
      <c r="D40" s="115" t="s">
        <v>328</v>
      </c>
      <c r="E40" s="115" t="s">
        <v>68</v>
      </c>
      <c r="F40" s="116" t="s">
        <v>329</v>
      </c>
      <c r="G40" s="115" t="s">
        <v>568</v>
      </c>
      <c r="H40" s="105">
        <v>914</v>
      </c>
      <c r="I40" s="106">
        <v>1100</v>
      </c>
      <c r="J40" s="106">
        <v>2014</v>
      </c>
      <c r="K40" s="16">
        <f t="shared" si="10"/>
        <v>83.090909090909093</v>
      </c>
      <c r="L40" s="105">
        <v>757</v>
      </c>
      <c r="M40" s="106">
        <v>1100</v>
      </c>
      <c r="N40" s="106">
        <v>2016</v>
      </c>
      <c r="O40" s="108">
        <f t="shared" si="9"/>
        <v>747</v>
      </c>
      <c r="P40" s="16">
        <f t="shared" si="11"/>
        <v>67.909090909090907</v>
      </c>
      <c r="Q40" s="110">
        <v>55</v>
      </c>
      <c r="R40" s="110">
        <v>800</v>
      </c>
      <c r="S40" s="16">
        <f t="shared" si="12"/>
        <v>6.8750000000000009</v>
      </c>
      <c r="T40" s="16">
        <f t="shared" si="13"/>
        <v>8.3090909090909104</v>
      </c>
      <c r="U40" s="16">
        <f t="shared" si="14"/>
        <v>33.954545454545453</v>
      </c>
      <c r="V40" s="106">
        <f t="shared" si="15"/>
        <v>2.75</v>
      </c>
      <c r="W40" s="106"/>
      <c r="X40" s="111">
        <f t="shared" si="7"/>
        <v>45.013636363636365</v>
      </c>
      <c r="Y40" s="99"/>
      <c r="Z40" s="110" t="s">
        <v>26</v>
      </c>
      <c r="AA40" s="105" t="s">
        <v>1220</v>
      </c>
      <c r="AB40" s="117"/>
      <c r="AC40" s="117"/>
    </row>
    <row r="41" spans="1:30" s="118" customFormat="1" ht="21" customHeight="1" x14ac:dyDescent="0.2">
      <c r="A41" s="198">
        <v>37</v>
      </c>
      <c r="B41" s="155">
        <v>65</v>
      </c>
      <c r="C41" s="99" t="s">
        <v>683</v>
      </c>
      <c r="D41" s="99" t="s">
        <v>684</v>
      </c>
      <c r="E41" s="99" t="s">
        <v>24</v>
      </c>
      <c r="F41" s="104" t="s">
        <v>685</v>
      </c>
      <c r="G41" s="99" t="s">
        <v>277</v>
      </c>
      <c r="H41" s="105">
        <v>891</v>
      </c>
      <c r="I41" s="106">
        <v>1100</v>
      </c>
      <c r="J41" s="106">
        <v>2015</v>
      </c>
      <c r="K41" s="16">
        <f t="shared" si="10"/>
        <v>81</v>
      </c>
      <c r="L41" s="105">
        <v>760</v>
      </c>
      <c r="M41" s="106">
        <v>1100</v>
      </c>
      <c r="N41" s="106">
        <v>2017</v>
      </c>
      <c r="O41" s="108">
        <f t="shared" si="9"/>
        <v>760</v>
      </c>
      <c r="P41" s="16">
        <f t="shared" si="11"/>
        <v>69.090909090909093</v>
      </c>
      <c r="Q41" s="110">
        <v>42</v>
      </c>
      <c r="R41" s="110">
        <v>800</v>
      </c>
      <c r="S41" s="16">
        <f t="shared" si="12"/>
        <v>5.25</v>
      </c>
      <c r="T41" s="16">
        <f t="shared" si="13"/>
        <v>8.1</v>
      </c>
      <c r="U41" s="16">
        <f t="shared" si="14"/>
        <v>34.545454545454547</v>
      </c>
      <c r="V41" s="106">
        <f t="shared" si="15"/>
        <v>2.1</v>
      </c>
      <c r="W41" s="106"/>
      <c r="X41" s="111">
        <f t="shared" si="7"/>
        <v>44.74545454545455</v>
      </c>
      <c r="Y41" s="110"/>
      <c r="Z41" s="110"/>
      <c r="AA41" s="105" t="s">
        <v>1220</v>
      </c>
      <c r="AB41" s="117"/>
      <c r="AC41" s="117"/>
    </row>
    <row r="42" spans="1:30" ht="21" customHeight="1" x14ac:dyDescent="0.2">
      <c r="A42" s="198">
        <v>38</v>
      </c>
      <c r="B42" s="155">
        <v>31</v>
      </c>
      <c r="C42" s="115" t="s">
        <v>686</v>
      </c>
      <c r="D42" s="115" t="s">
        <v>687</v>
      </c>
      <c r="E42" s="115" t="s">
        <v>24</v>
      </c>
      <c r="F42" s="116">
        <v>36225</v>
      </c>
      <c r="G42" s="115" t="s">
        <v>54</v>
      </c>
      <c r="H42" s="105">
        <v>852</v>
      </c>
      <c r="I42" s="106">
        <v>1100</v>
      </c>
      <c r="J42" s="106">
        <v>2014</v>
      </c>
      <c r="K42" s="16">
        <f t="shared" si="10"/>
        <v>77.454545454545453</v>
      </c>
      <c r="L42" s="105">
        <v>772</v>
      </c>
      <c r="M42" s="106">
        <v>1100</v>
      </c>
      <c r="N42" s="106">
        <v>2017</v>
      </c>
      <c r="O42" s="108">
        <f t="shared" si="9"/>
        <v>762</v>
      </c>
      <c r="P42" s="16">
        <f t="shared" si="11"/>
        <v>69.27272727272728</v>
      </c>
      <c r="Q42" s="110">
        <v>38</v>
      </c>
      <c r="R42" s="110">
        <v>800</v>
      </c>
      <c r="S42" s="16">
        <f t="shared" si="12"/>
        <v>4.75</v>
      </c>
      <c r="T42" s="16">
        <f t="shared" si="13"/>
        <v>7.745454545454546</v>
      </c>
      <c r="U42" s="16">
        <f t="shared" si="14"/>
        <v>34.63636363636364</v>
      </c>
      <c r="V42" s="106">
        <f t="shared" si="15"/>
        <v>1.9</v>
      </c>
      <c r="W42" s="106"/>
      <c r="X42" s="111">
        <f t="shared" si="7"/>
        <v>44.281818181818188</v>
      </c>
      <c r="Y42" s="110"/>
      <c r="Z42" s="109" t="s">
        <v>26</v>
      </c>
      <c r="AA42" s="105" t="s">
        <v>1220</v>
      </c>
      <c r="AC42" s="98"/>
    </row>
    <row r="43" spans="1:30" s="118" customFormat="1" ht="21" customHeight="1" x14ac:dyDescent="0.2">
      <c r="A43" s="198">
        <v>39</v>
      </c>
      <c r="B43" s="155">
        <v>32</v>
      </c>
      <c r="C43" s="99" t="s">
        <v>688</v>
      </c>
      <c r="D43" s="99" t="s">
        <v>689</v>
      </c>
      <c r="E43" s="99" t="s">
        <v>24</v>
      </c>
      <c r="F43" s="104">
        <v>36352</v>
      </c>
      <c r="G43" s="99" t="s">
        <v>645</v>
      </c>
      <c r="H43" s="105">
        <v>897</v>
      </c>
      <c r="I43" s="106">
        <v>1100</v>
      </c>
      <c r="J43" s="106">
        <v>2015</v>
      </c>
      <c r="K43" s="16">
        <f t="shared" si="10"/>
        <v>81.545454545454547</v>
      </c>
      <c r="L43" s="105">
        <v>696</v>
      </c>
      <c r="M43" s="106">
        <v>1100</v>
      </c>
      <c r="N43" s="106">
        <v>2017</v>
      </c>
      <c r="O43" s="108">
        <f t="shared" si="9"/>
        <v>696</v>
      </c>
      <c r="P43" s="16">
        <f t="shared" si="11"/>
        <v>63.272727272727266</v>
      </c>
      <c r="Q43" s="110">
        <v>88</v>
      </c>
      <c r="R43" s="110">
        <v>800</v>
      </c>
      <c r="S43" s="16">
        <f t="shared" si="12"/>
        <v>11</v>
      </c>
      <c r="T43" s="16">
        <f t="shared" si="13"/>
        <v>8.1545454545454543</v>
      </c>
      <c r="U43" s="16">
        <f t="shared" si="14"/>
        <v>31.636363636363633</v>
      </c>
      <c r="V43" s="106">
        <f t="shared" si="15"/>
        <v>4.4000000000000004</v>
      </c>
      <c r="W43" s="106"/>
      <c r="X43" s="111">
        <f t="shared" si="7"/>
        <v>44.190909090909088</v>
      </c>
      <c r="Y43" s="110"/>
      <c r="Z43" s="110">
        <v>0</v>
      </c>
      <c r="AA43" s="105" t="s">
        <v>1220</v>
      </c>
      <c r="AB43" s="117"/>
      <c r="AC43" s="117"/>
    </row>
    <row r="44" spans="1:30" s="118" customFormat="1" ht="21" customHeight="1" x14ac:dyDescent="0.2">
      <c r="A44" s="198">
        <v>40</v>
      </c>
      <c r="B44" s="155">
        <v>41</v>
      </c>
      <c r="C44" s="115" t="s">
        <v>690</v>
      </c>
      <c r="D44" s="115" t="s">
        <v>691</v>
      </c>
      <c r="E44" s="115" t="s">
        <v>24</v>
      </c>
      <c r="F44" s="120" t="s">
        <v>479</v>
      </c>
      <c r="G44" s="115" t="s">
        <v>568</v>
      </c>
      <c r="H44" s="105">
        <v>861</v>
      </c>
      <c r="I44" s="106">
        <v>1100</v>
      </c>
      <c r="J44" s="106">
        <v>2014</v>
      </c>
      <c r="K44" s="16">
        <f t="shared" si="10"/>
        <v>78.272727272727266</v>
      </c>
      <c r="L44" s="105">
        <v>687</v>
      </c>
      <c r="M44" s="106">
        <v>1100</v>
      </c>
      <c r="N44" s="106">
        <v>2016</v>
      </c>
      <c r="O44" s="108">
        <f t="shared" si="9"/>
        <v>677</v>
      </c>
      <c r="P44" s="16">
        <f t="shared" si="11"/>
        <v>61.545454545454547</v>
      </c>
      <c r="Q44" s="110">
        <v>108</v>
      </c>
      <c r="R44" s="110">
        <v>800</v>
      </c>
      <c r="S44" s="16">
        <f t="shared" si="12"/>
        <v>13.5</v>
      </c>
      <c r="T44" s="16">
        <f t="shared" si="13"/>
        <v>7.8272727272727272</v>
      </c>
      <c r="U44" s="16">
        <f t="shared" si="14"/>
        <v>30.772727272727273</v>
      </c>
      <c r="V44" s="106">
        <f t="shared" si="15"/>
        <v>5.4</v>
      </c>
      <c r="W44" s="106"/>
      <c r="X44" s="111">
        <f t="shared" si="7"/>
        <v>44</v>
      </c>
      <c r="Y44" s="110"/>
      <c r="Z44" s="110" t="s">
        <v>26</v>
      </c>
      <c r="AA44" s="105" t="s">
        <v>1220</v>
      </c>
      <c r="AB44" s="117"/>
      <c r="AC44" s="117"/>
    </row>
    <row r="45" spans="1:30" s="118" customFormat="1" ht="21" customHeight="1" x14ac:dyDescent="0.2">
      <c r="A45" s="198">
        <v>41</v>
      </c>
      <c r="B45" s="155">
        <v>62</v>
      </c>
      <c r="C45" s="99" t="s">
        <v>680</v>
      </c>
      <c r="D45" s="99" t="s">
        <v>681</v>
      </c>
      <c r="E45" s="99" t="s">
        <v>24</v>
      </c>
      <c r="F45" s="104" t="s">
        <v>682</v>
      </c>
      <c r="G45" s="99" t="s">
        <v>45</v>
      </c>
      <c r="H45" s="105">
        <v>847</v>
      </c>
      <c r="I45" s="106">
        <v>1100</v>
      </c>
      <c r="J45" s="106">
        <v>2014</v>
      </c>
      <c r="K45" s="16">
        <f t="shared" si="10"/>
        <v>77</v>
      </c>
      <c r="L45" s="107">
        <v>702</v>
      </c>
      <c r="M45" s="106">
        <v>1100</v>
      </c>
      <c r="N45" s="106">
        <v>2016</v>
      </c>
      <c r="O45" s="108">
        <f t="shared" si="9"/>
        <v>692</v>
      </c>
      <c r="P45" s="16">
        <f t="shared" si="11"/>
        <v>62.909090909090914</v>
      </c>
      <c r="Q45" s="109">
        <v>91</v>
      </c>
      <c r="R45" s="110">
        <v>800</v>
      </c>
      <c r="S45" s="16">
        <f t="shared" si="12"/>
        <v>11.375</v>
      </c>
      <c r="T45" s="16">
        <f t="shared" si="13"/>
        <v>7.7</v>
      </c>
      <c r="U45" s="16">
        <f t="shared" si="14"/>
        <v>31.454545454545457</v>
      </c>
      <c r="V45" s="106">
        <f t="shared" si="15"/>
        <v>4.55</v>
      </c>
      <c r="W45" s="109"/>
      <c r="X45" s="111">
        <f t="shared" si="7"/>
        <v>43.704545454545453</v>
      </c>
      <c r="Y45" s="16"/>
      <c r="Z45" s="109" t="s">
        <v>26</v>
      </c>
      <c r="AA45" s="105" t="s">
        <v>1220</v>
      </c>
      <c r="AB45" s="117"/>
      <c r="AC45" s="117"/>
    </row>
    <row r="46" spans="1:30" s="118" customFormat="1" ht="21" customHeight="1" x14ac:dyDescent="0.2">
      <c r="A46" s="198">
        <v>42</v>
      </c>
      <c r="B46" s="155">
        <v>56</v>
      </c>
      <c r="C46" s="99" t="s">
        <v>692</v>
      </c>
      <c r="D46" s="99" t="s">
        <v>96</v>
      </c>
      <c r="E46" s="99" t="s">
        <v>24</v>
      </c>
      <c r="F46" s="104">
        <v>36323</v>
      </c>
      <c r="G46" s="99" t="s">
        <v>568</v>
      </c>
      <c r="H46" s="105">
        <v>924</v>
      </c>
      <c r="I46" s="106">
        <v>1100</v>
      </c>
      <c r="J46" s="106">
        <v>2015</v>
      </c>
      <c r="K46" s="16">
        <f t="shared" si="10"/>
        <v>84</v>
      </c>
      <c r="L46" s="107">
        <v>692</v>
      </c>
      <c r="M46" s="106">
        <v>1100</v>
      </c>
      <c r="N46" s="106">
        <v>2017</v>
      </c>
      <c r="O46" s="108">
        <f t="shared" si="9"/>
        <v>692</v>
      </c>
      <c r="P46" s="16">
        <f t="shared" si="11"/>
        <v>62.909090909090914</v>
      </c>
      <c r="Q46" s="109">
        <v>69</v>
      </c>
      <c r="R46" s="110">
        <v>800</v>
      </c>
      <c r="S46" s="16">
        <f t="shared" si="12"/>
        <v>8.625</v>
      </c>
      <c r="T46" s="16">
        <f t="shared" si="13"/>
        <v>8.4</v>
      </c>
      <c r="U46" s="16">
        <f t="shared" si="14"/>
        <v>31.454545454545457</v>
      </c>
      <c r="V46" s="106">
        <f t="shared" si="15"/>
        <v>3.45</v>
      </c>
      <c r="W46" s="109"/>
      <c r="X46" s="111">
        <f t="shared" si="7"/>
        <v>43.304545454545462</v>
      </c>
      <c r="Y46" s="16"/>
      <c r="Z46" s="109">
        <v>0</v>
      </c>
      <c r="AA46" s="105" t="s">
        <v>1220</v>
      </c>
      <c r="AB46" s="117"/>
      <c r="AC46" s="117"/>
    </row>
    <row r="47" spans="1:30" s="118" customFormat="1" ht="21" customHeight="1" x14ac:dyDescent="0.2">
      <c r="A47" s="198">
        <v>43</v>
      </c>
      <c r="B47" s="155">
        <v>20</v>
      </c>
      <c r="C47" s="99" t="s">
        <v>103</v>
      </c>
      <c r="D47" s="99" t="s">
        <v>693</v>
      </c>
      <c r="E47" s="99" t="s">
        <v>24</v>
      </c>
      <c r="F47" s="104">
        <v>35844</v>
      </c>
      <c r="G47" s="99" t="s">
        <v>568</v>
      </c>
      <c r="H47" s="105">
        <v>898</v>
      </c>
      <c r="I47" s="106">
        <v>1100</v>
      </c>
      <c r="J47" s="106">
        <v>2014</v>
      </c>
      <c r="K47" s="16">
        <f t="shared" si="10"/>
        <v>81.63636363636364</v>
      </c>
      <c r="L47" s="107">
        <v>719</v>
      </c>
      <c r="M47" s="106">
        <v>1100</v>
      </c>
      <c r="N47" s="106">
        <v>2016</v>
      </c>
      <c r="O47" s="108">
        <f t="shared" si="9"/>
        <v>709</v>
      </c>
      <c r="P47" s="16">
        <f t="shared" si="11"/>
        <v>64.454545454545453</v>
      </c>
      <c r="Q47" s="109">
        <v>51</v>
      </c>
      <c r="R47" s="110">
        <v>800</v>
      </c>
      <c r="S47" s="16">
        <f t="shared" si="12"/>
        <v>6.375</v>
      </c>
      <c r="T47" s="16">
        <f t="shared" si="13"/>
        <v>8.163636363636364</v>
      </c>
      <c r="U47" s="16">
        <f t="shared" si="14"/>
        <v>32.227272727272727</v>
      </c>
      <c r="V47" s="106">
        <f t="shared" si="15"/>
        <v>2.5499999999999998</v>
      </c>
      <c r="W47" s="109"/>
      <c r="X47" s="111">
        <f t="shared" si="7"/>
        <v>42.940909090909088</v>
      </c>
      <c r="Y47" s="16"/>
      <c r="Z47" s="109" t="s">
        <v>26</v>
      </c>
      <c r="AA47" s="105" t="s">
        <v>1220</v>
      </c>
      <c r="AB47" s="117"/>
      <c r="AC47" s="117"/>
    </row>
    <row r="48" spans="1:30" s="118" customFormat="1" ht="21" customHeight="1" x14ac:dyDescent="0.2">
      <c r="A48" s="198">
        <v>44</v>
      </c>
      <c r="B48" s="155">
        <v>34</v>
      </c>
      <c r="C48" s="99" t="s">
        <v>218</v>
      </c>
      <c r="D48" s="99" t="s">
        <v>694</v>
      </c>
      <c r="E48" s="99" t="s">
        <v>24</v>
      </c>
      <c r="F48" s="104">
        <v>36595</v>
      </c>
      <c r="G48" s="99" t="s">
        <v>54</v>
      </c>
      <c r="H48" s="105">
        <v>853</v>
      </c>
      <c r="I48" s="106">
        <v>1100</v>
      </c>
      <c r="J48" s="106">
        <v>2015</v>
      </c>
      <c r="K48" s="16">
        <f t="shared" si="10"/>
        <v>77.545454545454547</v>
      </c>
      <c r="L48" s="107">
        <v>644</v>
      </c>
      <c r="M48" s="106">
        <v>1100</v>
      </c>
      <c r="N48" s="106">
        <v>2017</v>
      </c>
      <c r="O48" s="108">
        <f t="shared" si="9"/>
        <v>644</v>
      </c>
      <c r="P48" s="16">
        <f t="shared" si="11"/>
        <v>58.545454545454547</v>
      </c>
      <c r="Q48" s="109">
        <v>108</v>
      </c>
      <c r="R48" s="110">
        <v>800</v>
      </c>
      <c r="S48" s="16">
        <f t="shared" si="12"/>
        <v>13.5</v>
      </c>
      <c r="T48" s="16">
        <f t="shared" si="13"/>
        <v>7.7545454545454549</v>
      </c>
      <c r="U48" s="16">
        <f t="shared" si="14"/>
        <v>29.272727272727273</v>
      </c>
      <c r="V48" s="106">
        <f t="shared" si="15"/>
        <v>5.4</v>
      </c>
      <c r="W48" s="109"/>
      <c r="X48" s="111">
        <f t="shared" si="7"/>
        <v>42.427272727272729</v>
      </c>
      <c r="Y48" s="16"/>
      <c r="Z48" s="109">
        <v>0</v>
      </c>
      <c r="AA48" s="105" t="s">
        <v>1220</v>
      </c>
      <c r="AB48" s="117"/>
      <c r="AC48" s="117"/>
    </row>
    <row r="49" spans="1:29" s="118" customFormat="1" ht="21" customHeight="1" x14ac:dyDescent="0.2">
      <c r="A49" s="198">
        <v>45</v>
      </c>
      <c r="B49" s="155">
        <v>37</v>
      </c>
      <c r="C49" s="99" t="s">
        <v>695</v>
      </c>
      <c r="D49" s="99" t="s">
        <v>696</v>
      </c>
      <c r="E49" s="99" t="s">
        <v>24</v>
      </c>
      <c r="F49" s="116">
        <v>36526</v>
      </c>
      <c r="G49" s="99" t="s">
        <v>568</v>
      </c>
      <c r="H49" s="105">
        <v>781</v>
      </c>
      <c r="I49" s="106">
        <v>1100</v>
      </c>
      <c r="J49" s="106">
        <v>2015</v>
      </c>
      <c r="K49" s="16">
        <f t="shared" si="10"/>
        <v>71</v>
      </c>
      <c r="L49" s="107">
        <v>709</v>
      </c>
      <c r="M49" s="106">
        <v>1100</v>
      </c>
      <c r="N49" s="106">
        <v>2017</v>
      </c>
      <c r="O49" s="108">
        <f t="shared" si="9"/>
        <v>709</v>
      </c>
      <c r="P49" s="16">
        <f t="shared" si="11"/>
        <v>64.454545454545453</v>
      </c>
      <c r="Q49" s="109">
        <v>62</v>
      </c>
      <c r="R49" s="110">
        <v>800</v>
      </c>
      <c r="S49" s="16">
        <f t="shared" si="12"/>
        <v>7.75</v>
      </c>
      <c r="T49" s="16">
        <f t="shared" si="13"/>
        <v>7.1000000000000005</v>
      </c>
      <c r="U49" s="16">
        <f t="shared" si="14"/>
        <v>32.227272727272727</v>
      </c>
      <c r="V49" s="106">
        <f t="shared" si="15"/>
        <v>3.1</v>
      </c>
      <c r="W49" s="109"/>
      <c r="X49" s="111">
        <f t="shared" si="7"/>
        <v>42.427272727272729</v>
      </c>
      <c r="Y49" s="16"/>
      <c r="Z49" s="109">
        <v>0</v>
      </c>
      <c r="AA49" s="105" t="s">
        <v>1220</v>
      </c>
      <c r="AB49" s="117"/>
      <c r="AC49" s="117"/>
    </row>
    <row r="50" spans="1:29" s="118" customFormat="1" ht="21" customHeight="1" x14ac:dyDescent="0.2">
      <c r="A50" s="198">
        <v>46</v>
      </c>
      <c r="B50" s="155">
        <v>36</v>
      </c>
      <c r="C50" s="99" t="s">
        <v>697</v>
      </c>
      <c r="D50" s="99" t="s">
        <v>698</v>
      </c>
      <c r="E50" s="99" t="s">
        <v>24</v>
      </c>
      <c r="F50" s="104">
        <v>35435</v>
      </c>
      <c r="G50" s="99" t="s">
        <v>621</v>
      </c>
      <c r="H50" s="105">
        <v>868</v>
      </c>
      <c r="I50" s="106">
        <v>1100</v>
      </c>
      <c r="J50" s="106">
        <v>2014</v>
      </c>
      <c r="K50" s="16">
        <f t="shared" si="10"/>
        <v>78.909090909090907</v>
      </c>
      <c r="L50" s="107">
        <v>632</v>
      </c>
      <c r="M50" s="106">
        <v>1100</v>
      </c>
      <c r="N50" s="106">
        <v>2017</v>
      </c>
      <c r="O50" s="108">
        <f t="shared" si="9"/>
        <v>622</v>
      </c>
      <c r="P50" s="16">
        <f t="shared" si="11"/>
        <v>56.545454545454547</v>
      </c>
      <c r="Q50" s="109">
        <v>114</v>
      </c>
      <c r="R50" s="110">
        <v>800</v>
      </c>
      <c r="S50" s="16">
        <f t="shared" si="12"/>
        <v>14.249999999999998</v>
      </c>
      <c r="T50" s="16">
        <f t="shared" si="13"/>
        <v>7.8909090909090907</v>
      </c>
      <c r="U50" s="16">
        <f t="shared" si="14"/>
        <v>28.272727272727273</v>
      </c>
      <c r="V50" s="106">
        <f t="shared" si="15"/>
        <v>5.7</v>
      </c>
      <c r="W50" s="109"/>
      <c r="X50" s="111">
        <f t="shared" si="7"/>
        <v>41.863636363636367</v>
      </c>
      <c r="Y50" s="16"/>
      <c r="Z50" s="109" t="s">
        <v>26</v>
      </c>
      <c r="AA50" s="105" t="s">
        <v>1220</v>
      </c>
      <c r="AB50" s="117"/>
      <c r="AC50" s="117"/>
    </row>
    <row r="51" spans="1:29" s="118" customFormat="1" ht="21" customHeight="1" x14ac:dyDescent="0.2">
      <c r="A51" s="198">
        <v>47</v>
      </c>
      <c r="B51" s="155">
        <v>15</v>
      </c>
      <c r="C51" s="115" t="s">
        <v>699</v>
      </c>
      <c r="D51" s="115" t="s">
        <v>400</v>
      </c>
      <c r="E51" s="115" t="s">
        <v>24</v>
      </c>
      <c r="F51" s="116" t="s">
        <v>700</v>
      </c>
      <c r="G51" s="115" t="s">
        <v>568</v>
      </c>
      <c r="H51" s="105">
        <v>740</v>
      </c>
      <c r="I51" s="106">
        <v>1100</v>
      </c>
      <c r="J51" s="106">
        <v>2015</v>
      </c>
      <c r="K51" s="16">
        <f t="shared" si="10"/>
        <v>67.272727272727266</v>
      </c>
      <c r="L51" s="105">
        <v>668</v>
      </c>
      <c r="M51" s="106">
        <v>1100</v>
      </c>
      <c r="N51" s="106">
        <v>2017</v>
      </c>
      <c r="O51" s="108">
        <f t="shared" si="9"/>
        <v>668</v>
      </c>
      <c r="P51" s="16">
        <f t="shared" si="11"/>
        <v>60.727272727272727</v>
      </c>
      <c r="Q51" s="110">
        <v>94</v>
      </c>
      <c r="R51" s="110">
        <v>800</v>
      </c>
      <c r="S51" s="16">
        <f t="shared" si="12"/>
        <v>11.75</v>
      </c>
      <c r="T51" s="16">
        <f t="shared" si="13"/>
        <v>6.7272727272727266</v>
      </c>
      <c r="U51" s="16">
        <f t="shared" si="14"/>
        <v>30.363636363636363</v>
      </c>
      <c r="V51" s="106">
        <f t="shared" si="15"/>
        <v>4.7</v>
      </c>
      <c r="W51" s="106"/>
      <c r="X51" s="111">
        <f t="shared" si="7"/>
        <v>41.790909090909096</v>
      </c>
      <c r="Y51" s="110"/>
      <c r="Z51" s="110">
        <v>0</v>
      </c>
      <c r="AA51" s="105" t="s">
        <v>1220</v>
      </c>
      <c r="AB51" s="117"/>
      <c r="AC51" s="117"/>
    </row>
    <row r="52" spans="1:29" s="118" customFormat="1" ht="21" customHeight="1" x14ac:dyDescent="0.2">
      <c r="A52" s="198">
        <v>48</v>
      </c>
      <c r="B52" s="155">
        <v>61</v>
      </c>
      <c r="C52" s="99" t="s">
        <v>701</v>
      </c>
      <c r="D52" s="99" t="s">
        <v>702</v>
      </c>
      <c r="E52" s="99" t="s">
        <v>24</v>
      </c>
      <c r="F52" s="104" t="s">
        <v>703</v>
      </c>
      <c r="G52" s="99" t="s">
        <v>86</v>
      </c>
      <c r="H52" s="105">
        <v>679</v>
      </c>
      <c r="I52" s="106">
        <v>1050</v>
      </c>
      <c r="J52" s="106">
        <v>2013</v>
      </c>
      <c r="K52" s="16">
        <f t="shared" si="10"/>
        <v>64.666666666666657</v>
      </c>
      <c r="L52" s="107">
        <v>685</v>
      </c>
      <c r="M52" s="106">
        <v>1100</v>
      </c>
      <c r="N52" s="106">
        <v>2015</v>
      </c>
      <c r="O52" s="108">
        <f t="shared" si="9"/>
        <v>675</v>
      </c>
      <c r="P52" s="16">
        <f t="shared" si="11"/>
        <v>61.363636363636367</v>
      </c>
      <c r="Q52" s="109">
        <v>79</v>
      </c>
      <c r="R52" s="110">
        <v>800</v>
      </c>
      <c r="S52" s="16">
        <f t="shared" si="12"/>
        <v>9.875</v>
      </c>
      <c r="T52" s="16">
        <f t="shared" si="13"/>
        <v>6.4666666666666659</v>
      </c>
      <c r="U52" s="16">
        <f t="shared" si="14"/>
        <v>30.681818181818183</v>
      </c>
      <c r="V52" s="106">
        <f t="shared" si="15"/>
        <v>3.95</v>
      </c>
      <c r="W52" s="109"/>
      <c r="X52" s="111">
        <f t="shared" si="7"/>
        <v>41.098484848484851</v>
      </c>
      <c r="Y52" s="16"/>
      <c r="Z52" s="109" t="s">
        <v>26</v>
      </c>
      <c r="AA52" s="105" t="s">
        <v>1220</v>
      </c>
      <c r="AB52" s="117"/>
      <c r="AC52" s="117"/>
    </row>
    <row r="53" spans="1:29" s="118" customFormat="1" ht="21" customHeight="1" x14ac:dyDescent="0.2">
      <c r="A53" s="198">
        <v>49</v>
      </c>
      <c r="B53" s="155">
        <v>29</v>
      </c>
      <c r="C53" s="115" t="s">
        <v>704</v>
      </c>
      <c r="D53" s="115" t="s">
        <v>705</v>
      </c>
      <c r="E53" s="115" t="s">
        <v>68</v>
      </c>
      <c r="F53" s="119">
        <v>35827</v>
      </c>
      <c r="G53" s="115" t="s">
        <v>45</v>
      </c>
      <c r="H53" s="105">
        <v>739</v>
      </c>
      <c r="I53" s="106">
        <v>1050</v>
      </c>
      <c r="J53" s="106">
        <v>2013</v>
      </c>
      <c r="K53" s="16">
        <f t="shared" si="10"/>
        <v>70.38095238095238</v>
      </c>
      <c r="L53" s="105">
        <v>710</v>
      </c>
      <c r="M53" s="106">
        <v>1100</v>
      </c>
      <c r="N53" s="106">
        <v>2015</v>
      </c>
      <c r="O53" s="108">
        <f t="shared" si="9"/>
        <v>700</v>
      </c>
      <c r="P53" s="16">
        <f t="shared" si="11"/>
        <v>63.636363636363633</v>
      </c>
      <c r="Q53" s="110">
        <v>38</v>
      </c>
      <c r="R53" s="110">
        <v>800</v>
      </c>
      <c r="S53" s="16">
        <f t="shared" si="12"/>
        <v>4.75</v>
      </c>
      <c r="T53" s="16">
        <f t="shared" si="13"/>
        <v>7.038095238095238</v>
      </c>
      <c r="U53" s="16">
        <f t="shared" si="14"/>
        <v>31.818181818181817</v>
      </c>
      <c r="V53" s="106">
        <f t="shared" si="15"/>
        <v>1.9</v>
      </c>
      <c r="W53" s="106"/>
      <c r="X53" s="111">
        <f t="shared" si="7"/>
        <v>40.75627705627705</v>
      </c>
      <c r="Y53" s="110"/>
      <c r="Z53" s="110" t="s">
        <v>26</v>
      </c>
      <c r="AA53" s="105" t="s">
        <v>1220</v>
      </c>
      <c r="AB53" s="117"/>
      <c r="AC53" s="117"/>
    </row>
    <row r="54" spans="1:29" s="118" customFormat="1" ht="21" customHeight="1" x14ac:dyDescent="0.2">
      <c r="A54" s="198">
        <v>50</v>
      </c>
      <c r="B54" s="155">
        <v>49</v>
      </c>
      <c r="C54" s="99" t="s">
        <v>159</v>
      </c>
      <c r="D54" s="99" t="s">
        <v>706</v>
      </c>
      <c r="E54" s="99" t="s">
        <v>24</v>
      </c>
      <c r="F54" s="104" t="s">
        <v>707</v>
      </c>
      <c r="G54" s="99" t="s">
        <v>74</v>
      </c>
      <c r="H54" s="105">
        <v>627</v>
      </c>
      <c r="I54" s="106">
        <v>1100</v>
      </c>
      <c r="J54" s="106">
        <v>2015</v>
      </c>
      <c r="K54" s="16">
        <f t="shared" si="10"/>
        <v>56.999999999999993</v>
      </c>
      <c r="L54" s="107">
        <v>661</v>
      </c>
      <c r="M54" s="106">
        <v>1100</v>
      </c>
      <c r="N54" s="106">
        <v>2017</v>
      </c>
      <c r="O54" s="108">
        <f t="shared" si="9"/>
        <v>661</v>
      </c>
      <c r="P54" s="16">
        <f t="shared" si="11"/>
        <v>60.090909090909093</v>
      </c>
      <c r="Q54" s="109">
        <v>92</v>
      </c>
      <c r="R54" s="110">
        <v>800</v>
      </c>
      <c r="S54" s="16">
        <f t="shared" si="12"/>
        <v>11.5</v>
      </c>
      <c r="T54" s="16">
        <f t="shared" si="13"/>
        <v>5.6999999999999993</v>
      </c>
      <c r="U54" s="16">
        <f t="shared" si="14"/>
        <v>30.045454545454547</v>
      </c>
      <c r="V54" s="106">
        <f t="shared" si="15"/>
        <v>4.5999999999999996</v>
      </c>
      <c r="W54" s="109"/>
      <c r="X54" s="111">
        <f t="shared" si="7"/>
        <v>40.345454545454551</v>
      </c>
      <c r="Y54" s="16"/>
      <c r="Z54" s="109">
        <v>0</v>
      </c>
      <c r="AA54" s="105" t="s">
        <v>1220</v>
      </c>
      <c r="AB54" s="117"/>
      <c r="AC54" s="117"/>
    </row>
    <row r="55" spans="1:29" s="98" customFormat="1" x14ac:dyDescent="0.2">
      <c r="A55" s="199"/>
      <c r="B55" s="127"/>
      <c r="F55" s="121"/>
      <c r="H55" s="122"/>
      <c r="I55" s="123"/>
      <c r="J55" s="123"/>
      <c r="K55" s="49"/>
      <c r="L55" s="124"/>
      <c r="M55" s="123"/>
      <c r="N55" s="123"/>
      <c r="O55" s="128"/>
      <c r="P55" s="49"/>
      <c r="Q55" s="125"/>
      <c r="R55" s="126"/>
      <c r="S55" s="49"/>
      <c r="T55" s="49"/>
      <c r="U55" s="49"/>
      <c r="V55" s="123"/>
      <c r="W55" s="125"/>
      <c r="X55" s="129"/>
      <c r="Y55" s="49"/>
      <c r="Z55" s="125"/>
      <c r="AA55" s="122"/>
    </row>
    <row r="56" spans="1:29" s="98" customFormat="1" ht="15" x14ac:dyDescent="0.2">
      <c r="A56" s="199"/>
      <c r="B56" s="384" t="s">
        <v>1203</v>
      </c>
      <c r="C56" s="384"/>
      <c r="D56" s="384"/>
      <c r="E56" s="384"/>
      <c r="F56" s="384"/>
      <c r="G56" s="384"/>
      <c r="H56" s="122"/>
      <c r="I56" s="123"/>
      <c r="J56" s="123"/>
      <c r="K56" s="49"/>
      <c r="L56" s="124"/>
      <c r="M56" s="123"/>
      <c r="N56" s="123"/>
      <c r="O56" s="128"/>
      <c r="P56" s="49"/>
      <c r="Q56" s="125"/>
      <c r="R56" s="126"/>
      <c r="S56" s="49"/>
      <c r="T56" s="49"/>
      <c r="U56" s="49"/>
      <c r="V56" s="123"/>
      <c r="W56" s="125"/>
      <c r="X56" s="129"/>
      <c r="Y56" s="49"/>
      <c r="Z56" s="125"/>
      <c r="AA56" s="122"/>
    </row>
    <row r="57" spans="1:29" s="98" customFormat="1" x14ac:dyDescent="0.2">
      <c r="A57" s="199"/>
      <c r="B57" s="127"/>
      <c r="C57" s="130"/>
      <c r="D57" s="130"/>
      <c r="E57" s="130"/>
      <c r="F57" s="131"/>
      <c r="G57" s="130"/>
      <c r="H57" s="122"/>
      <c r="I57" s="123"/>
      <c r="J57" s="123"/>
      <c r="K57" s="49"/>
      <c r="L57" s="122"/>
      <c r="M57" s="123"/>
      <c r="N57" s="123"/>
      <c r="O57" s="128"/>
      <c r="P57" s="49"/>
      <c r="Q57" s="126"/>
      <c r="R57" s="126"/>
      <c r="S57" s="49"/>
      <c r="T57" s="49"/>
      <c r="U57" s="49"/>
      <c r="V57" s="123"/>
      <c r="W57" s="123"/>
      <c r="X57" s="129"/>
      <c r="Y57" s="126"/>
      <c r="Z57" s="126"/>
      <c r="AA57" s="122"/>
    </row>
    <row r="58" spans="1:29" s="98" customFormat="1" x14ac:dyDescent="0.2">
      <c r="A58" s="199"/>
      <c r="B58" s="127"/>
      <c r="F58" s="121"/>
      <c r="H58" s="122"/>
      <c r="I58" s="123"/>
      <c r="J58" s="123"/>
      <c r="K58" s="49"/>
      <c r="L58" s="124"/>
      <c r="M58" s="123"/>
      <c r="N58" s="123"/>
      <c r="O58" s="128"/>
      <c r="P58" s="49"/>
      <c r="Q58" s="125"/>
      <c r="R58" s="126"/>
      <c r="S58" s="49"/>
      <c r="T58" s="49"/>
      <c r="U58" s="49"/>
      <c r="V58" s="123"/>
      <c r="W58" s="125"/>
      <c r="X58" s="129"/>
      <c r="Y58" s="49"/>
      <c r="Z58" s="125"/>
      <c r="AA58" s="122"/>
    </row>
    <row r="59" spans="1:29" s="98" customFormat="1" x14ac:dyDescent="0.2">
      <c r="A59" s="199"/>
      <c r="F59" s="217"/>
      <c r="N59" s="199"/>
    </row>
    <row r="60" spans="1:29" s="98" customFormat="1" x14ac:dyDescent="0.2">
      <c r="A60" s="199"/>
      <c r="B60" s="127"/>
      <c r="F60" s="121"/>
      <c r="H60" s="122"/>
      <c r="I60" s="123"/>
      <c r="J60" s="123"/>
      <c r="K60" s="49"/>
      <c r="L60" s="124"/>
      <c r="M60" s="123"/>
      <c r="N60" s="123"/>
      <c r="O60" s="128"/>
      <c r="P60" s="49"/>
      <c r="Q60" s="125"/>
      <c r="R60" s="126"/>
      <c r="S60" s="49"/>
      <c r="T60" s="49"/>
      <c r="U60" s="49"/>
      <c r="V60" s="123"/>
      <c r="W60" s="125"/>
      <c r="X60" s="129"/>
      <c r="Y60" s="49"/>
      <c r="Z60" s="125"/>
      <c r="AA60" s="122"/>
    </row>
    <row r="61" spans="1:29" x14ac:dyDescent="0.2">
      <c r="B61" s="127"/>
      <c r="C61" s="98"/>
      <c r="D61" s="98"/>
      <c r="E61" s="98"/>
      <c r="F61" s="121"/>
      <c r="G61" s="98"/>
      <c r="H61" s="122"/>
      <c r="I61" s="123"/>
      <c r="J61" s="123"/>
      <c r="K61" s="49"/>
      <c r="L61" s="122"/>
      <c r="M61" s="123"/>
      <c r="N61" s="123"/>
      <c r="O61" s="128"/>
      <c r="P61" s="49"/>
      <c r="Q61" s="126"/>
      <c r="R61" s="126"/>
      <c r="S61" s="49"/>
      <c r="T61" s="49"/>
      <c r="U61" s="49"/>
      <c r="V61" s="123"/>
      <c r="W61" s="123"/>
      <c r="X61" s="129"/>
      <c r="Y61" s="126"/>
      <c r="Z61" s="126"/>
      <c r="AA61" s="122"/>
    </row>
    <row r="62" spans="1:29" x14ac:dyDescent="0.2">
      <c r="B62" s="127"/>
      <c r="C62" s="98"/>
      <c r="D62" s="98"/>
      <c r="E62" s="98"/>
      <c r="F62" s="121"/>
      <c r="G62" s="98"/>
      <c r="H62" s="122"/>
      <c r="I62" s="123"/>
      <c r="J62" s="123"/>
      <c r="K62" s="49"/>
      <c r="L62" s="122"/>
      <c r="M62" s="123"/>
      <c r="N62" s="123"/>
      <c r="O62" s="128"/>
      <c r="P62" s="49"/>
      <c r="Q62" s="126"/>
      <c r="R62" s="126"/>
      <c r="S62" s="49"/>
      <c r="T62" s="49"/>
      <c r="U62" s="49"/>
      <c r="V62" s="123"/>
      <c r="W62" s="123"/>
      <c r="X62" s="129"/>
      <c r="Y62" s="126"/>
      <c r="Z62" s="126"/>
      <c r="AA62" s="122"/>
    </row>
    <row r="63" spans="1:29" x14ac:dyDescent="0.2">
      <c r="B63" s="127"/>
      <c r="C63" s="98"/>
      <c r="D63" s="98"/>
      <c r="E63" s="98"/>
      <c r="F63" s="121"/>
      <c r="G63" s="98"/>
      <c r="H63" s="122"/>
      <c r="I63" s="123"/>
      <c r="J63" s="123"/>
      <c r="K63" s="49"/>
      <c r="L63" s="122"/>
      <c r="M63" s="123"/>
      <c r="N63" s="123"/>
      <c r="O63" s="128"/>
      <c r="P63" s="49"/>
      <c r="Q63" s="126"/>
      <c r="R63" s="126"/>
      <c r="S63" s="49"/>
      <c r="T63" s="49"/>
      <c r="U63" s="49"/>
      <c r="V63" s="123"/>
      <c r="W63" s="123"/>
      <c r="X63" s="129"/>
      <c r="Y63" s="126"/>
      <c r="Z63" s="126"/>
      <c r="AA63" s="122"/>
    </row>
    <row r="64" spans="1:29" x14ac:dyDescent="0.2">
      <c r="B64" s="127"/>
      <c r="C64" s="98"/>
      <c r="D64" s="98"/>
      <c r="E64" s="98"/>
      <c r="F64" s="121"/>
      <c r="G64" s="98"/>
      <c r="H64" s="122"/>
      <c r="I64" s="123"/>
      <c r="J64" s="123"/>
      <c r="K64" s="49"/>
      <c r="L64" s="122"/>
      <c r="M64" s="123"/>
      <c r="N64" s="123"/>
      <c r="O64" s="128"/>
      <c r="P64" s="49"/>
      <c r="Q64" s="126"/>
      <c r="R64" s="126"/>
      <c r="S64" s="49"/>
      <c r="T64" s="49"/>
      <c r="U64" s="49"/>
      <c r="V64" s="123"/>
      <c r="W64" s="123"/>
      <c r="X64" s="129"/>
      <c r="Y64" s="126"/>
      <c r="Z64" s="126"/>
      <c r="AA64" s="122"/>
    </row>
    <row r="65" spans="2:27" x14ac:dyDescent="0.2">
      <c r="B65" s="127"/>
      <c r="C65" s="98"/>
      <c r="D65" s="98"/>
      <c r="E65" s="98"/>
      <c r="F65" s="121"/>
      <c r="G65" s="98"/>
      <c r="H65" s="122"/>
      <c r="I65" s="123"/>
      <c r="J65" s="123"/>
      <c r="K65" s="49"/>
      <c r="L65" s="122"/>
      <c r="M65" s="123"/>
      <c r="N65" s="123"/>
      <c r="O65" s="128"/>
      <c r="P65" s="49"/>
      <c r="Q65" s="126"/>
      <c r="R65" s="126"/>
      <c r="S65" s="49"/>
      <c r="T65" s="49"/>
      <c r="U65" s="49"/>
      <c r="V65" s="123"/>
      <c r="W65" s="123"/>
      <c r="X65" s="129"/>
      <c r="Y65" s="126"/>
      <c r="Z65" s="126"/>
      <c r="AA65" s="122"/>
    </row>
    <row r="66" spans="2:27" x14ac:dyDescent="0.2">
      <c r="B66" s="127"/>
      <c r="C66" s="98"/>
      <c r="D66" s="98"/>
      <c r="E66" s="98"/>
      <c r="F66" s="121"/>
      <c r="G66" s="98"/>
      <c r="H66" s="122"/>
      <c r="I66" s="123"/>
      <c r="J66" s="123"/>
      <c r="K66" s="49"/>
      <c r="L66" s="122"/>
      <c r="M66" s="123"/>
      <c r="N66" s="123"/>
      <c r="O66" s="128"/>
      <c r="P66" s="49"/>
      <c r="Q66" s="126"/>
      <c r="R66" s="126"/>
      <c r="S66" s="49"/>
      <c r="T66" s="49"/>
      <c r="U66" s="49"/>
      <c r="V66" s="123"/>
      <c r="W66" s="123"/>
      <c r="X66" s="129"/>
      <c r="Y66" s="126"/>
      <c r="Z66" s="126"/>
      <c r="AA66" s="122"/>
    </row>
    <row r="67" spans="2:27" x14ac:dyDescent="0.2">
      <c r="B67" s="127"/>
      <c r="C67" s="98"/>
      <c r="D67" s="98"/>
      <c r="E67" s="98"/>
      <c r="F67" s="121"/>
      <c r="G67" s="98"/>
      <c r="H67" s="122"/>
      <c r="I67" s="123"/>
      <c r="J67" s="123"/>
      <c r="K67" s="49"/>
      <c r="L67" s="122"/>
      <c r="M67" s="123"/>
      <c r="N67" s="123"/>
      <c r="O67" s="128"/>
      <c r="P67" s="49"/>
      <c r="Q67" s="126"/>
      <c r="R67" s="126"/>
      <c r="S67" s="49"/>
      <c r="T67" s="49"/>
      <c r="U67" s="49"/>
      <c r="V67" s="123"/>
      <c r="W67" s="123"/>
      <c r="X67" s="129"/>
      <c r="Y67" s="126"/>
      <c r="Z67" s="126"/>
      <c r="AA67" s="122"/>
    </row>
    <row r="68" spans="2:27" x14ac:dyDescent="0.2">
      <c r="B68" s="127"/>
      <c r="C68" s="98"/>
      <c r="D68" s="98"/>
      <c r="E68" s="98"/>
      <c r="F68" s="121"/>
      <c r="G68" s="98"/>
      <c r="H68" s="122"/>
      <c r="I68" s="123"/>
      <c r="J68" s="123"/>
      <c r="K68" s="49"/>
      <c r="L68" s="122"/>
      <c r="M68" s="123"/>
      <c r="N68" s="123"/>
      <c r="O68" s="128"/>
      <c r="P68" s="49"/>
      <c r="Q68" s="126"/>
      <c r="R68" s="126"/>
      <c r="S68" s="49"/>
      <c r="T68" s="49"/>
      <c r="U68" s="49"/>
      <c r="V68" s="123"/>
      <c r="W68" s="123"/>
      <c r="X68" s="129"/>
      <c r="Y68" s="126"/>
      <c r="Z68" s="126"/>
      <c r="AA68" s="122"/>
    </row>
    <row r="69" spans="2:27" x14ac:dyDescent="0.2">
      <c r="B69" s="127"/>
      <c r="C69" s="98"/>
      <c r="D69" s="98"/>
      <c r="E69" s="98"/>
      <c r="F69" s="121"/>
      <c r="G69" s="98"/>
      <c r="H69" s="122"/>
      <c r="I69" s="123"/>
      <c r="J69" s="123"/>
      <c r="K69" s="49"/>
      <c r="L69" s="122"/>
      <c r="M69" s="123"/>
      <c r="N69" s="123"/>
      <c r="O69" s="128"/>
      <c r="P69" s="49"/>
      <c r="Q69" s="126"/>
      <c r="R69" s="126"/>
      <c r="S69" s="49"/>
      <c r="T69" s="49"/>
      <c r="U69" s="49"/>
      <c r="V69" s="123"/>
      <c r="W69" s="123"/>
      <c r="X69" s="129"/>
      <c r="Y69" s="126"/>
      <c r="Z69" s="126"/>
      <c r="AA69" s="122"/>
    </row>
    <row r="70" spans="2:27" x14ac:dyDescent="0.2">
      <c r="B70" s="127"/>
      <c r="C70" s="98"/>
      <c r="D70" s="98"/>
      <c r="E70" s="98"/>
      <c r="F70" s="121"/>
      <c r="G70" s="98"/>
      <c r="H70" s="122"/>
      <c r="I70" s="123"/>
      <c r="J70" s="123"/>
      <c r="K70" s="49"/>
      <c r="L70" s="122"/>
      <c r="M70" s="123"/>
      <c r="N70" s="123"/>
      <c r="O70" s="128"/>
      <c r="P70" s="49"/>
      <c r="Q70" s="126"/>
      <c r="R70" s="126"/>
      <c r="S70" s="49"/>
      <c r="T70" s="49"/>
      <c r="U70" s="49"/>
      <c r="V70" s="123"/>
      <c r="W70" s="123"/>
      <c r="X70" s="129"/>
      <c r="Y70" s="126"/>
      <c r="Z70" s="126"/>
      <c r="AA70" s="122"/>
    </row>
    <row r="71" spans="2:27" x14ac:dyDescent="0.2">
      <c r="B71" s="127"/>
      <c r="C71" s="98"/>
      <c r="D71" s="98"/>
      <c r="E71" s="98"/>
      <c r="F71" s="121"/>
      <c r="G71" s="98"/>
      <c r="H71" s="122"/>
      <c r="I71" s="123"/>
      <c r="J71" s="123"/>
      <c r="K71" s="49"/>
      <c r="L71" s="122"/>
      <c r="M71" s="123"/>
      <c r="N71" s="123"/>
      <c r="O71" s="128"/>
      <c r="P71" s="49"/>
      <c r="Q71" s="126"/>
      <c r="R71" s="126"/>
      <c r="S71" s="49"/>
      <c r="T71" s="49"/>
      <c r="U71" s="49"/>
      <c r="V71" s="123"/>
      <c r="W71" s="123"/>
      <c r="X71" s="129"/>
      <c r="Y71" s="126"/>
      <c r="Z71" s="126"/>
      <c r="AA71" s="122"/>
    </row>
    <row r="72" spans="2:27" x14ac:dyDescent="0.2">
      <c r="B72" s="127"/>
      <c r="C72" s="98"/>
      <c r="D72" s="98"/>
      <c r="E72" s="98"/>
      <c r="F72" s="121"/>
      <c r="G72" s="98"/>
      <c r="H72" s="122"/>
      <c r="I72" s="123"/>
      <c r="J72" s="123"/>
      <c r="K72" s="49"/>
      <c r="L72" s="122"/>
      <c r="M72" s="123"/>
      <c r="N72" s="123"/>
      <c r="O72" s="128"/>
      <c r="P72" s="49"/>
      <c r="Q72" s="126"/>
      <c r="R72" s="126"/>
      <c r="S72" s="49"/>
      <c r="T72" s="49"/>
      <c r="U72" s="49"/>
      <c r="V72" s="123"/>
      <c r="W72" s="123"/>
      <c r="X72" s="129"/>
      <c r="Y72" s="126"/>
      <c r="Z72" s="126"/>
      <c r="AA72" s="122"/>
    </row>
    <row r="73" spans="2:27" x14ac:dyDescent="0.2">
      <c r="B73" s="127"/>
      <c r="C73" s="98"/>
      <c r="D73" s="98"/>
      <c r="E73" s="98"/>
      <c r="F73" s="121"/>
      <c r="G73" s="98"/>
      <c r="H73" s="122"/>
      <c r="I73" s="123"/>
      <c r="J73" s="123"/>
      <c r="K73" s="49"/>
      <c r="L73" s="122"/>
      <c r="M73" s="123"/>
      <c r="N73" s="123"/>
      <c r="O73" s="128"/>
      <c r="P73" s="49"/>
      <c r="Q73" s="126"/>
      <c r="R73" s="126"/>
      <c r="S73" s="49"/>
      <c r="T73" s="49"/>
      <c r="U73" s="49"/>
      <c r="V73" s="123"/>
      <c r="W73" s="123"/>
      <c r="X73" s="129"/>
      <c r="Y73" s="126"/>
      <c r="Z73" s="126"/>
      <c r="AA73" s="122"/>
    </row>
    <row r="74" spans="2:27" x14ac:dyDescent="0.2">
      <c r="B74" s="127"/>
      <c r="C74" s="98"/>
      <c r="D74" s="98"/>
      <c r="E74" s="98"/>
      <c r="F74" s="121"/>
      <c r="G74" s="98"/>
      <c r="H74" s="122"/>
      <c r="I74" s="123"/>
      <c r="J74" s="123"/>
      <c r="K74" s="49"/>
      <c r="L74" s="122"/>
      <c r="M74" s="123"/>
      <c r="N74" s="123"/>
      <c r="O74" s="128"/>
      <c r="P74" s="49"/>
      <c r="Q74" s="126"/>
      <c r="R74" s="126"/>
      <c r="S74" s="49"/>
      <c r="T74" s="49"/>
      <c r="U74" s="49"/>
      <c r="V74" s="123"/>
      <c r="W74" s="123"/>
      <c r="X74" s="129"/>
      <c r="Y74" s="126"/>
      <c r="Z74" s="126"/>
      <c r="AA74" s="122"/>
    </row>
    <row r="75" spans="2:27" x14ac:dyDescent="0.2">
      <c r="B75" s="127"/>
      <c r="C75" s="98"/>
      <c r="D75" s="98"/>
      <c r="E75" s="98"/>
      <c r="F75" s="121"/>
      <c r="G75" s="98"/>
      <c r="H75" s="122"/>
      <c r="I75" s="123"/>
      <c r="J75" s="123"/>
      <c r="K75" s="49"/>
      <c r="L75" s="122"/>
      <c r="M75" s="123"/>
      <c r="N75" s="123"/>
      <c r="O75" s="128"/>
      <c r="P75" s="49"/>
      <c r="Q75" s="126"/>
      <c r="R75" s="126"/>
      <c r="S75" s="49"/>
      <c r="T75" s="49"/>
      <c r="U75" s="49"/>
      <c r="V75" s="123"/>
      <c r="W75" s="123"/>
      <c r="X75" s="129"/>
      <c r="Y75" s="126"/>
      <c r="Z75" s="126"/>
      <c r="AA75" s="122"/>
    </row>
    <row r="76" spans="2:27" x14ac:dyDescent="0.2">
      <c r="B76" s="127"/>
      <c r="C76" s="98"/>
      <c r="D76" s="98"/>
      <c r="E76" s="98"/>
      <c r="F76" s="121"/>
      <c r="G76" s="98"/>
      <c r="H76" s="122"/>
      <c r="I76" s="123"/>
      <c r="J76" s="123"/>
      <c r="K76" s="49"/>
      <c r="L76" s="122"/>
      <c r="M76" s="123"/>
      <c r="N76" s="123"/>
      <c r="O76" s="128"/>
      <c r="P76" s="49"/>
      <c r="Q76" s="126"/>
      <c r="R76" s="126"/>
      <c r="S76" s="49"/>
      <c r="T76" s="49"/>
      <c r="U76" s="49"/>
      <c r="V76" s="123"/>
      <c r="W76" s="123"/>
      <c r="X76" s="129"/>
      <c r="Y76" s="126"/>
      <c r="Z76" s="126"/>
      <c r="AA76" s="122"/>
    </row>
    <row r="77" spans="2:27" x14ac:dyDescent="0.2">
      <c r="B77" s="127"/>
      <c r="C77" s="98"/>
      <c r="D77" s="98"/>
      <c r="E77" s="98"/>
      <c r="F77" s="121"/>
      <c r="G77" s="98"/>
      <c r="H77" s="122"/>
      <c r="I77" s="123"/>
      <c r="J77" s="123"/>
      <c r="K77" s="49"/>
      <c r="L77" s="122"/>
      <c r="M77" s="123"/>
      <c r="N77" s="123"/>
      <c r="O77" s="128"/>
      <c r="P77" s="49"/>
      <c r="Q77" s="126"/>
      <c r="R77" s="126"/>
      <c r="S77" s="49"/>
      <c r="T77" s="49"/>
      <c r="U77" s="49"/>
      <c r="V77" s="123"/>
      <c r="W77" s="123"/>
      <c r="X77" s="129"/>
      <c r="Y77" s="126"/>
      <c r="Z77" s="126"/>
      <c r="AA77" s="122"/>
    </row>
    <row r="78" spans="2:27" x14ac:dyDescent="0.2">
      <c r="B78" s="127"/>
      <c r="C78" s="98"/>
      <c r="D78" s="98"/>
      <c r="E78" s="98"/>
      <c r="F78" s="121"/>
      <c r="G78" s="98"/>
      <c r="H78" s="122"/>
      <c r="I78" s="123"/>
      <c r="J78" s="123"/>
      <c r="K78" s="49"/>
      <c r="L78" s="122"/>
      <c r="M78" s="123"/>
      <c r="N78" s="123"/>
      <c r="O78" s="128"/>
      <c r="P78" s="49"/>
      <c r="Q78" s="126"/>
      <c r="R78" s="126"/>
      <c r="S78" s="49"/>
      <c r="T78" s="49"/>
      <c r="U78" s="49"/>
      <c r="V78" s="123"/>
      <c r="W78" s="123"/>
      <c r="X78" s="129"/>
      <c r="Y78" s="126"/>
      <c r="Z78" s="126"/>
      <c r="AA78" s="122"/>
    </row>
    <row r="79" spans="2:27" x14ac:dyDescent="0.2">
      <c r="B79" s="127"/>
      <c r="C79" s="98"/>
      <c r="D79" s="98"/>
      <c r="E79" s="98"/>
      <c r="F79" s="121"/>
      <c r="G79" s="98"/>
      <c r="H79" s="122"/>
      <c r="I79" s="123"/>
      <c r="J79" s="123"/>
      <c r="K79" s="49"/>
      <c r="L79" s="122"/>
      <c r="M79" s="123"/>
      <c r="N79" s="123"/>
      <c r="O79" s="128"/>
      <c r="P79" s="49"/>
      <c r="Q79" s="126"/>
      <c r="R79" s="126"/>
      <c r="S79" s="49"/>
      <c r="T79" s="49"/>
      <c r="U79" s="49"/>
      <c r="V79" s="123"/>
      <c r="W79" s="123"/>
      <c r="X79" s="129"/>
      <c r="Y79" s="126"/>
      <c r="Z79" s="126"/>
      <c r="AA79" s="122"/>
    </row>
    <row r="80" spans="2:27" x14ac:dyDescent="0.2">
      <c r="B80" s="127"/>
      <c r="C80" s="98"/>
      <c r="D80" s="98"/>
      <c r="E80" s="98"/>
      <c r="F80" s="121"/>
      <c r="G80" s="98"/>
      <c r="H80" s="122"/>
      <c r="I80" s="123"/>
      <c r="J80" s="123"/>
      <c r="K80" s="49"/>
      <c r="L80" s="122"/>
      <c r="M80" s="123"/>
      <c r="N80" s="123"/>
      <c r="O80" s="128"/>
      <c r="P80" s="49"/>
      <c r="Q80" s="126"/>
      <c r="R80" s="126"/>
      <c r="S80" s="49"/>
      <c r="T80" s="49"/>
      <c r="U80" s="49"/>
      <c r="V80" s="123"/>
      <c r="W80" s="123"/>
      <c r="X80" s="129"/>
      <c r="Y80" s="126"/>
      <c r="Z80" s="126"/>
      <c r="AA80" s="122"/>
    </row>
    <row r="81" spans="2:27" x14ac:dyDescent="0.2">
      <c r="B81" s="127"/>
      <c r="C81" s="98"/>
      <c r="D81" s="98"/>
      <c r="E81" s="98"/>
      <c r="F81" s="121"/>
      <c r="G81" s="98"/>
      <c r="H81" s="122"/>
      <c r="I81" s="123"/>
      <c r="J81" s="123"/>
      <c r="K81" s="49"/>
      <c r="L81" s="122"/>
      <c r="M81" s="123"/>
      <c r="N81" s="123"/>
      <c r="O81" s="128"/>
      <c r="P81" s="49"/>
      <c r="Q81" s="126"/>
      <c r="R81" s="126"/>
      <c r="S81" s="49"/>
      <c r="T81" s="49"/>
      <c r="U81" s="49"/>
      <c r="V81" s="123"/>
      <c r="W81" s="123"/>
      <c r="X81" s="129"/>
      <c r="Y81" s="126"/>
      <c r="Z81" s="126"/>
      <c r="AA81" s="122"/>
    </row>
    <row r="82" spans="2:27" x14ac:dyDescent="0.2">
      <c r="B82" s="127"/>
      <c r="C82" s="98"/>
      <c r="D82" s="98"/>
      <c r="E82" s="98"/>
      <c r="F82" s="121"/>
      <c r="G82" s="98"/>
      <c r="H82" s="122"/>
      <c r="I82" s="123"/>
      <c r="J82" s="123"/>
      <c r="K82" s="49"/>
      <c r="L82" s="122"/>
      <c r="M82" s="123"/>
      <c r="N82" s="123"/>
      <c r="O82" s="128"/>
      <c r="P82" s="49"/>
      <c r="Q82" s="126"/>
      <c r="R82" s="126"/>
      <c r="S82" s="49"/>
      <c r="T82" s="49"/>
      <c r="U82" s="49"/>
      <c r="V82" s="123"/>
      <c r="W82" s="123"/>
      <c r="X82" s="129"/>
      <c r="Y82" s="126"/>
      <c r="Z82" s="126"/>
      <c r="AA82" s="122"/>
    </row>
    <row r="83" spans="2:27" x14ac:dyDescent="0.2">
      <c r="B83" s="127"/>
      <c r="C83" s="98"/>
      <c r="D83" s="98"/>
      <c r="E83" s="98"/>
      <c r="F83" s="121"/>
      <c r="G83" s="98"/>
      <c r="H83" s="122"/>
      <c r="I83" s="123"/>
      <c r="J83" s="123"/>
      <c r="K83" s="49"/>
      <c r="L83" s="122"/>
      <c r="M83" s="123"/>
      <c r="N83" s="123"/>
      <c r="O83" s="128"/>
      <c r="P83" s="49"/>
      <c r="Q83" s="126"/>
      <c r="R83" s="126"/>
      <c r="S83" s="49"/>
      <c r="T83" s="49"/>
      <c r="U83" s="49"/>
      <c r="V83" s="123"/>
      <c r="W83" s="123"/>
      <c r="X83" s="129"/>
      <c r="Y83" s="126"/>
      <c r="Z83" s="126"/>
      <c r="AA83" s="122"/>
    </row>
    <row r="84" spans="2:27" x14ac:dyDescent="0.2">
      <c r="B84" s="127"/>
      <c r="C84" s="98"/>
      <c r="D84" s="98"/>
      <c r="E84" s="98"/>
      <c r="F84" s="121"/>
      <c r="G84" s="98"/>
      <c r="H84" s="122"/>
      <c r="I84" s="123"/>
      <c r="J84" s="123"/>
      <c r="K84" s="49"/>
      <c r="L84" s="122"/>
      <c r="M84" s="123"/>
      <c r="N84" s="123"/>
      <c r="O84" s="128"/>
      <c r="P84" s="49"/>
      <c r="Q84" s="126"/>
      <c r="R84" s="126"/>
      <c r="S84" s="49"/>
      <c r="T84" s="49"/>
      <c r="U84" s="49"/>
      <c r="V84" s="123"/>
      <c r="W84" s="123"/>
      <c r="X84" s="129"/>
      <c r="Y84" s="126"/>
      <c r="Z84" s="126"/>
      <c r="AA84" s="122"/>
    </row>
    <row r="85" spans="2:27" x14ac:dyDescent="0.2">
      <c r="B85" s="127"/>
      <c r="C85" s="98"/>
      <c r="D85" s="98"/>
      <c r="E85" s="98"/>
      <c r="F85" s="121"/>
      <c r="G85" s="98"/>
      <c r="H85" s="122"/>
      <c r="I85" s="123"/>
      <c r="J85" s="123"/>
      <c r="K85" s="49"/>
      <c r="L85" s="122"/>
      <c r="M85" s="123"/>
      <c r="N85" s="123"/>
      <c r="O85" s="128"/>
      <c r="P85" s="49"/>
      <c r="Q85" s="126"/>
      <c r="R85" s="126"/>
      <c r="S85" s="49"/>
      <c r="T85" s="49"/>
      <c r="U85" s="49"/>
      <c r="V85" s="123"/>
      <c r="W85" s="123"/>
      <c r="X85" s="129"/>
      <c r="Y85" s="126"/>
      <c r="Z85" s="126"/>
      <c r="AA85" s="122"/>
    </row>
    <row r="86" spans="2:27" x14ac:dyDescent="0.2">
      <c r="B86" s="127"/>
      <c r="C86" s="98"/>
      <c r="D86" s="98"/>
      <c r="E86" s="98"/>
      <c r="F86" s="121"/>
      <c r="G86" s="98"/>
      <c r="H86" s="122"/>
      <c r="I86" s="123"/>
      <c r="J86" s="123"/>
      <c r="K86" s="49"/>
      <c r="L86" s="122"/>
      <c r="M86" s="123"/>
      <c r="N86" s="123"/>
      <c r="O86" s="128"/>
      <c r="P86" s="49"/>
      <c r="Q86" s="126"/>
      <c r="R86" s="126"/>
      <c r="S86" s="49"/>
      <c r="T86" s="49"/>
      <c r="U86" s="49"/>
      <c r="V86" s="123"/>
      <c r="W86" s="123"/>
      <c r="X86" s="129"/>
      <c r="Y86" s="126"/>
      <c r="Z86" s="126"/>
      <c r="AA86" s="122"/>
    </row>
    <row r="87" spans="2:27" x14ac:dyDescent="0.2">
      <c r="B87" s="127"/>
      <c r="C87" s="98"/>
      <c r="D87" s="98"/>
      <c r="E87" s="98"/>
      <c r="F87" s="121"/>
      <c r="G87" s="98"/>
      <c r="H87" s="122"/>
      <c r="I87" s="123"/>
      <c r="J87" s="123"/>
      <c r="K87" s="49"/>
      <c r="L87" s="122"/>
      <c r="M87" s="123"/>
      <c r="N87" s="123"/>
      <c r="O87" s="128"/>
      <c r="P87" s="49"/>
      <c r="Q87" s="126"/>
      <c r="R87" s="126"/>
      <c r="S87" s="49"/>
      <c r="T87" s="49"/>
      <c r="U87" s="49"/>
      <c r="V87" s="123"/>
      <c r="W87" s="123"/>
      <c r="X87" s="129"/>
      <c r="Y87" s="126"/>
      <c r="Z87" s="126"/>
      <c r="AA87" s="122"/>
    </row>
    <row r="88" spans="2:27" x14ac:dyDescent="0.2">
      <c r="B88" s="127"/>
      <c r="C88" s="98"/>
      <c r="D88" s="98"/>
      <c r="E88" s="98"/>
      <c r="F88" s="121"/>
      <c r="G88" s="98"/>
      <c r="H88" s="122"/>
      <c r="I88" s="123"/>
      <c r="J88" s="123"/>
      <c r="K88" s="49"/>
      <c r="L88" s="122"/>
      <c r="M88" s="123"/>
      <c r="N88" s="123"/>
      <c r="O88" s="128"/>
      <c r="P88" s="49"/>
      <c r="Q88" s="126"/>
      <c r="R88" s="126"/>
      <c r="S88" s="49"/>
      <c r="T88" s="49"/>
      <c r="U88" s="49"/>
      <c r="V88" s="123"/>
      <c r="W88" s="123"/>
      <c r="X88" s="129"/>
      <c r="Y88" s="126"/>
      <c r="Z88" s="126"/>
      <c r="AA88" s="122"/>
    </row>
    <row r="89" spans="2:27" x14ac:dyDescent="0.2">
      <c r="B89" s="127"/>
      <c r="C89" s="98"/>
      <c r="D89" s="98"/>
      <c r="E89" s="98"/>
      <c r="F89" s="121"/>
      <c r="G89" s="98"/>
      <c r="H89" s="122"/>
      <c r="I89" s="123"/>
      <c r="J89" s="123"/>
      <c r="K89" s="49"/>
      <c r="L89" s="122"/>
      <c r="M89" s="123"/>
      <c r="N89" s="123"/>
      <c r="O89" s="128"/>
      <c r="P89" s="49"/>
      <c r="Q89" s="126"/>
      <c r="R89" s="126"/>
      <c r="S89" s="49"/>
      <c r="T89" s="49"/>
      <c r="U89" s="49"/>
      <c r="V89" s="123"/>
      <c r="W89" s="123"/>
      <c r="X89" s="129"/>
      <c r="Y89" s="126"/>
      <c r="Z89" s="126"/>
      <c r="AA89" s="122"/>
    </row>
    <row r="90" spans="2:27" x14ac:dyDescent="0.2">
      <c r="B90" s="127"/>
      <c r="C90" s="98"/>
      <c r="D90" s="98"/>
      <c r="E90" s="98"/>
      <c r="F90" s="121"/>
      <c r="G90" s="98"/>
      <c r="H90" s="122"/>
      <c r="I90" s="123"/>
      <c r="J90" s="123"/>
      <c r="K90" s="49"/>
      <c r="L90" s="122"/>
      <c r="M90" s="123"/>
      <c r="N90" s="123"/>
      <c r="O90" s="128"/>
      <c r="P90" s="49"/>
      <c r="Q90" s="126"/>
      <c r="R90" s="126"/>
      <c r="S90" s="49"/>
      <c r="T90" s="49"/>
      <c r="U90" s="49"/>
      <c r="V90" s="123"/>
      <c r="W90" s="123"/>
      <c r="X90" s="129"/>
      <c r="Y90" s="126"/>
      <c r="Z90" s="126"/>
      <c r="AA90" s="122"/>
    </row>
    <row r="91" spans="2:27" x14ac:dyDescent="0.2">
      <c r="B91" s="127"/>
      <c r="C91" s="98"/>
      <c r="D91" s="98"/>
      <c r="E91" s="98"/>
      <c r="F91" s="121"/>
      <c r="G91" s="98"/>
      <c r="H91" s="122"/>
      <c r="I91" s="123"/>
      <c r="J91" s="123"/>
      <c r="K91" s="49"/>
      <c r="L91" s="122"/>
      <c r="M91" s="123"/>
      <c r="N91" s="123"/>
      <c r="O91" s="128"/>
      <c r="P91" s="49"/>
      <c r="Q91" s="126"/>
      <c r="R91" s="126"/>
      <c r="S91" s="49"/>
      <c r="T91" s="49"/>
      <c r="U91" s="49"/>
      <c r="V91" s="123"/>
      <c r="W91" s="123"/>
      <c r="X91" s="129"/>
      <c r="Y91" s="126"/>
      <c r="Z91" s="126"/>
      <c r="AA91" s="122"/>
    </row>
    <row r="92" spans="2:27" x14ac:dyDescent="0.2">
      <c r="B92" s="127"/>
      <c r="C92" s="98"/>
      <c r="D92" s="98"/>
      <c r="E92" s="98"/>
      <c r="F92" s="121"/>
      <c r="G92" s="98"/>
      <c r="H92" s="122"/>
      <c r="I92" s="123"/>
      <c r="J92" s="123"/>
      <c r="K92" s="49"/>
      <c r="L92" s="122"/>
      <c r="M92" s="123"/>
      <c r="N92" s="123"/>
      <c r="O92" s="128"/>
      <c r="P92" s="49"/>
      <c r="Q92" s="126"/>
      <c r="R92" s="126"/>
      <c r="S92" s="49"/>
      <c r="T92" s="49"/>
      <c r="U92" s="49"/>
      <c r="V92" s="123"/>
      <c r="W92" s="123"/>
      <c r="X92" s="129"/>
      <c r="Y92" s="126"/>
      <c r="Z92" s="126"/>
      <c r="AA92" s="122"/>
    </row>
    <row r="93" spans="2:27" x14ac:dyDescent="0.2">
      <c r="B93" s="127"/>
      <c r="C93" s="98"/>
      <c r="D93" s="98"/>
      <c r="E93" s="98"/>
      <c r="F93" s="121"/>
      <c r="G93" s="98"/>
      <c r="H93" s="122"/>
      <c r="I93" s="123"/>
      <c r="J93" s="123"/>
      <c r="K93" s="49"/>
      <c r="L93" s="122"/>
      <c r="M93" s="123"/>
      <c r="N93" s="123"/>
      <c r="O93" s="128"/>
      <c r="P93" s="49"/>
      <c r="Q93" s="126"/>
      <c r="R93" s="126"/>
      <c r="S93" s="49"/>
      <c r="T93" s="49"/>
      <c r="U93" s="49"/>
      <c r="V93" s="123"/>
      <c r="W93" s="123"/>
      <c r="X93" s="129"/>
      <c r="Y93" s="126"/>
      <c r="Z93" s="126"/>
      <c r="AA93" s="122"/>
    </row>
    <row r="94" spans="2:27" x14ac:dyDescent="0.2">
      <c r="B94" s="127"/>
      <c r="C94" s="98"/>
      <c r="D94" s="98"/>
      <c r="E94" s="98"/>
      <c r="F94" s="121"/>
      <c r="G94" s="98"/>
      <c r="H94" s="122"/>
      <c r="I94" s="123"/>
      <c r="J94" s="123"/>
      <c r="K94" s="49"/>
      <c r="L94" s="122"/>
      <c r="M94" s="123"/>
      <c r="N94" s="123"/>
      <c r="O94" s="128"/>
      <c r="P94" s="49"/>
      <c r="Q94" s="126"/>
      <c r="R94" s="126"/>
      <c r="S94" s="49"/>
      <c r="T94" s="49"/>
      <c r="U94" s="49"/>
      <c r="V94" s="123"/>
      <c r="W94" s="123"/>
      <c r="X94" s="129"/>
      <c r="Y94" s="126"/>
      <c r="Z94" s="126"/>
      <c r="AA94" s="122"/>
    </row>
    <row r="95" spans="2:27" x14ac:dyDescent="0.2">
      <c r="B95" s="127"/>
      <c r="C95" s="98"/>
      <c r="D95" s="98"/>
      <c r="E95" s="98"/>
      <c r="F95" s="121"/>
      <c r="G95" s="98"/>
      <c r="H95" s="122"/>
      <c r="I95" s="123"/>
      <c r="J95" s="123"/>
      <c r="K95" s="49"/>
      <c r="L95" s="122"/>
      <c r="M95" s="123"/>
      <c r="N95" s="123"/>
      <c r="O95" s="128"/>
      <c r="P95" s="49"/>
      <c r="Q95" s="126"/>
      <c r="R95" s="126"/>
      <c r="S95" s="49"/>
      <c r="T95" s="49"/>
      <c r="U95" s="49"/>
      <c r="V95" s="123"/>
      <c r="W95" s="123"/>
      <c r="X95" s="129"/>
      <c r="Y95" s="126"/>
      <c r="Z95" s="126"/>
      <c r="AA95" s="122"/>
    </row>
    <row r="96" spans="2:27" x14ac:dyDescent="0.2">
      <c r="B96" s="127"/>
      <c r="C96" s="98"/>
      <c r="D96" s="98"/>
      <c r="E96" s="98"/>
      <c r="F96" s="121"/>
      <c r="G96" s="98"/>
      <c r="H96" s="122"/>
      <c r="I96" s="123"/>
      <c r="J96" s="123"/>
      <c r="K96" s="49"/>
      <c r="L96" s="122"/>
      <c r="M96" s="123"/>
      <c r="N96" s="123"/>
      <c r="O96" s="128"/>
      <c r="P96" s="49"/>
      <c r="Q96" s="126"/>
      <c r="R96" s="126"/>
      <c r="S96" s="49"/>
      <c r="T96" s="49"/>
      <c r="U96" s="49"/>
      <c r="V96" s="123"/>
      <c r="W96" s="123"/>
      <c r="X96" s="129"/>
      <c r="Y96" s="126"/>
      <c r="Z96" s="126"/>
      <c r="AA96" s="122"/>
    </row>
    <row r="97" spans="2:27" x14ac:dyDescent="0.2">
      <c r="B97" s="127"/>
      <c r="C97" s="98"/>
      <c r="D97" s="98"/>
      <c r="E97" s="98"/>
      <c r="F97" s="121"/>
      <c r="G97" s="98"/>
      <c r="H97" s="122"/>
      <c r="I97" s="123"/>
      <c r="J97" s="123"/>
      <c r="K97" s="49"/>
      <c r="L97" s="122"/>
      <c r="M97" s="123"/>
      <c r="N97" s="123"/>
      <c r="O97" s="128"/>
      <c r="P97" s="49"/>
      <c r="Q97" s="126"/>
      <c r="R97" s="126"/>
      <c r="S97" s="49"/>
      <c r="T97" s="49"/>
      <c r="U97" s="49"/>
      <c r="V97" s="123"/>
      <c r="W97" s="123"/>
      <c r="X97" s="129"/>
      <c r="Y97" s="126"/>
      <c r="Z97" s="126"/>
      <c r="AA97" s="122"/>
    </row>
    <row r="98" spans="2:27" x14ac:dyDescent="0.2">
      <c r="B98" s="127"/>
      <c r="C98" s="98"/>
      <c r="D98" s="98"/>
      <c r="E98" s="98"/>
      <c r="F98" s="121"/>
      <c r="G98" s="98"/>
      <c r="H98" s="122"/>
      <c r="I98" s="123"/>
      <c r="J98" s="123"/>
      <c r="K98" s="49"/>
      <c r="L98" s="122"/>
      <c r="M98" s="123"/>
      <c r="N98" s="123"/>
      <c r="O98" s="128"/>
      <c r="P98" s="49"/>
      <c r="Q98" s="126"/>
      <c r="R98" s="126"/>
      <c r="S98" s="49"/>
      <c r="T98" s="49"/>
      <c r="U98" s="49"/>
      <c r="V98" s="123"/>
      <c r="W98" s="123"/>
      <c r="X98" s="129"/>
      <c r="Y98" s="126"/>
      <c r="Z98" s="126"/>
      <c r="AA98" s="122"/>
    </row>
    <row r="99" spans="2:27" x14ac:dyDescent="0.2">
      <c r="B99" s="127"/>
      <c r="C99" s="98"/>
      <c r="D99" s="98"/>
      <c r="E99" s="98"/>
      <c r="F99" s="121"/>
      <c r="G99" s="98"/>
      <c r="H99" s="122"/>
      <c r="I99" s="123"/>
      <c r="J99" s="123"/>
      <c r="K99" s="49"/>
      <c r="L99" s="122"/>
      <c r="M99" s="123"/>
      <c r="N99" s="123"/>
      <c r="O99" s="128"/>
      <c r="P99" s="49"/>
      <c r="Q99" s="126"/>
      <c r="R99" s="126"/>
      <c r="S99" s="49"/>
      <c r="T99" s="49"/>
      <c r="U99" s="49"/>
      <c r="V99" s="123"/>
      <c r="W99" s="123"/>
      <c r="X99" s="129"/>
      <c r="Y99" s="126"/>
      <c r="Z99" s="126"/>
      <c r="AA99" s="122"/>
    </row>
    <row r="100" spans="2:27" x14ac:dyDescent="0.2">
      <c r="B100" s="127"/>
      <c r="C100" s="98"/>
      <c r="D100" s="98"/>
      <c r="E100" s="98"/>
      <c r="F100" s="121"/>
      <c r="G100" s="98"/>
      <c r="H100" s="122"/>
      <c r="I100" s="123"/>
      <c r="J100" s="123"/>
      <c r="K100" s="49"/>
      <c r="L100" s="122"/>
      <c r="M100" s="123"/>
      <c r="N100" s="123"/>
      <c r="O100" s="128"/>
      <c r="P100" s="49"/>
      <c r="Q100" s="126"/>
      <c r="R100" s="126"/>
      <c r="S100" s="49"/>
      <c r="T100" s="49"/>
      <c r="U100" s="49"/>
      <c r="V100" s="123"/>
      <c r="W100" s="123"/>
      <c r="X100" s="129"/>
      <c r="Y100" s="126"/>
      <c r="Z100" s="126"/>
      <c r="AA100" s="122"/>
    </row>
    <row r="101" spans="2:27" x14ac:dyDescent="0.2">
      <c r="B101" s="127"/>
      <c r="C101" s="98"/>
      <c r="D101" s="98"/>
      <c r="E101" s="98"/>
      <c r="F101" s="121"/>
      <c r="G101" s="98"/>
      <c r="H101" s="122"/>
      <c r="I101" s="123"/>
      <c r="J101" s="123"/>
      <c r="K101" s="49"/>
      <c r="L101" s="122"/>
      <c r="M101" s="123"/>
      <c r="N101" s="123"/>
      <c r="O101" s="128"/>
      <c r="P101" s="49"/>
      <c r="Q101" s="126"/>
      <c r="R101" s="126"/>
      <c r="S101" s="49"/>
      <c r="T101" s="49"/>
      <c r="U101" s="49"/>
      <c r="V101" s="123"/>
      <c r="W101" s="123"/>
      <c r="X101" s="129"/>
      <c r="Y101" s="126"/>
      <c r="Z101" s="126"/>
      <c r="AA101" s="122"/>
    </row>
    <row r="102" spans="2:27" x14ac:dyDescent="0.2">
      <c r="B102" s="98"/>
      <c r="C102" s="98"/>
      <c r="D102" s="98"/>
      <c r="E102" s="98"/>
      <c r="F102" s="121"/>
      <c r="G102" s="98"/>
      <c r="H102" s="122"/>
      <c r="I102" s="123"/>
      <c r="J102" s="123"/>
      <c r="K102" s="49"/>
      <c r="L102" s="122"/>
      <c r="M102" s="123"/>
      <c r="N102" s="123"/>
      <c r="O102" s="128"/>
      <c r="P102" s="49"/>
      <c r="Q102" s="126"/>
      <c r="R102" s="126"/>
      <c r="S102" s="49"/>
      <c r="T102" s="49"/>
      <c r="U102" s="49"/>
      <c r="V102" s="123"/>
      <c r="W102" s="123"/>
      <c r="X102" s="129"/>
      <c r="Y102" s="126"/>
      <c r="Z102" s="126"/>
      <c r="AA102" s="122"/>
    </row>
    <row r="103" spans="2:27" x14ac:dyDescent="0.2">
      <c r="B103" s="98"/>
      <c r="C103" s="98"/>
      <c r="D103" s="98"/>
      <c r="E103" s="98"/>
      <c r="F103" s="121"/>
      <c r="G103" s="98"/>
      <c r="H103" s="122"/>
      <c r="I103" s="123"/>
      <c r="J103" s="123"/>
      <c r="K103" s="49"/>
      <c r="L103" s="122"/>
      <c r="M103" s="123"/>
      <c r="N103" s="123"/>
      <c r="O103" s="128"/>
      <c r="P103" s="49"/>
      <c r="Q103" s="126"/>
      <c r="R103" s="126"/>
      <c r="S103" s="49"/>
      <c r="T103" s="49"/>
      <c r="U103" s="49"/>
      <c r="V103" s="123"/>
      <c r="W103" s="123"/>
      <c r="X103" s="129"/>
      <c r="Y103" s="126"/>
      <c r="Z103" s="126"/>
      <c r="AA103" s="122"/>
    </row>
    <row r="104" spans="2:27" x14ac:dyDescent="0.2">
      <c r="B104" s="98"/>
      <c r="C104" s="98"/>
      <c r="D104" s="98"/>
      <c r="E104" s="98"/>
      <c r="F104" s="121"/>
      <c r="G104" s="98"/>
      <c r="H104" s="122"/>
      <c r="I104" s="123"/>
      <c r="J104" s="123"/>
      <c r="K104" s="49"/>
      <c r="L104" s="122"/>
      <c r="M104" s="123"/>
      <c r="N104" s="123"/>
      <c r="O104" s="128"/>
      <c r="P104" s="49"/>
      <c r="Q104" s="126"/>
      <c r="R104" s="126"/>
      <c r="S104" s="49"/>
      <c r="T104" s="49"/>
      <c r="U104" s="49"/>
      <c r="V104" s="123"/>
      <c r="W104" s="123"/>
      <c r="X104" s="129"/>
      <c r="Y104" s="126"/>
      <c r="Z104" s="126"/>
      <c r="AA104" s="122"/>
    </row>
    <row r="105" spans="2:27" x14ac:dyDescent="0.2">
      <c r="B105" s="98"/>
      <c r="C105" s="98"/>
      <c r="D105" s="98"/>
      <c r="E105" s="98"/>
      <c r="F105" s="121"/>
      <c r="G105" s="98"/>
      <c r="H105" s="122"/>
      <c r="I105" s="123"/>
      <c r="J105" s="123"/>
      <c r="K105" s="49"/>
      <c r="L105" s="122"/>
      <c r="M105" s="123"/>
      <c r="N105" s="123"/>
      <c r="O105" s="128"/>
      <c r="P105" s="49"/>
      <c r="Q105" s="126"/>
      <c r="R105" s="126"/>
      <c r="S105" s="49"/>
      <c r="T105" s="49"/>
      <c r="U105" s="49"/>
      <c r="V105" s="123"/>
      <c r="W105" s="123"/>
      <c r="X105" s="129"/>
      <c r="Y105" s="126"/>
      <c r="Z105" s="126"/>
      <c r="AA105" s="122"/>
    </row>
    <row r="106" spans="2:27" x14ac:dyDescent="0.2">
      <c r="B106" s="98"/>
      <c r="C106" s="98"/>
      <c r="D106" s="98"/>
      <c r="E106" s="98"/>
      <c r="F106" s="121"/>
      <c r="G106" s="98"/>
      <c r="H106" s="122"/>
      <c r="I106" s="123"/>
      <c r="J106" s="123"/>
      <c r="K106" s="49"/>
      <c r="L106" s="122"/>
      <c r="M106" s="123"/>
      <c r="N106" s="123"/>
      <c r="O106" s="128"/>
      <c r="P106" s="49"/>
      <c r="Q106" s="126"/>
      <c r="R106" s="126"/>
      <c r="S106" s="49"/>
      <c r="T106" s="49"/>
      <c r="U106" s="49"/>
      <c r="V106" s="123"/>
      <c r="W106" s="123"/>
      <c r="X106" s="129"/>
      <c r="Y106" s="126"/>
      <c r="Z106" s="126"/>
      <c r="AA106" s="122"/>
    </row>
    <row r="107" spans="2:27" x14ac:dyDescent="0.2">
      <c r="B107" s="98"/>
      <c r="C107" s="98"/>
      <c r="D107" s="98"/>
      <c r="E107" s="98"/>
      <c r="F107" s="121"/>
      <c r="G107" s="98"/>
      <c r="H107" s="122"/>
      <c r="I107" s="123"/>
      <c r="J107" s="123"/>
      <c r="K107" s="49"/>
      <c r="L107" s="122"/>
      <c r="M107" s="123"/>
      <c r="N107" s="123"/>
      <c r="O107" s="128"/>
      <c r="P107" s="49"/>
      <c r="Q107" s="126"/>
      <c r="R107" s="126"/>
      <c r="S107" s="49"/>
      <c r="T107" s="49"/>
      <c r="U107" s="49"/>
      <c r="V107" s="123"/>
      <c r="W107" s="123"/>
      <c r="X107" s="129"/>
      <c r="Y107" s="126"/>
      <c r="Z107" s="126"/>
      <c r="AA107" s="122"/>
    </row>
    <row r="108" spans="2:27" x14ac:dyDescent="0.2">
      <c r="B108" s="98"/>
      <c r="C108" s="98"/>
      <c r="D108" s="98"/>
      <c r="E108" s="98"/>
      <c r="F108" s="121"/>
      <c r="G108" s="98"/>
      <c r="H108" s="122"/>
      <c r="I108" s="123"/>
      <c r="J108" s="123"/>
      <c r="K108" s="49"/>
      <c r="L108" s="122"/>
      <c r="M108" s="123"/>
      <c r="N108" s="123"/>
      <c r="O108" s="128"/>
      <c r="P108" s="49"/>
      <c r="Q108" s="126"/>
      <c r="R108" s="126"/>
      <c r="S108" s="49"/>
      <c r="T108" s="49"/>
      <c r="U108" s="49"/>
      <c r="V108" s="123"/>
      <c r="W108" s="123"/>
      <c r="X108" s="129"/>
      <c r="Y108" s="126"/>
      <c r="Z108" s="126"/>
      <c r="AA108" s="122"/>
    </row>
    <row r="109" spans="2:27" x14ac:dyDescent="0.2">
      <c r="B109" s="98"/>
      <c r="C109" s="98"/>
      <c r="D109" s="98"/>
      <c r="E109" s="98"/>
      <c r="F109" s="121"/>
      <c r="G109" s="98"/>
      <c r="H109" s="122"/>
      <c r="I109" s="123"/>
      <c r="J109" s="123"/>
      <c r="K109" s="49"/>
      <c r="L109" s="122"/>
      <c r="M109" s="123"/>
      <c r="N109" s="123"/>
      <c r="O109" s="128"/>
      <c r="P109" s="49"/>
      <c r="Q109" s="126"/>
      <c r="R109" s="126"/>
      <c r="S109" s="49"/>
      <c r="T109" s="49"/>
      <c r="U109" s="49"/>
      <c r="V109" s="123"/>
      <c r="W109" s="123"/>
      <c r="X109" s="129"/>
      <c r="Y109" s="126"/>
      <c r="Z109" s="126"/>
      <c r="AA109" s="122"/>
    </row>
    <row r="110" spans="2:27" x14ac:dyDescent="0.2">
      <c r="B110" s="98"/>
      <c r="C110" s="98"/>
      <c r="D110" s="98"/>
      <c r="E110" s="98"/>
      <c r="F110" s="121"/>
      <c r="G110" s="98"/>
      <c r="H110" s="122"/>
      <c r="I110" s="123"/>
      <c r="J110" s="123"/>
      <c r="K110" s="49"/>
      <c r="L110" s="122"/>
      <c r="M110" s="123"/>
      <c r="N110" s="123"/>
      <c r="O110" s="128"/>
      <c r="P110" s="49"/>
      <c r="Q110" s="126"/>
      <c r="R110" s="126"/>
      <c r="S110" s="49"/>
      <c r="T110" s="49"/>
      <c r="U110" s="49"/>
      <c r="V110" s="123"/>
      <c r="W110" s="123"/>
      <c r="X110" s="129"/>
      <c r="Y110" s="126"/>
      <c r="Z110" s="126"/>
      <c r="AA110" s="122"/>
    </row>
    <row r="111" spans="2:27" x14ac:dyDescent="0.2">
      <c r="B111" s="98"/>
      <c r="C111" s="98"/>
      <c r="D111" s="98"/>
      <c r="E111" s="98"/>
      <c r="F111" s="121"/>
      <c r="G111" s="98"/>
      <c r="H111" s="122"/>
      <c r="I111" s="123"/>
      <c r="J111" s="123"/>
      <c r="K111" s="49"/>
      <c r="L111" s="122"/>
      <c r="M111" s="123"/>
      <c r="N111" s="123"/>
      <c r="O111" s="128"/>
      <c r="P111" s="49"/>
      <c r="Q111" s="126"/>
      <c r="R111" s="126"/>
      <c r="S111" s="49"/>
      <c r="T111" s="49"/>
      <c r="U111" s="49"/>
      <c r="V111" s="123"/>
      <c r="W111" s="123"/>
      <c r="X111" s="129"/>
      <c r="Y111" s="126"/>
      <c r="Z111" s="126"/>
      <c r="AA111" s="122"/>
    </row>
    <row r="112" spans="2:27" x14ac:dyDescent="0.2">
      <c r="B112" s="98"/>
      <c r="C112" s="98"/>
      <c r="D112" s="98"/>
      <c r="E112" s="98"/>
      <c r="F112" s="121"/>
      <c r="G112" s="98"/>
      <c r="H112" s="122"/>
      <c r="I112" s="123"/>
      <c r="J112" s="123"/>
      <c r="K112" s="49"/>
      <c r="L112" s="122"/>
      <c r="M112" s="123"/>
      <c r="N112" s="123"/>
      <c r="O112" s="128"/>
      <c r="P112" s="49"/>
      <c r="Q112" s="126"/>
      <c r="R112" s="126"/>
      <c r="S112" s="49"/>
      <c r="T112" s="49"/>
      <c r="U112" s="49"/>
      <c r="V112" s="123"/>
      <c r="W112" s="123"/>
      <c r="X112" s="129"/>
      <c r="Y112" s="126"/>
      <c r="Z112" s="126"/>
      <c r="AA112" s="122"/>
    </row>
    <row r="113" spans="2:27" x14ac:dyDescent="0.2">
      <c r="B113" s="98"/>
      <c r="C113" s="98"/>
      <c r="D113" s="98"/>
      <c r="E113" s="98"/>
      <c r="F113" s="121"/>
      <c r="G113" s="98"/>
      <c r="H113" s="122"/>
      <c r="I113" s="123"/>
      <c r="J113" s="123"/>
      <c r="K113" s="49"/>
      <c r="L113" s="122"/>
      <c r="M113" s="123"/>
      <c r="N113" s="123"/>
      <c r="O113" s="128"/>
      <c r="P113" s="49"/>
      <c r="Q113" s="126"/>
      <c r="R113" s="126"/>
      <c r="S113" s="49"/>
      <c r="T113" s="49"/>
      <c r="U113" s="49"/>
      <c r="V113" s="123"/>
      <c r="W113" s="123"/>
      <c r="X113" s="129"/>
      <c r="Y113" s="126"/>
      <c r="Z113" s="126"/>
      <c r="AA113" s="122"/>
    </row>
    <row r="114" spans="2:27" x14ac:dyDescent="0.2">
      <c r="B114" s="98"/>
      <c r="C114" s="98"/>
      <c r="D114" s="98"/>
      <c r="E114" s="98"/>
      <c r="F114" s="121"/>
      <c r="G114" s="98"/>
      <c r="H114" s="122"/>
      <c r="I114" s="123"/>
      <c r="J114" s="123"/>
      <c r="K114" s="49"/>
      <c r="L114" s="122"/>
      <c r="M114" s="123"/>
      <c r="N114" s="123"/>
      <c r="O114" s="128"/>
      <c r="P114" s="49"/>
      <c r="Q114" s="126"/>
      <c r="R114" s="126"/>
      <c r="S114" s="49"/>
      <c r="T114" s="49"/>
      <c r="U114" s="49"/>
      <c r="V114" s="123"/>
      <c r="W114" s="123"/>
      <c r="X114" s="129"/>
      <c r="Y114" s="126"/>
      <c r="Z114" s="126"/>
      <c r="AA114" s="122"/>
    </row>
    <row r="115" spans="2:27" x14ac:dyDescent="0.2">
      <c r="B115" s="98"/>
      <c r="C115" s="98"/>
      <c r="D115" s="98"/>
      <c r="E115" s="98"/>
      <c r="F115" s="121"/>
      <c r="G115" s="98"/>
      <c r="H115" s="122"/>
      <c r="I115" s="123"/>
      <c r="J115" s="123"/>
      <c r="K115" s="49"/>
      <c r="L115" s="122"/>
      <c r="M115" s="123"/>
      <c r="N115" s="123"/>
      <c r="O115" s="128"/>
      <c r="P115" s="49"/>
      <c r="Q115" s="126"/>
      <c r="R115" s="126"/>
      <c r="S115" s="49"/>
      <c r="T115" s="49"/>
      <c r="U115" s="49"/>
      <c r="V115" s="123"/>
      <c r="W115" s="123"/>
      <c r="X115" s="129"/>
      <c r="Y115" s="126"/>
      <c r="Z115" s="126"/>
      <c r="AA115" s="122"/>
    </row>
    <row r="116" spans="2:27" x14ac:dyDescent="0.2">
      <c r="B116" s="98"/>
      <c r="C116" s="98"/>
      <c r="D116" s="98"/>
      <c r="E116" s="98"/>
      <c r="F116" s="121"/>
      <c r="G116" s="98"/>
      <c r="H116" s="122"/>
      <c r="I116" s="123"/>
      <c r="J116" s="123"/>
      <c r="K116" s="49"/>
      <c r="L116" s="122"/>
      <c r="M116" s="123"/>
      <c r="N116" s="123"/>
      <c r="O116" s="128"/>
      <c r="P116" s="49"/>
      <c r="Q116" s="126"/>
      <c r="R116" s="126"/>
      <c r="S116" s="49"/>
      <c r="T116" s="49"/>
      <c r="U116" s="49"/>
      <c r="V116" s="123"/>
      <c r="W116" s="123"/>
      <c r="X116" s="129"/>
      <c r="Y116" s="126"/>
      <c r="Z116" s="126"/>
      <c r="AA116" s="122"/>
    </row>
    <row r="117" spans="2:27" x14ac:dyDescent="0.2">
      <c r="B117" s="98"/>
      <c r="C117" s="98"/>
      <c r="D117" s="98"/>
      <c r="E117" s="98"/>
      <c r="F117" s="121"/>
      <c r="G117" s="98"/>
      <c r="H117" s="122"/>
      <c r="I117" s="123"/>
      <c r="J117" s="123"/>
      <c r="K117" s="49"/>
      <c r="L117" s="122"/>
      <c r="M117" s="123"/>
      <c r="N117" s="123"/>
      <c r="O117" s="128"/>
      <c r="P117" s="49"/>
      <c r="Q117" s="126"/>
      <c r="R117" s="126"/>
      <c r="S117" s="49"/>
      <c r="T117" s="49"/>
      <c r="U117" s="49"/>
      <c r="V117" s="123"/>
      <c r="W117" s="123"/>
      <c r="X117" s="129"/>
      <c r="Y117" s="126"/>
      <c r="Z117" s="126"/>
      <c r="AA117" s="122"/>
    </row>
    <row r="118" spans="2:27" x14ac:dyDescent="0.2">
      <c r="B118" s="98"/>
      <c r="C118" s="98"/>
      <c r="D118" s="98"/>
      <c r="E118" s="98"/>
      <c r="F118" s="121"/>
      <c r="G118" s="98"/>
      <c r="H118" s="122"/>
      <c r="I118" s="123"/>
      <c r="J118" s="123"/>
      <c r="K118" s="49"/>
      <c r="L118" s="122"/>
      <c r="M118" s="123"/>
      <c r="N118" s="123"/>
      <c r="O118" s="128"/>
      <c r="P118" s="49"/>
      <c r="Q118" s="126"/>
      <c r="R118" s="126"/>
      <c r="S118" s="49"/>
      <c r="T118" s="49"/>
      <c r="U118" s="49"/>
      <c r="V118" s="123"/>
      <c r="W118" s="123"/>
      <c r="X118" s="129"/>
      <c r="Y118" s="126"/>
      <c r="Z118" s="126"/>
      <c r="AA118" s="122"/>
    </row>
    <row r="119" spans="2:27" x14ac:dyDescent="0.2">
      <c r="B119" s="98"/>
      <c r="C119" s="98"/>
      <c r="D119" s="98"/>
      <c r="E119" s="98"/>
      <c r="F119" s="121"/>
      <c r="G119" s="98"/>
      <c r="H119" s="122"/>
      <c r="I119" s="123"/>
      <c r="J119" s="123"/>
      <c r="K119" s="49"/>
      <c r="L119" s="122"/>
      <c r="M119" s="123"/>
      <c r="N119" s="123"/>
      <c r="O119" s="128"/>
      <c r="P119" s="49"/>
      <c r="Q119" s="126"/>
      <c r="R119" s="126"/>
      <c r="S119" s="49"/>
      <c r="T119" s="49"/>
      <c r="U119" s="49"/>
      <c r="V119" s="123"/>
      <c r="W119" s="123"/>
      <c r="X119" s="129"/>
      <c r="Y119" s="126"/>
      <c r="Z119" s="126"/>
      <c r="AA119" s="122"/>
    </row>
    <row r="120" spans="2:27" x14ac:dyDescent="0.2">
      <c r="B120" s="98"/>
      <c r="C120" s="98"/>
      <c r="D120" s="98"/>
      <c r="E120" s="98"/>
      <c r="F120" s="121"/>
      <c r="G120" s="98"/>
      <c r="H120" s="122"/>
      <c r="I120" s="123"/>
      <c r="J120" s="123"/>
      <c r="K120" s="49"/>
      <c r="L120" s="122"/>
      <c r="M120" s="123"/>
      <c r="N120" s="123"/>
      <c r="O120" s="128"/>
      <c r="P120" s="49"/>
      <c r="Q120" s="126"/>
      <c r="R120" s="126"/>
      <c r="S120" s="49"/>
      <c r="T120" s="49"/>
      <c r="U120" s="49"/>
      <c r="V120" s="123"/>
      <c r="W120" s="123"/>
      <c r="X120" s="129"/>
      <c r="Y120" s="126"/>
      <c r="Z120" s="126"/>
      <c r="AA120" s="122"/>
    </row>
    <row r="121" spans="2:27" x14ac:dyDescent="0.2">
      <c r="B121" s="98"/>
      <c r="C121" s="98"/>
      <c r="D121" s="98"/>
      <c r="E121" s="98"/>
      <c r="F121" s="121"/>
      <c r="G121" s="98"/>
      <c r="H121" s="122"/>
      <c r="I121" s="123"/>
      <c r="J121" s="123"/>
      <c r="K121" s="49"/>
      <c r="L121" s="122"/>
      <c r="M121" s="123"/>
      <c r="N121" s="123"/>
      <c r="O121" s="128"/>
      <c r="P121" s="49"/>
      <c r="Q121" s="126"/>
      <c r="R121" s="126"/>
      <c r="S121" s="49"/>
      <c r="T121" s="49"/>
      <c r="U121" s="49"/>
      <c r="V121" s="123"/>
      <c r="W121" s="123"/>
      <c r="X121" s="129"/>
      <c r="Y121" s="126"/>
      <c r="Z121" s="126"/>
      <c r="AA121" s="122"/>
    </row>
    <row r="122" spans="2:27" x14ac:dyDescent="0.2">
      <c r="B122" s="98"/>
      <c r="C122" s="98"/>
      <c r="D122" s="98"/>
      <c r="E122" s="98"/>
      <c r="F122" s="121"/>
      <c r="G122" s="98"/>
      <c r="H122" s="122"/>
      <c r="I122" s="123"/>
      <c r="J122" s="123"/>
      <c r="K122" s="49"/>
      <c r="L122" s="122"/>
      <c r="M122" s="123"/>
      <c r="N122" s="123"/>
      <c r="O122" s="128"/>
      <c r="P122" s="49"/>
      <c r="Q122" s="126"/>
      <c r="R122" s="126"/>
      <c r="S122" s="49"/>
      <c r="T122" s="49"/>
      <c r="U122" s="49"/>
      <c r="V122" s="123"/>
      <c r="W122" s="123"/>
      <c r="X122" s="129"/>
      <c r="Y122" s="126"/>
      <c r="Z122" s="126"/>
      <c r="AA122" s="122"/>
    </row>
    <row r="123" spans="2:27" x14ac:dyDescent="0.2">
      <c r="B123" s="98"/>
      <c r="C123" s="98"/>
      <c r="D123" s="98"/>
      <c r="E123" s="98"/>
      <c r="F123" s="121"/>
      <c r="G123" s="98"/>
      <c r="H123" s="122"/>
      <c r="I123" s="123"/>
      <c r="J123" s="123"/>
      <c r="K123" s="49"/>
      <c r="L123" s="122"/>
      <c r="M123" s="123"/>
      <c r="N123" s="123"/>
      <c r="O123" s="128"/>
      <c r="P123" s="49"/>
      <c r="Q123" s="126"/>
      <c r="R123" s="126"/>
      <c r="S123" s="49"/>
      <c r="T123" s="49"/>
      <c r="U123" s="49"/>
      <c r="V123" s="123"/>
      <c r="W123" s="123"/>
      <c r="X123" s="129"/>
      <c r="Y123" s="126"/>
      <c r="Z123" s="126"/>
      <c r="AA123" s="122"/>
    </row>
    <row r="124" spans="2:27" x14ac:dyDescent="0.2">
      <c r="B124" s="98"/>
      <c r="C124" s="98"/>
      <c r="D124" s="98"/>
      <c r="E124" s="98"/>
      <c r="F124" s="121"/>
      <c r="G124" s="98"/>
      <c r="H124" s="122"/>
      <c r="I124" s="123"/>
      <c r="J124" s="123"/>
      <c r="K124" s="49"/>
      <c r="L124" s="122"/>
      <c r="M124" s="123"/>
      <c r="N124" s="123"/>
      <c r="O124" s="128"/>
      <c r="P124" s="49"/>
      <c r="Q124" s="126"/>
      <c r="R124" s="126"/>
      <c r="S124" s="49"/>
      <c r="T124" s="49"/>
      <c r="U124" s="49"/>
      <c r="V124" s="123"/>
      <c r="W124" s="123"/>
      <c r="X124" s="129"/>
      <c r="Y124" s="126"/>
      <c r="Z124" s="126"/>
      <c r="AA124" s="122"/>
    </row>
    <row r="125" spans="2:27" x14ac:dyDescent="0.2">
      <c r="B125" s="98"/>
      <c r="C125" s="98"/>
      <c r="D125" s="98"/>
      <c r="E125" s="98"/>
      <c r="F125" s="121"/>
      <c r="G125" s="98"/>
      <c r="H125" s="122"/>
      <c r="I125" s="123"/>
      <c r="J125" s="123"/>
      <c r="K125" s="49"/>
      <c r="L125" s="122"/>
      <c r="M125" s="123"/>
      <c r="N125" s="123"/>
      <c r="O125" s="128"/>
      <c r="P125" s="49"/>
      <c r="Q125" s="126"/>
      <c r="R125" s="126"/>
      <c r="S125" s="49"/>
      <c r="T125" s="49"/>
      <c r="U125" s="49"/>
      <c r="V125" s="123"/>
      <c r="W125" s="123"/>
      <c r="X125" s="129"/>
      <c r="Y125" s="126"/>
      <c r="Z125" s="126"/>
      <c r="AA125" s="122"/>
    </row>
    <row r="126" spans="2:27" x14ac:dyDescent="0.2">
      <c r="B126" s="98"/>
      <c r="C126" s="98"/>
      <c r="D126" s="98"/>
      <c r="E126" s="98"/>
      <c r="F126" s="121"/>
      <c r="G126" s="98"/>
      <c r="H126" s="122"/>
      <c r="I126" s="123"/>
      <c r="J126" s="123"/>
      <c r="K126" s="49"/>
      <c r="L126" s="122"/>
      <c r="M126" s="123"/>
      <c r="N126" s="123"/>
      <c r="O126" s="128"/>
      <c r="P126" s="49"/>
      <c r="Q126" s="126"/>
      <c r="R126" s="126"/>
      <c r="S126" s="49"/>
      <c r="T126" s="49"/>
      <c r="U126" s="49"/>
      <c r="V126" s="123"/>
      <c r="W126" s="123"/>
      <c r="X126" s="129"/>
      <c r="Y126" s="126"/>
      <c r="Z126" s="126"/>
      <c r="AA126" s="122"/>
    </row>
    <row r="127" spans="2:27" x14ac:dyDescent="0.2">
      <c r="B127" s="98"/>
      <c r="C127" s="98"/>
      <c r="D127" s="98"/>
      <c r="E127" s="98"/>
      <c r="F127" s="121"/>
      <c r="G127" s="98"/>
      <c r="H127" s="122"/>
      <c r="I127" s="123"/>
      <c r="J127" s="123"/>
      <c r="K127" s="49"/>
      <c r="L127" s="122"/>
      <c r="M127" s="123"/>
      <c r="N127" s="123"/>
      <c r="O127" s="128"/>
      <c r="P127" s="49"/>
      <c r="Q127" s="126"/>
      <c r="R127" s="126"/>
      <c r="S127" s="49"/>
      <c r="T127" s="49"/>
      <c r="U127" s="49"/>
      <c r="V127" s="123"/>
      <c r="W127" s="123"/>
      <c r="X127" s="129"/>
      <c r="Y127" s="126"/>
      <c r="Z127" s="126"/>
      <c r="AA127" s="122"/>
    </row>
    <row r="128" spans="2:27" x14ac:dyDescent="0.2">
      <c r="B128" s="98"/>
      <c r="C128" s="98"/>
      <c r="D128" s="98"/>
      <c r="E128" s="98"/>
      <c r="F128" s="121"/>
      <c r="G128" s="98"/>
      <c r="H128" s="122"/>
      <c r="I128" s="123"/>
      <c r="J128" s="123"/>
      <c r="K128" s="49"/>
      <c r="L128" s="122"/>
      <c r="M128" s="123"/>
      <c r="N128" s="123"/>
      <c r="O128" s="128"/>
      <c r="P128" s="49"/>
      <c r="Q128" s="126"/>
      <c r="R128" s="126"/>
      <c r="S128" s="49"/>
      <c r="T128" s="49"/>
      <c r="U128" s="49"/>
      <c r="V128" s="123"/>
      <c r="W128" s="123"/>
      <c r="X128" s="129"/>
      <c r="Y128" s="126"/>
      <c r="Z128" s="126"/>
      <c r="AA128" s="122"/>
    </row>
    <row r="129" spans="2:27" x14ac:dyDescent="0.2">
      <c r="B129" s="98"/>
      <c r="C129" s="98"/>
      <c r="D129" s="98"/>
      <c r="E129" s="98"/>
      <c r="F129" s="217"/>
      <c r="G129" s="98"/>
      <c r="H129" s="98"/>
      <c r="I129" s="98"/>
      <c r="J129" s="98"/>
      <c r="K129" s="98"/>
      <c r="L129" s="98"/>
      <c r="M129" s="98"/>
      <c r="N129" s="199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</row>
    <row r="130" spans="2:27" x14ac:dyDescent="0.2">
      <c r="B130" s="98"/>
      <c r="C130" s="98"/>
      <c r="D130" s="98"/>
      <c r="E130" s="98"/>
      <c r="F130" s="217"/>
      <c r="G130" s="98"/>
      <c r="H130" s="98"/>
      <c r="I130" s="98"/>
      <c r="J130" s="98"/>
      <c r="K130" s="98"/>
      <c r="L130" s="98"/>
      <c r="M130" s="98"/>
      <c r="N130" s="199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</row>
    <row r="131" spans="2:27" x14ac:dyDescent="0.2">
      <c r="B131" s="98"/>
      <c r="C131" s="98"/>
      <c r="D131" s="98"/>
      <c r="E131" s="98"/>
      <c r="F131" s="217"/>
      <c r="G131" s="98"/>
      <c r="H131" s="98"/>
      <c r="I131" s="98"/>
      <c r="J131" s="98"/>
      <c r="K131" s="98"/>
      <c r="L131" s="98"/>
      <c r="M131" s="98"/>
      <c r="N131" s="199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98"/>
    </row>
    <row r="132" spans="2:27" x14ac:dyDescent="0.2">
      <c r="B132" s="98"/>
      <c r="C132" s="98"/>
      <c r="D132" s="98"/>
      <c r="E132" s="98"/>
      <c r="F132" s="217"/>
      <c r="G132" s="98"/>
      <c r="H132" s="98"/>
      <c r="I132" s="98"/>
      <c r="J132" s="98"/>
      <c r="K132" s="98"/>
      <c r="L132" s="98"/>
      <c r="M132" s="98"/>
      <c r="N132" s="199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</row>
    <row r="133" spans="2:27" x14ac:dyDescent="0.2">
      <c r="B133" s="98"/>
      <c r="C133" s="98"/>
      <c r="D133" s="98"/>
      <c r="E133" s="98"/>
      <c r="F133" s="217"/>
      <c r="G133" s="98"/>
      <c r="H133" s="98"/>
      <c r="I133" s="98"/>
      <c r="J133" s="98"/>
      <c r="K133" s="98"/>
      <c r="L133" s="98"/>
      <c r="M133" s="98"/>
      <c r="N133" s="199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  <c r="AA133" s="98"/>
    </row>
    <row r="134" spans="2:27" x14ac:dyDescent="0.2">
      <c r="B134" s="98"/>
      <c r="C134" s="98"/>
      <c r="D134" s="98"/>
      <c r="E134" s="98"/>
      <c r="F134" s="217"/>
      <c r="G134" s="98"/>
      <c r="H134" s="98"/>
      <c r="I134" s="98"/>
      <c r="J134" s="98"/>
      <c r="K134" s="98"/>
      <c r="L134" s="98"/>
      <c r="M134" s="98"/>
      <c r="N134" s="199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  <c r="AA134" s="98"/>
    </row>
    <row r="135" spans="2:27" x14ac:dyDescent="0.2">
      <c r="B135" s="98"/>
      <c r="C135" s="98"/>
      <c r="D135" s="98"/>
      <c r="E135" s="98"/>
      <c r="F135" s="217"/>
      <c r="G135" s="98"/>
      <c r="H135" s="98"/>
      <c r="I135" s="98"/>
      <c r="J135" s="98"/>
      <c r="K135" s="98"/>
      <c r="L135" s="98"/>
      <c r="M135" s="98"/>
      <c r="N135" s="199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</row>
    <row r="136" spans="2:27" x14ac:dyDescent="0.2">
      <c r="B136" s="98"/>
      <c r="C136" s="98"/>
      <c r="D136" s="98"/>
      <c r="E136" s="98"/>
      <c r="F136" s="217"/>
      <c r="G136" s="98"/>
      <c r="H136" s="98"/>
      <c r="I136" s="98"/>
      <c r="J136" s="98"/>
      <c r="K136" s="98"/>
      <c r="L136" s="98"/>
      <c r="M136" s="98"/>
      <c r="N136" s="199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8"/>
    </row>
    <row r="137" spans="2:27" x14ac:dyDescent="0.2">
      <c r="B137" s="98"/>
      <c r="C137" s="98"/>
      <c r="D137" s="98"/>
      <c r="E137" s="98"/>
      <c r="F137" s="217"/>
      <c r="G137" s="98"/>
      <c r="H137" s="98"/>
      <c r="I137" s="98"/>
      <c r="J137" s="98"/>
      <c r="K137" s="98"/>
      <c r="L137" s="98"/>
      <c r="M137" s="98"/>
      <c r="N137" s="199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  <c r="AA137" s="98"/>
    </row>
    <row r="138" spans="2:27" x14ac:dyDescent="0.2">
      <c r="B138" s="98"/>
      <c r="C138" s="98"/>
      <c r="D138" s="98"/>
      <c r="E138" s="98"/>
      <c r="F138" s="217"/>
      <c r="G138" s="98"/>
      <c r="H138" s="98"/>
      <c r="I138" s="98"/>
      <c r="J138" s="98"/>
      <c r="K138" s="98"/>
      <c r="L138" s="98"/>
      <c r="M138" s="98"/>
      <c r="N138" s="199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  <c r="AA138" s="98"/>
    </row>
    <row r="139" spans="2:27" x14ac:dyDescent="0.2">
      <c r="B139" s="98"/>
      <c r="C139" s="98"/>
      <c r="D139" s="98"/>
      <c r="E139" s="98"/>
      <c r="F139" s="217"/>
      <c r="G139" s="98"/>
      <c r="H139" s="98"/>
      <c r="I139" s="98"/>
      <c r="J139" s="98"/>
      <c r="K139" s="98"/>
      <c r="L139" s="98"/>
      <c r="M139" s="98"/>
      <c r="N139" s="199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  <c r="AA139" s="98"/>
    </row>
    <row r="140" spans="2:27" x14ac:dyDescent="0.2">
      <c r="B140" s="98"/>
      <c r="C140" s="98"/>
      <c r="D140" s="98"/>
      <c r="E140" s="98"/>
      <c r="F140" s="217"/>
      <c r="G140" s="98"/>
      <c r="H140" s="98"/>
      <c r="I140" s="98"/>
      <c r="J140" s="98"/>
      <c r="K140" s="98"/>
      <c r="L140" s="98"/>
      <c r="M140" s="98"/>
      <c r="N140" s="199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  <c r="AA140" s="98"/>
    </row>
    <row r="141" spans="2:27" x14ac:dyDescent="0.2">
      <c r="B141" s="98"/>
      <c r="C141" s="98"/>
      <c r="D141" s="98"/>
      <c r="E141" s="98"/>
      <c r="F141" s="217"/>
      <c r="G141" s="98"/>
      <c r="H141" s="98"/>
      <c r="I141" s="98"/>
      <c r="J141" s="98"/>
      <c r="K141" s="98"/>
      <c r="L141" s="98"/>
      <c r="M141" s="98"/>
      <c r="N141" s="199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  <c r="AA141" s="98"/>
    </row>
    <row r="142" spans="2:27" x14ac:dyDescent="0.2">
      <c r="B142" s="98"/>
      <c r="C142" s="98"/>
      <c r="D142" s="98"/>
      <c r="E142" s="98"/>
      <c r="F142" s="217"/>
      <c r="G142" s="98"/>
      <c r="H142" s="98"/>
      <c r="I142" s="98"/>
      <c r="J142" s="98"/>
      <c r="K142" s="98"/>
      <c r="L142" s="98"/>
      <c r="M142" s="98"/>
      <c r="N142" s="199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  <c r="AA142" s="98"/>
    </row>
    <row r="143" spans="2:27" x14ac:dyDescent="0.2">
      <c r="B143" s="98"/>
      <c r="C143" s="98"/>
      <c r="D143" s="98"/>
      <c r="E143" s="98"/>
      <c r="F143" s="217"/>
      <c r="G143" s="98"/>
      <c r="H143" s="98"/>
      <c r="I143" s="98"/>
      <c r="J143" s="98"/>
      <c r="K143" s="98"/>
      <c r="L143" s="98"/>
      <c r="M143" s="98"/>
      <c r="N143" s="199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  <c r="AA143" s="98"/>
    </row>
    <row r="144" spans="2:27" x14ac:dyDescent="0.2">
      <c r="B144" s="98"/>
      <c r="C144" s="98"/>
      <c r="D144" s="98"/>
      <c r="E144" s="98"/>
      <c r="F144" s="217"/>
      <c r="G144" s="98"/>
      <c r="H144" s="98"/>
      <c r="I144" s="98"/>
      <c r="J144" s="98"/>
      <c r="K144" s="98"/>
      <c r="L144" s="98"/>
      <c r="M144" s="98"/>
      <c r="N144" s="199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8"/>
      <c r="AA144" s="98"/>
    </row>
    <row r="145" spans="2:27" x14ac:dyDescent="0.2">
      <c r="B145" s="98"/>
      <c r="C145" s="98"/>
      <c r="D145" s="98"/>
      <c r="E145" s="98"/>
      <c r="F145" s="217"/>
      <c r="G145" s="98"/>
      <c r="H145" s="98"/>
      <c r="I145" s="98"/>
      <c r="J145" s="98"/>
      <c r="K145" s="98"/>
      <c r="L145" s="98"/>
      <c r="M145" s="98"/>
      <c r="N145" s="199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  <c r="AA145" s="98"/>
    </row>
    <row r="146" spans="2:27" x14ac:dyDescent="0.2">
      <c r="B146" s="98"/>
      <c r="C146" s="98"/>
      <c r="D146" s="98"/>
      <c r="E146" s="98"/>
      <c r="F146" s="217"/>
      <c r="G146" s="98"/>
      <c r="H146" s="98"/>
      <c r="I146" s="98"/>
      <c r="J146" s="98"/>
      <c r="K146" s="98"/>
      <c r="L146" s="98"/>
      <c r="M146" s="98"/>
      <c r="N146" s="199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  <c r="AA146" s="98"/>
    </row>
    <row r="147" spans="2:27" x14ac:dyDescent="0.2">
      <c r="B147" s="98"/>
      <c r="C147" s="98"/>
      <c r="D147" s="98"/>
      <c r="E147" s="98"/>
      <c r="F147" s="217"/>
      <c r="G147" s="98"/>
      <c r="H147" s="98"/>
      <c r="I147" s="98"/>
      <c r="J147" s="98"/>
      <c r="K147" s="98"/>
      <c r="L147" s="98"/>
      <c r="M147" s="98"/>
      <c r="N147" s="199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</row>
    <row r="148" spans="2:27" x14ac:dyDescent="0.2">
      <c r="B148" s="98"/>
      <c r="C148" s="98"/>
      <c r="D148" s="98"/>
      <c r="E148" s="98"/>
      <c r="F148" s="217"/>
      <c r="G148" s="98"/>
      <c r="H148" s="98"/>
      <c r="I148" s="98"/>
      <c r="J148" s="98"/>
      <c r="K148" s="98"/>
      <c r="L148" s="98"/>
      <c r="M148" s="98"/>
      <c r="N148" s="199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  <c r="AA148" s="98"/>
    </row>
    <row r="149" spans="2:27" x14ac:dyDescent="0.2">
      <c r="B149" s="98"/>
      <c r="C149" s="98"/>
      <c r="D149" s="98"/>
      <c r="E149" s="98"/>
      <c r="F149" s="217"/>
      <c r="G149" s="98"/>
      <c r="H149" s="98"/>
      <c r="I149" s="98"/>
      <c r="J149" s="98"/>
      <c r="K149" s="98"/>
      <c r="L149" s="98"/>
      <c r="M149" s="98"/>
      <c r="N149" s="199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  <c r="AA149" s="98"/>
    </row>
    <row r="150" spans="2:27" x14ac:dyDescent="0.2">
      <c r="B150" s="98"/>
      <c r="C150" s="98"/>
      <c r="D150" s="98"/>
      <c r="E150" s="98"/>
      <c r="F150" s="217"/>
      <c r="G150" s="98"/>
      <c r="H150" s="98"/>
      <c r="I150" s="98"/>
      <c r="J150" s="98"/>
      <c r="K150" s="98"/>
      <c r="L150" s="98"/>
      <c r="M150" s="98"/>
      <c r="N150" s="199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  <c r="AA150" s="98"/>
    </row>
    <row r="151" spans="2:27" x14ac:dyDescent="0.2">
      <c r="B151" s="98"/>
      <c r="C151" s="98"/>
      <c r="D151" s="98"/>
      <c r="E151" s="98"/>
      <c r="F151" s="217"/>
      <c r="G151" s="98"/>
      <c r="H151" s="98"/>
      <c r="I151" s="98"/>
      <c r="J151" s="98"/>
      <c r="K151" s="98"/>
      <c r="L151" s="98"/>
      <c r="M151" s="98"/>
      <c r="N151" s="199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  <c r="AA151" s="98"/>
    </row>
    <row r="152" spans="2:27" x14ac:dyDescent="0.2">
      <c r="B152" s="98"/>
      <c r="C152" s="98"/>
      <c r="D152" s="98"/>
      <c r="E152" s="98"/>
      <c r="F152" s="217"/>
      <c r="G152" s="98"/>
      <c r="H152" s="98"/>
      <c r="I152" s="98"/>
      <c r="J152" s="98"/>
      <c r="K152" s="98"/>
      <c r="L152" s="98"/>
      <c r="M152" s="98"/>
      <c r="N152" s="199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  <c r="AA152" s="98"/>
    </row>
    <row r="153" spans="2:27" x14ac:dyDescent="0.2">
      <c r="B153" s="98"/>
      <c r="C153" s="98"/>
      <c r="D153" s="98"/>
      <c r="E153" s="98"/>
      <c r="F153" s="217"/>
      <c r="G153" s="98"/>
      <c r="H153" s="98"/>
      <c r="I153" s="98"/>
      <c r="J153" s="98"/>
      <c r="K153" s="98"/>
      <c r="L153" s="98"/>
      <c r="M153" s="98"/>
      <c r="N153" s="199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  <c r="AA153" s="98"/>
    </row>
    <row r="154" spans="2:27" x14ac:dyDescent="0.2">
      <c r="B154" s="98"/>
      <c r="C154" s="98"/>
      <c r="D154" s="98"/>
      <c r="E154" s="98"/>
      <c r="F154" s="217"/>
      <c r="G154" s="98"/>
      <c r="H154" s="98"/>
      <c r="I154" s="98"/>
      <c r="J154" s="98"/>
      <c r="K154" s="98"/>
      <c r="L154" s="98"/>
      <c r="M154" s="98"/>
      <c r="N154" s="199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  <c r="AA154" s="98"/>
    </row>
    <row r="155" spans="2:27" x14ac:dyDescent="0.2">
      <c r="B155" s="98"/>
      <c r="C155" s="98"/>
      <c r="D155" s="98"/>
      <c r="E155" s="98"/>
      <c r="F155" s="217"/>
      <c r="G155" s="98"/>
      <c r="H155" s="98"/>
      <c r="I155" s="98"/>
      <c r="J155" s="98"/>
      <c r="K155" s="98"/>
      <c r="L155" s="98"/>
      <c r="M155" s="98"/>
      <c r="N155" s="199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  <c r="AA155" s="98"/>
    </row>
    <row r="156" spans="2:27" x14ac:dyDescent="0.2">
      <c r="B156" s="98"/>
      <c r="C156" s="98"/>
      <c r="D156" s="98"/>
      <c r="E156" s="98"/>
      <c r="F156" s="217"/>
      <c r="G156" s="98"/>
      <c r="H156" s="98"/>
      <c r="I156" s="98"/>
      <c r="J156" s="98"/>
      <c r="K156" s="98"/>
      <c r="L156" s="98"/>
      <c r="M156" s="98"/>
      <c r="N156" s="199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  <c r="AA156" s="98"/>
    </row>
    <row r="157" spans="2:27" x14ac:dyDescent="0.2">
      <c r="B157" s="98"/>
      <c r="C157" s="98"/>
      <c r="D157" s="98"/>
      <c r="E157" s="98"/>
      <c r="F157" s="217"/>
      <c r="G157" s="98"/>
      <c r="H157" s="98"/>
      <c r="I157" s="98"/>
      <c r="J157" s="98"/>
      <c r="K157" s="98"/>
      <c r="L157" s="98"/>
      <c r="M157" s="98"/>
      <c r="N157" s="199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  <c r="AA157" s="98"/>
    </row>
    <row r="158" spans="2:27" x14ac:dyDescent="0.2">
      <c r="B158" s="98"/>
      <c r="C158" s="98"/>
      <c r="D158" s="98"/>
      <c r="E158" s="98"/>
      <c r="F158" s="217"/>
      <c r="G158" s="98"/>
      <c r="H158" s="98"/>
      <c r="I158" s="98"/>
      <c r="J158" s="98"/>
      <c r="K158" s="98"/>
      <c r="L158" s="98"/>
      <c r="M158" s="98"/>
      <c r="N158" s="199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  <c r="AA158" s="98"/>
    </row>
    <row r="159" spans="2:27" x14ac:dyDescent="0.2">
      <c r="B159" s="98"/>
      <c r="C159" s="98"/>
      <c r="D159" s="98"/>
      <c r="E159" s="98"/>
      <c r="F159" s="217"/>
      <c r="G159" s="98"/>
      <c r="H159" s="98"/>
      <c r="I159" s="98"/>
      <c r="J159" s="98"/>
      <c r="K159" s="98"/>
      <c r="L159" s="98"/>
      <c r="M159" s="98"/>
      <c r="N159" s="199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</row>
    <row r="160" spans="2:27" x14ac:dyDescent="0.2">
      <c r="B160" s="98"/>
      <c r="C160" s="98"/>
      <c r="D160" s="98"/>
      <c r="E160" s="98"/>
      <c r="F160" s="217"/>
      <c r="G160" s="98"/>
      <c r="H160" s="98"/>
      <c r="I160" s="98"/>
      <c r="J160" s="98"/>
      <c r="K160" s="98"/>
      <c r="L160" s="98"/>
      <c r="M160" s="98"/>
      <c r="N160" s="199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</row>
    <row r="161" spans="2:27" x14ac:dyDescent="0.2">
      <c r="B161" s="98"/>
      <c r="C161" s="98"/>
      <c r="D161" s="98"/>
      <c r="E161" s="98"/>
      <c r="F161" s="217"/>
      <c r="G161" s="98"/>
      <c r="H161" s="98"/>
      <c r="I161" s="98"/>
      <c r="J161" s="98"/>
      <c r="K161" s="98"/>
      <c r="L161" s="98"/>
      <c r="M161" s="98"/>
      <c r="N161" s="199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  <c r="AA161" s="98"/>
    </row>
    <row r="162" spans="2:27" x14ac:dyDescent="0.2">
      <c r="B162" s="98"/>
      <c r="C162" s="98"/>
      <c r="D162" s="98"/>
      <c r="E162" s="98"/>
      <c r="F162" s="217"/>
      <c r="G162" s="98"/>
      <c r="H162" s="98"/>
      <c r="I162" s="98"/>
      <c r="J162" s="98"/>
      <c r="K162" s="98"/>
      <c r="L162" s="98"/>
      <c r="M162" s="98"/>
      <c r="N162" s="199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</row>
    <row r="163" spans="2:27" x14ac:dyDescent="0.2">
      <c r="B163" s="98"/>
      <c r="C163" s="98"/>
      <c r="D163" s="98"/>
      <c r="E163" s="98"/>
      <c r="F163" s="217"/>
      <c r="G163" s="98"/>
      <c r="H163" s="98"/>
      <c r="I163" s="98"/>
      <c r="J163" s="98"/>
      <c r="K163" s="98"/>
      <c r="L163" s="98"/>
      <c r="M163" s="98"/>
      <c r="N163" s="199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  <c r="AA163" s="98"/>
    </row>
    <row r="164" spans="2:27" x14ac:dyDescent="0.2">
      <c r="B164" s="98"/>
      <c r="C164" s="98"/>
      <c r="D164" s="98"/>
      <c r="E164" s="98"/>
      <c r="F164" s="217"/>
      <c r="G164" s="98"/>
      <c r="H164" s="98"/>
      <c r="I164" s="98"/>
      <c r="J164" s="98"/>
      <c r="K164" s="98"/>
      <c r="L164" s="98"/>
      <c r="M164" s="98"/>
      <c r="N164" s="199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  <c r="AA164" s="98"/>
    </row>
    <row r="165" spans="2:27" x14ac:dyDescent="0.2">
      <c r="B165" s="98"/>
      <c r="C165" s="98"/>
      <c r="D165" s="98"/>
      <c r="E165" s="98"/>
      <c r="F165" s="217"/>
      <c r="G165" s="98"/>
      <c r="H165" s="98"/>
      <c r="I165" s="98"/>
      <c r="J165" s="98"/>
      <c r="K165" s="98"/>
      <c r="L165" s="98"/>
      <c r="M165" s="98"/>
      <c r="N165" s="199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  <c r="AA165" s="98"/>
    </row>
    <row r="166" spans="2:27" x14ac:dyDescent="0.2">
      <c r="B166" s="98"/>
      <c r="C166" s="98"/>
      <c r="D166" s="98"/>
      <c r="E166" s="98"/>
      <c r="F166" s="217"/>
      <c r="G166" s="98"/>
      <c r="H166" s="98"/>
      <c r="I166" s="98"/>
      <c r="J166" s="98"/>
      <c r="K166" s="98"/>
      <c r="L166" s="98"/>
      <c r="M166" s="98"/>
      <c r="N166" s="199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  <c r="AA166" s="98"/>
    </row>
    <row r="167" spans="2:27" x14ac:dyDescent="0.2">
      <c r="B167" s="98"/>
      <c r="C167" s="98"/>
      <c r="D167" s="98"/>
      <c r="E167" s="98"/>
      <c r="F167" s="217"/>
      <c r="G167" s="98"/>
      <c r="H167" s="98"/>
      <c r="I167" s="98"/>
      <c r="J167" s="98"/>
      <c r="K167" s="98"/>
      <c r="L167" s="98"/>
      <c r="M167" s="98"/>
      <c r="N167" s="199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  <c r="AA167" s="98"/>
    </row>
    <row r="168" spans="2:27" x14ac:dyDescent="0.2">
      <c r="B168" s="98"/>
      <c r="C168" s="98"/>
      <c r="D168" s="98"/>
      <c r="E168" s="98"/>
      <c r="F168" s="217"/>
      <c r="G168" s="98"/>
      <c r="H168" s="98"/>
      <c r="I168" s="98"/>
      <c r="J168" s="98"/>
      <c r="K168" s="98"/>
      <c r="L168" s="98"/>
      <c r="M168" s="98"/>
      <c r="N168" s="199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  <c r="AA168" s="98"/>
    </row>
    <row r="169" spans="2:27" x14ac:dyDescent="0.2">
      <c r="B169" s="98"/>
      <c r="C169" s="98"/>
      <c r="D169" s="98"/>
      <c r="E169" s="98"/>
      <c r="F169" s="217"/>
      <c r="G169" s="98"/>
      <c r="H169" s="98"/>
      <c r="I169" s="98"/>
      <c r="J169" s="98"/>
      <c r="K169" s="98"/>
      <c r="L169" s="98"/>
      <c r="M169" s="98"/>
      <c r="N169" s="199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  <c r="AA169" s="98"/>
    </row>
    <row r="170" spans="2:27" x14ac:dyDescent="0.2">
      <c r="B170" s="98"/>
      <c r="C170" s="98"/>
      <c r="D170" s="98"/>
      <c r="E170" s="98"/>
      <c r="F170" s="217"/>
      <c r="G170" s="98"/>
      <c r="H170" s="98"/>
      <c r="I170" s="98"/>
      <c r="J170" s="98"/>
      <c r="K170" s="98"/>
      <c r="L170" s="98"/>
      <c r="M170" s="98"/>
      <c r="N170" s="199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  <c r="AA170" s="98"/>
    </row>
    <row r="171" spans="2:27" x14ac:dyDescent="0.2">
      <c r="B171" s="98"/>
      <c r="C171" s="98"/>
      <c r="D171" s="98"/>
      <c r="E171" s="98"/>
      <c r="F171" s="217"/>
      <c r="G171" s="98"/>
      <c r="H171" s="98"/>
      <c r="I171" s="98"/>
      <c r="J171" s="98"/>
      <c r="K171" s="98"/>
      <c r="L171" s="98"/>
      <c r="M171" s="98"/>
      <c r="N171" s="199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</row>
    <row r="172" spans="2:27" x14ac:dyDescent="0.2">
      <c r="B172" s="98"/>
      <c r="C172" s="98"/>
      <c r="D172" s="98"/>
      <c r="E172" s="98"/>
      <c r="F172" s="217"/>
      <c r="G172" s="98"/>
      <c r="H172" s="98"/>
      <c r="I172" s="98"/>
      <c r="J172" s="98"/>
      <c r="K172" s="98"/>
      <c r="L172" s="98"/>
      <c r="M172" s="98"/>
      <c r="N172" s="199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  <c r="AA172" s="98"/>
    </row>
    <row r="173" spans="2:27" x14ac:dyDescent="0.2">
      <c r="B173" s="98"/>
      <c r="C173" s="98"/>
      <c r="D173" s="98"/>
      <c r="E173" s="98"/>
      <c r="F173" s="217"/>
      <c r="G173" s="98"/>
      <c r="H173" s="98"/>
      <c r="I173" s="98"/>
      <c r="J173" s="98"/>
      <c r="K173" s="98"/>
      <c r="L173" s="98"/>
      <c r="M173" s="98"/>
      <c r="N173" s="199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  <c r="AA173" s="98"/>
    </row>
    <row r="174" spans="2:27" x14ac:dyDescent="0.2">
      <c r="B174" s="98">
        <v>187</v>
      </c>
      <c r="C174" s="98"/>
      <c r="D174" s="98"/>
      <c r="E174" s="98"/>
      <c r="F174" s="217"/>
      <c r="G174" s="98"/>
      <c r="H174" s="98"/>
      <c r="I174" s="98"/>
      <c r="J174" s="98"/>
      <c r="K174" s="98"/>
      <c r="L174" s="98"/>
      <c r="M174" s="98"/>
      <c r="N174" s="199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  <c r="AA174" s="98"/>
    </row>
    <row r="175" spans="2:27" x14ac:dyDescent="0.2">
      <c r="B175" s="98"/>
      <c r="C175" s="98"/>
      <c r="D175" s="98"/>
      <c r="E175" s="98"/>
      <c r="F175" s="217"/>
      <c r="G175" s="98"/>
      <c r="H175" s="98"/>
      <c r="I175" s="98"/>
      <c r="J175" s="98"/>
      <c r="K175" s="98"/>
      <c r="L175" s="98"/>
      <c r="M175" s="98"/>
      <c r="N175" s="199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  <c r="AA175" s="98"/>
    </row>
    <row r="176" spans="2:27" x14ac:dyDescent="0.2">
      <c r="B176" s="98"/>
      <c r="C176" s="98"/>
      <c r="D176" s="98"/>
      <c r="E176" s="98"/>
      <c r="F176" s="217"/>
      <c r="G176" s="98"/>
      <c r="H176" s="98"/>
      <c r="I176" s="98"/>
      <c r="J176" s="98"/>
      <c r="K176" s="98"/>
      <c r="L176" s="98"/>
      <c r="M176" s="98"/>
      <c r="N176" s="199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/>
    </row>
    <row r="177" spans="2:27" x14ac:dyDescent="0.2">
      <c r="B177" s="98"/>
      <c r="C177" s="98"/>
      <c r="D177" s="98"/>
      <c r="E177" s="98"/>
      <c r="F177" s="217"/>
      <c r="G177" s="98"/>
      <c r="H177" s="98"/>
      <c r="I177" s="98"/>
      <c r="J177" s="98"/>
      <c r="K177" s="98"/>
      <c r="L177" s="98"/>
      <c r="M177" s="98"/>
      <c r="N177" s="199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  <c r="AA177" s="98"/>
    </row>
    <row r="178" spans="2:27" x14ac:dyDescent="0.2">
      <c r="B178" s="98"/>
      <c r="C178" s="98"/>
      <c r="D178" s="98"/>
      <c r="E178" s="98"/>
      <c r="F178" s="217"/>
      <c r="G178" s="98"/>
      <c r="H178" s="98"/>
      <c r="I178" s="98"/>
      <c r="J178" s="98"/>
      <c r="K178" s="98"/>
      <c r="L178" s="98"/>
      <c r="M178" s="98"/>
      <c r="N178" s="199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  <c r="AA178" s="98"/>
    </row>
    <row r="179" spans="2:27" x14ac:dyDescent="0.2">
      <c r="B179" s="98"/>
      <c r="C179" s="98"/>
      <c r="D179" s="98"/>
      <c r="E179" s="98"/>
      <c r="F179" s="217"/>
      <c r="G179" s="98"/>
      <c r="H179" s="98"/>
      <c r="I179" s="98"/>
      <c r="J179" s="98"/>
      <c r="K179" s="98"/>
      <c r="L179" s="98"/>
      <c r="M179" s="98"/>
      <c r="N179" s="199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  <c r="AA179" s="98"/>
    </row>
    <row r="180" spans="2:27" x14ac:dyDescent="0.2">
      <c r="B180" s="98"/>
      <c r="C180" s="98"/>
      <c r="D180" s="98"/>
      <c r="E180" s="98"/>
      <c r="F180" s="217"/>
      <c r="G180" s="98"/>
      <c r="H180" s="98"/>
      <c r="I180" s="98"/>
      <c r="J180" s="98"/>
      <c r="K180" s="98"/>
      <c r="L180" s="98"/>
      <c r="M180" s="98"/>
      <c r="N180" s="199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  <c r="AA180" s="98"/>
    </row>
    <row r="181" spans="2:27" x14ac:dyDescent="0.2">
      <c r="B181" s="98"/>
      <c r="C181" s="98"/>
      <c r="D181" s="98"/>
      <c r="E181" s="98"/>
      <c r="F181" s="217"/>
      <c r="G181" s="98"/>
      <c r="H181" s="98"/>
      <c r="I181" s="98"/>
      <c r="J181" s="98"/>
      <c r="K181" s="98"/>
      <c r="L181" s="98"/>
      <c r="M181" s="98"/>
      <c r="N181" s="199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  <c r="AA181" s="98"/>
    </row>
    <row r="182" spans="2:27" x14ac:dyDescent="0.2">
      <c r="B182" s="98"/>
      <c r="C182" s="98"/>
      <c r="D182" s="98"/>
      <c r="E182" s="98"/>
      <c r="F182" s="217"/>
      <c r="G182" s="98"/>
      <c r="H182" s="98"/>
      <c r="I182" s="98"/>
      <c r="J182" s="98"/>
      <c r="K182" s="98"/>
      <c r="L182" s="98"/>
      <c r="M182" s="98"/>
      <c r="N182" s="199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  <c r="AA182" s="98"/>
    </row>
    <row r="183" spans="2:27" x14ac:dyDescent="0.2">
      <c r="B183" s="98"/>
      <c r="C183" s="98"/>
      <c r="D183" s="98"/>
      <c r="E183" s="98"/>
      <c r="F183" s="217"/>
      <c r="G183" s="98"/>
      <c r="H183" s="98"/>
      <c r="I183" s="98"/>
      <c r="J183" s="98"/>
      <c r="K183" s="98"/>
      <c r="L183" s="98"/>
      <c r="M183" s="98"/>
      <c r="N183" s="199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  <c r="AA183" s="98"/>
    </row>
    <row r="184" spans="2:27" x14ac:dyDescent="0.2">
      <c r="B184" s="98"/>
      <c r="C184" s="98"/>
      <c r="D184" s="98"/>
      <c r="E184" s="98"/>
      <c r="F184" s="217"/>
      <c r="G184" s="98"/>
      <c r="H184" s="98"/>
      <c r="I184" s="98"/>
      <c r="J184" s="98"/>
      <c r="K184" s="98"/>
      <c r="L184" s="98"/>
      <c r="M184" s="98"/>
      <c r="N184" s="199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98"/>
      <c r="AA184" s="98"/>
    </row>
    <row r="185" spans="2:27" x14ac:dyDescent="0.2">
      <c r="B185" s="98"/>
      <c r="C185" s="98"/>
      <c r="D185" s="98"/>
      <c r="E185" s="98"/>
      <c r="F185" s="217"/>
      <c r="G185" s="98"/>
      <c r="H185" s="98"/>
      <c r="I185" s="98"/>
      <c r="J185" s="98"/>
      <c r="K185" s="98"/>
      <c r="L185" s="98"/>
      <c r="M185" s="98"/>
      <c r="N185" s="199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  <c r="AA185" s="98"/>
    </row>
    <row r="186" spans="2:27" x14ac:dyDescent="0.2">
      <c r="B186" s="98"/>
      <c r="C186" s="98"/>
      <c r="D186" s="98"/>
      <c r="E186" s="98"/>
      <c r="F186" s="217"/>
      <c r="G186" s="98"/>
      <c r="H186" s="98"/>
      <c r="I186" s="98"/>
      <c r="J186" s="98"/>
      <c r="K186" s="98"/>
      <c r="L186" s="98"/>
      <c r="M186" s="98"/>
      <c r="N186" s="199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98"/>
      <c r="AA186" s="98"/>
    </row>
    <row r="187" spans="2:27" x14ac:dyDescent="0.2">
      <c r="B187" s="98"/>
      <c r="C187" s="98"/>
      <c r="D187" s="98"/>
      <c r="E187" s="98"/>
      <c r="F187" s="217"/>
      <c r="G187" s="98"/>
      <c r="H187" s="98"/>
      <c r="I187" s="98"/>
      <c r="J187" s="98"/>
      <c r="K187" s="98"/>
      <c r="L187" s="98"/>
      <c r="M187" s="98"/>
      <c r="N187" s="199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  <c r="AA187" s="98"/>
    </row>
    <row r="188" spans="2:27" x14ac:dyDescent="0.2">
      <c r="B188" s="98"/>
      <c r="C188" s="98"/>
      <c r="D188" s="98"/>
      <c r="E188" s="98"/>
      <c r="F188" s="217"/>
      <c r="G188" s="98"/>
      <c r="H188" s="98"/>
      <c r="I188" s="98"/>
      <c r="J188" s="98"/>
      <c r="K188" s="98"/>
      <c r="L188" s="98"/>
      <c r="M188" s="98"/>
      <c r="N188" s="199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  <c r="AA188" s="98"/>
    </row>
    <row r="189" spans="2:27" x14ac:dyDescent="0.2">
      <c r="B189" s="98"/>
      <c r="C189" s="98"/>
      <c r="D189" s="98"/>
      <c r="E189" s="98"/>
      <c r="F189" s="217"/>
      <c r="G189" s="98"/>
      <c r="H189" s="98"/>
      <c r="I189" s="98"/>
      <c r="J189" s="98"/>
      <c r="K189" s="98"/>
      <c r="L189" s="98"/>
      <c r="M189" s="98"/>
      <c r="N189" s="199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98"/>
      <c r="AA189" s="98"/>
    </row>
    <row r="190" spans="2:27" x14ac:dyDescent="0.2">
      <c r="B190" s="98"/>
      <c r="C190" s="98"/>
      <c r="D190" s="98"/>
      <c r="E190" s="98"/>
      <c r="F190" s="217"/>
      <c r="G190" s="98"/>
      <c r="H190" s="98"/>
      <c r="I190" s="98"/>
      <c r="J190" s="98"/>
      <c r="K190" s="98"/>
      <c r="L190" s="98"/>
      <c r="M190" s="98"/>
      <c r="N190" s="199"/>
      <c r="O190" s="98"/>
      <c r="P190" s="98"/>
      <c r="Q190" s="98"/>
      <c r="R190" s="98"/>
      <c r="S190" s="98"/>
      <c r="T190" s="98"/>
      <c r="U190" s="98"/>
      <c r="V190" s="98"/>
      <c r="W190" s="98"/>
      <c r="X190" s="98"/>
      <c r="Y190" s="98"/>
      <c r="Z190" s="98"/>
      <c r="AA190" s="98"/>
    </row>
    <row r="191" spans="2:27" x14ac:dyDescent="0.2">
      <c r="B191" s="98"/>
      <c r="C191" s="98"/>
      <c r="D191" s="98"/>
      <c r="E191" s="98"/>
      <c r="F191" s="217"/>
      <c r="G191" s="98"/>
      <c r="H191" s="98"/>
      <c r="I191" s="98"/>
      <c r="J191" s="98"/>
      <c r="K191" s="98"/>
      <c r="L191" s="98"/>
      <c r="M191" s="98"/>
      <c r="N191" s="199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  <c r="AA191" s="98"/>
    </row>
    <row r="192" spans="2:27" x14ac:dyDescent="0.2">
      <c r="B192" s="98"/>
      <c r="C192" s="98"/>
      <c r="D192" s="98"/>
      <c r="E192" s="98"/>
      <c r="F192" s="217"/>
      <c r="G192" s="98"/>
      <c r="H192" s="98"/>
      <c r="I192" s="98"/>
      <c r="J192" s="98"/>
      <c r="K192" s="98"/>
      <c r="L192" s="98"/>
      <c r="M192" s="98"/>
      <c r="N192" s="199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  <c r="Z192" s="98"/>
      <c r="AA192" s="98"/>
    </row>
    <row r="193" spans="2:27" x14ac:dyDescent="0.2">
      <c r="B193" s="98"/>
      <c r="C193" s="98"/>
      <c r="D193" s="98"/>
      <c r="E193" s="98"/>
      <c r="F193" s="217"/>
      <c r="G193" s="98"/>
      <c r="H193" s="98"/>
      <c r="I193" s="98"/>
      <c r="J193" s="98"/>
      <c r="K193" s="98"/>
      <c r="L193" s="98"/>
      <c r="M193" s="98"/>
      <c r="N193" s="199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  <c r="Z193" s="98"/>
      <c r="AA193" s="98"/>
    </row>
    <row r="194" spans="2:27" x14ac:dyDescent="0.2">
      <c r="B194" s="98"/>
      <c r="C194" s="98"/>
      <c r="D194" s="98"/>
      <c r="E194" s="98"/>
      <c r="F194" s="217"/>
      <c r="G194" s="98"/>
      <c r="H194" s="98"/>
      <c r="I194" s="98"/>
      <c r="J194" s="98"/>
      <c r="K194" s="98"/>
      <c r="L194" s="98"/>
      <c r="M194" s="98"/>
      <c r="N194" s="199"/>
      <c r="O194" s="98"/>
      <c r="P194" s="98"/>
      <c r="Q194" s="98"/>
      <c r="R194" s="98"/>
      <c r="S194" s="98"/>
      <c r="T194" s="98"/>
      <c r="U194" s="98"/>
      <c r="V194" s="98"/>
      <c r="W194" s="98"/>
      <c r="X194" s="98"/>
      <c r="Y194" s="98"/>
      <c r="Z194" s="98"/>
      <c r="AA194" s="98"/>
    </row>
    <row r="195" spans="2:27" x14ac:dyDescent="0.2">
      <c r="B195" s="98"/>
      <c r="C195" s="98"/>
      <c r="D195" s="98"/>
      <c r="E195" s="98"/>
      <c r="F195" s="217"/>
      <c r="G195" s="98"/>
      <c r="H195" s="98"/>
      <c r="I195" s="98"/>
      <c r="J195" s="98"/>
      <c r="K195" s="98"/>
      <c r="L195" s="98"/>
      <c r="M195" s="98"/>
      <c r="N195" s="199"/>
      <c r="O195" s="98"/>
      <c r="P195" s="98"/>
      <c r="Q195" s="98"/>
      <c r="R195" s="98"/>
      <c r="S195" s="98"/>
      <c r="T195" s="98"/>
      <c r="U195" s="98"/>
      <c r="V195" s="98"/>
      <c r="W195" s="98"/>
      <c r="X195" s="98"/>
      <c r="Y195" s="98"/>
      <c r="Z195" s="98"/>
      <c r="AA195" s="98"/>
    </row>
    <row r="196" spans="2:27" x14ac:dyDescent="0.2">
      <c r="B196" s="98"/>
      <c r="C196" s="98"/>
      <c r="D196" s="98"/>
      <c r="E196" s="98"/>
      <c r="F196" s="217"/>
      <c r="G196" s="98"/>
      <c r="H196" s="98"/>
      <c r="I196" s="98"/>
      <c r="J196" s="98"/>
      <c r="K196" s="98"/>
      <c r="L196" s="98"/>
      <c r="M196" s="98"/>
      <c r="N196" s="199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  <c r="AA196" s="98"/>
    </row>
    <row r="197" spans="2:27" x14ac:dyDescent="0.2">
      <c r="B197" s="98"/>
      <c r="C197" s="98"/>
      <c r="D197" s="98"/>
      <c r="E197" s="98"/>
      <c r="F197" s="217"/>
      <c r="G197" s="98"/>
      <c r="H197" s="98"/>
      <c r="I197" s="98"/>
      <c r="J197" s="98"/>
      <c r="K197" s="98"/>
      <c r="L197" s="98"/>
      <c r="M197" s="98"/>
      <c r="N197" s="199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98"/>
      <c r="AA197" s="98"/>
    </row>
    <row r="198" spans="2:27" x14ac:dyDescent="0.2">
      <c r="B198" s="98"/>
      <c r="C198" s="98"/>
      <c r="D198" s="98"/>
      <c r="E198" s="98"/>
      <c r="F198" s="217"/>
      <c r="G198" s="98"/>
      <c r="H198" s="98"/>
      <c r="I198" s="98"/>
      <c r="J198" s="98"/>
      <c r="K198" s="98"/>
      <c r="L198" s="98"/>
      <c r="M198" s="98"/>
      <c r="N198" s="199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98"/>
      <c r="AA198" s="98"/>
    </row>
    <row r="199" spans="2:27" x14ac:dyDescent="0.2">
      <c r="B199" s="98"/>
      <c r="C199" s="98"/>
      <c r="D199" s="98"/>
      <c r="E199" s="98"/>
      <c r="F199" s="217"/>
      <c r="G199" s="98"/>
      <c r="H199" s="98"/>
      <c r="I199" s="98"/>
      <c r="J199" s="98"/>
      <c r="K199" s="98"/>
      <c r="L199" s="98"/>
      <c r="M199" s="98"/>
      <c r="N199" s="199"/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  <c r="Z199" s="98"/>
      <c r="AA199" s="98"/>
    </row>
    <row r="200" spans="2:27" x14ac:dyDescent="0.2">
      <c r="B200" s="98"/>
      <c r="C200" s="98"/>
      <c r="D200" s="98"/>
      <c r="E200" s="98"/>
      <c r="F200" s="217"/>
      <c r="G200" s="98"/>
      <c r="H200" s="98"/>
      <c r="I200" s="98"/>
      <c r="J200" s="98"/>
      <c r="K200" s="98"/>
      <c r="L200" s="98"/>
      <c r="M200" s="98"/>
      <c r="N200" s="199"/>
      <c r="O200" s="98"/>
      <c r="P200" s="98"/>
      <c r="Q200" s="98"/>
      <c r="R200" s="98"/>
      <c r="S200" s="98"/>
      <c r="T200" s="98"/>
      <c r="U200" s="98"/>
      <c r="V200" s="98"/>
      <c r="W200" s="98"/>
      <c r="X200" s="98"/>
      <c r="Y200" s="98"/>
      <c r="Z200" s="98"/>
      <c r="AA200" s="98"/>
    </row>
    <row r="201" spans="2:27" x14ac:dyDescent="0.2">
      <c r="B201" s="98"/>
      <c r="C201" s="98"/>
      <c r="D201" s="98"/>
      <c r="E201" s="98"/>
      <c r="F201" s="217"/>
      <c r="G201" s="98"/>
      <c r="H201" s="98"/>
      <c r="I201" s="98"/>
      <c r="J201" s="98"/>
      <c r="K201" s="98"/>
      <c r="L201" s="98"/>
      <c r="M201" s="98"/>
      <c r="N201" s="199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  <c r="Z201" s="98"/>
      <c r="AA201" s="98"/>
    </row>
    <row r="202" spans="2:27" x14ac:dyDescent="0.2">
      <c r="B202" s="98"/>
      <c r="C202" s="98"/>
      <c r="D202" s="98"/>
      <c r="E202" s="98"/>
      <c r="F202" s="217"/>
      <c r="G202" s="98"/>
      <c r="H202" s="98"/>
      <c r="I202" s="98"/>
      <c r="J202" s="98"/>
      <c r="K202" s="98"/>
      <c r="L202" s="98"/>
      <c r="M202" s="98"/>
      <c r="N202" s="199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98"/>
      <c r="AA202" s="98"/>
    </row>
    <row r="203" spans="2:27" x14ac:dyDescent="0.2">
      <c r="B203" s="98"/>
      <c r="C203" s="98"/>
      <c r="D203" s="98"/>
      <c r="E203" s="98"/>
      <c r="F203" s="217"/>
      <c r="G203" s="98"/>
      <c r="H203" s="98"/>
      <c r="I203" s="98"/>
      <c r="J203" s="98"/>
      <c r="K203" s="98"/>
      <c r="L203" s="98"/>
      <c r="M203" s="98"/>
      <c r="N203" s="199"/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98"/>
      <c r="AA203" s="98"/>
    </row>
    <row r="204" spans="2:27" x14ac:dyDescent="0.2">
      <c r="B204" s="98"/>
      <c r="C204" s="98"/>
      <c r="D204" s="98"/>
      <c r="E204" s="98"/>
      <c r="F204" s="217"/>
      <c r="G204" s="98"/>
      <c r="H204" s="98"/>
      <c r="I204" s="98"/>
      <c r="J204" s="98"/>
      <c r="K204" s="98"/>
      <c r="L204" s="98"/>
      <c r="M204" s="98"/>
      <c r="N204" s="199"/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  <c r="Z204" s="98"/>
      <c r="AA204" s="98"/>
    </row>
    <row r="205" spans="2:27" x14ac:dyDescent="0.2">
      <c r="B205" s="98"/>
      <c r="C205" s="98"/>
      <c r="D205" s="98"/>
      <c r="E205" s="98"/>
      <c r="F205" s="217"/>
      <c r="G205" s="98"/>
      <c r="H205" s="98"/>
      <c r="I205" s="98"/>
      <c r="J205" s="98"/>
      <c r="K205" s="98"/>
      <c r="L205" s="98"/>
      <c r="M205" s="98"/>
      <c r="N205" s="199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  <c r="AA205" s="98"/>
    </row>
    <row r="206" spans="2:27" x14ac:dyDescent="0.2">
      <c r="B206" s="98"/>
      <c r="C206" s="98"/>
      <c r="D206" s="98"/>
      <c r="E206" s="98"/>
      <c r="F206" s="217"/>
      <c r="G206" s="98"/>
      <c r="H206" s="98"/>
      <c r="I206" s="98"/>
      <c r="J206" s="98"/>
      <c r="K206" s="98"/>
      <c r="L206" s="98"/>
      <c r="M206" s="98"/>
      <c r="N206" s="199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  <c r="Z206" s="98"/>
      <c r="AA206" s="98"/>
    </row>
    <row r="207" spans="2:27" x14ac:dyDescent="0.2">
      <c r="B207" s="98"/>
      <c r="C207" s="98"/>
      <c r="D207" s="98"/>
      <c r="E207" s="98"/>
      <c r="F207" s="217"/>
      <c r="G207" s="98"/>
      <c r="H207" s="98"/>
      <c r="I207" s="98"/>
      <c r="J207" s="98"/>
      <c r="K207" s="98"/>
      <c r="L207" s="98"/>
      <c r="M207" s="98"/>
      <c r="N207" s="199"/>
      <c r="O207" s="98"/>
      <c r="P207" s="98"/>
      <c r="Q207" s="98"/>
      <c r="R207" s="98"/>
      <c r="S207" s="98"/>
      <c r="T207" s="98"/>
      <c r="U207" s="98"/>
      <c r="V207" s="98"/>
      <c r="W207" s="98"/>
      <c r="X207" s="98"/>
      <c r="Y207" s="98"/>
      <c r="Z207" s="98"/>
      <c r="AA207" s="98"/>
    </row>
    <row r="208" spans="2:27" x14ac:dyDescent="0.2">
      <c r="B208" s="98"/>
      <c r="C208" s="98"/>
      <c r="D208" s="98"/>
      <c r="E208" s="98"/>
      <c r="F208" s="217"/>
      <c r="G208" s="98"/>
      <c r="H208" s="98"/>
      <c r="I208" s="98"/>
      <c r="J208" s="98"/>
      <c r="K208" s="98"/>
      <c r="L208" s="98"/>
      <c r="M208" s="98"/>
      <c r="N208" s="199"/>
      <c r="O208" s="98"/>
      <c r="P208" s="98"/>
      <c r="Q208" s="98"/>
      <c r="R208" s="98"/>
      <c r="S208" s="98"/>
      <c r="T208" s="98"/>
      <c r="U208" s="98"/>
      <c r="V208" s="98"/>
      <c r="W208" s="98"/>
      <c r="X208" s="98"/>
      <c r="Y208" s="98"/>
      <c r="Z208" s="98"/>
      <c r="AA208" s="98"/>
    </row>
    <row r="209" spans="2:27" x14ac:dyDescent="0.2">
      <c r="B209" s="98"/>
      <c r="C209" s="98"/>
      <c r="D209" s="98"/>
      <c r="E209" s="98"/>
      <c r="F209" s="217"/>
      <c r="G209" s="98"/>
      <c r="H209" s="98"/>
      <c r="I209" s="98"/>
      <c r="J209" s="98"/>
      <c r="K209" s="98"/>
      <c r="L209" s="98"/>
      <c r="M209" s="98"/>
      <c r="N209" s="199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  <c r="Z209" s="98"/>
      <c r="AA209" s="98"/>
    </row>
    <row r="210" spans="2:27" x14ac:dyDescent="0.2">
      <c r="B210" s="98"/>
      <c r="C210" s="98"/>
      <c r="D210" s="98"/>
      <c r="E210" s="98"/>
      <c r="F210" s="217"/>
      <c r="G210" s="98"/>
      <c r="H210" s="98"/>
      <c r="I210" s="98"/>
      <c r="J210" s="98"/>
      <c r="K210" s="98"/>
      <c r="L210" s="98"/>
      <c r="M210" s="98"/>
      <c r="N210" s="199"/>
      <c r="O210" s="98"/>
      <c r="P210" s="98"/>
      <c r="Q210" s="98"/>
      <c r="R210" s="98"/>
      <c r="S210" s="98"/>
      <c r="T210" s="98"/>
      <c r="U210" s="98"/>
      <c r="V210" s="98"/>
      <c r="W210" s="98"/>
      <c r="X210" s="98"/>
      <c r="Y210" s="98"/>
      <c r="Z210" s="98"/>
      <c r="AA210" s="98"/>
    </row>
    <row r="211" spans="2:27" x14ac:dyDescent="0.2">
      <c r="B211" s="98"/>
      <c r="C211" s="98"/>
      <c r="D211" s="98"/>
      <c r="E211" s="98"/>
      <c r="F211" s="217"/>
      <c r="G211" s="98"/>
      <c r="H211" s="98"/>
      <c r="I211" s="98"/>
      <c r="J211" s="98"/>
      <c r="K211" s="98"/>
      <c r="L211" s="98"/>
      <c r="M211" s="98"/>
      <c r="N211" s="199"/>
      <c r="O211" s="98"/>
      <c r="P211" s="98"/>
      <c r="Q211" s="98"/>
      <c r="R211" s="98"/>
      <c r="S211" s="98"/>
      <c r="T211" s="98"/>
      <c r="U211" s="98"/>
      <c r="V211" s="98"/>
      <c r="W211" s="98"/>
      <c r="X211" s="98"/>
      <c r="Y211" s="98"/>
      <c r="Z211" s="98"/>
      <c r="AA211" s="98"/>
    </row>
    <row r="212" spans="2:27" x14ac:dyDescent="0.2">
      <c r="B212" s="98"/>
      <c r="C212" s="98"/>
      <c r="D212" s="98"/>
      <c r="E212" s="98"/>
      <c r="F212" s="217"/>
      <c r="G212" s="98"/>
      <c r="H212" s="98"/>
      <c r="I212" s="98"/>
      <c r="J212" s="98"/>
      <c r="K212" s="98"/>
      <c r="L212" s="98"/>
      <c r="M212" s="98"/>
      <c r="N212" s="199"/>
      <c r="O212" s="98"/>
      <c r="P212" s="98"/>
      <c r="Q212" s="98"/>
      <c r="R212" s="98"/>
      <c r="S212" s="98"/>
      <c r="T212" s="98"/>
      <c r="U212" s="98"/>
      <c r="V212" s="98"/>
      <c r="W212" s="98"/>
      <c r="X212" s="98"/>
      <c r="Y212" s="98"/>
      <c r="Z212" s="98"/>
      <c r="AA212" s="98"/>
    </row>
    <row r="213" spans="2:27" x14ac:dyDescent="0.2">
      <c r="B213" s="98"/>
      <c r="C213" s="98"/>
      <c r="D213" s="98"/>
      <c r="E213" s="98"/>
      <c r="F213" s="217"/>
      <c r="G213" s="98"/>
      <c r="H213" s="98"/>
      <c r="I213" s="98"/>
      <c r="J213" s="98"/>
      <c r="K213" s="98"/>
      <c r="L213" s="98"/>
      <c r="M213" s="98"/>
      <c r="N213" s="199"/>
      <c r="O213" s="98"/>
      <c r="P213" s="98"/>
      <c r="Q213" s="98"/>
      <c r="R213" s="98"/>
      <c r="S213" s="98"/>
      <c r="T213" s="98"/>
      <c r="U213" s="98"/>
      <c r="V213" s="98"/>
      <c r="W213" s="98"/>
      <c r="X213" s="98"/>
      <c r="Y213" s="98"/>
      <c r="Z213" s="98"/>
      <c r="AA213" s="98"/>
    </row>
    <row r="214" spans="2:27" x14ac:dyDescent="0.2">
      <c r="B214" s="98"/>
      <c r="C214" s="98"/>
      <c r="D214" s="98"/>
      <c r="E214" s="98"/>
      <c r="F214" s="217"/>
      <c r="G214" s="98"/>
      <c r="H214" s="98"/>
      <c r="I214" s="98"/>
      <c r="J214" s="98"/>
      <c r="K214" s="98"/>
      <c r="L214" s="98"/>
      <c r="M214" s="98"/>
      <c r="N214" s="199"/>
      <c r="O214" s="98"/>
      <c r="P214" s="98"/>
      <c r="Q214" s="98"/>
      <c r="R214" s="98"/>
      <c r="S214" s="98"/>
      <c r="T214" s="98"/>
      <c r="U214" s="98"/>
      <c r="V214" s="98"/>
      <c r="W214" s="98"/>
      <c r="X214" s="98"/>
      <c r="Y214" s="98"/>
      <c r="Z214" s="98"/>
      <c r="AA214" s="98"/>
    </row>
    <row r="215" spans="2:27" x14ac:dyDescent="0.2">
      <c r="B215" s="98"/>
      <c r="C215" s="98"/>
      <c r="D215" s="98"/>
      <c r="E215" s="98"/>
      <c r="F215" s="217"/>
      <c r="G215" s="98"/>
      <c r="H215" s="98"/>
      <c r="I215" s="98"/>
      <c r="J215" s="98"/>
      <c r="K215" s="98"/>
      <c r="L215" s="98"/>
      <c r="M215" s="98"/>
      <c r="N215" s="199"/>
      <c r="O215" s="98"/>
      <c r="P215" s="98"/>
      <c r="Q215" s="98"/>
      <c r="R215" s="98"/>
      <c r="S215" s="98"/>
      <c r="T215" s="98"/>
      <c r="U215" s="98"/>
      <c r="V215" s="98"/>
      <c r="W215" s="98"/>
      <c r="X215" s="98"/>
      <c r="Y215" s="98"/>
      <c r="Z215" s="98"/>
      <c r="AA215" s="98"/>
    </row>
    <row r="216" spans="2:27" x14ac:dyDescent="0.2">
      <c r="B216" s="98"/>
      <c r="C216" s="98"/>
      <c r="D216" s="98"/>
      <c r="E216" s="98"/>
      <c r="F216" s="217"/>
      <c r="G216" s="98"/>
      <c r="H216" s="98"/>
      <c r="I216" s="98"/>
      <c r="J216" s="98"/>
      <c r="K216" s="98"/>
      <c r="L216" s="98"/>
      <c r="M216" s="98"/>
      <c r="N216" s="199"/>
      <c r="O216" s="98"/>
      <c r="P216" s="98"/>
      <c r="Q216" s="98"/>
      <c r="R216" s="98"/>
      <c r="S216" s="98"/>
      <c r="T216" s="98"/>
      <c r="U216" s="98"/>
      <c r="V216" s="98"/>
      <c r="W216" s="98"/>
      <c r="X216" s="98"/>
      <c r="Y216" s="98"/>
      <c r="Z216" s="98"/>
      <c r="AA216" s="98"/>
    </row>
    <row r="217" spans="2:27" x14ac:dyDescent="0.2">
      <c r="B217" s="98"/>
      <c r="C217" s="98"/>
      <c r="D217" s="98"/>
      <c r="E217" s="98"/>
      <c r="F217" s="217"/>
      <c r="G217" s="98"/>
      <c r="H217" s="98"/>
      <c r="I217" s="98"/>
      <c r="J217" s="98"/>
      <c r="K217" s="98"/>
      <c r="L217" s="98"/>
      <c r="M217" s="98"/>
      <c r="N217" s="199"/>
      <c r="O217" s="98"/>
      <c r="P217" s="98"/>
      <c r="Q217" s="98"/>
      <c r="R217" s="98"/>
      <c r="S217" s="98"/>
      <c r="T217" s="98"/>
      <c r="U217" s="98"/>
      <c r="V217" s="98"/>
      <c r="W217" s="98"/>
      <c r="X217" s="98"/>
      <c r="Y217" s="98"/>
      <c r="Z217" s="98"/>
      <c r="AA217" s="98"/>
    </row>
    <row r="218" spans="2:27" x14ac:dyDescent="0.2">
      <c r="B218" s="98"/>
      <c r="C218" s="98"/>
      <c r="D218" s="98"/>
      <c r="E218" s="98"/>
      <c r="F218" s="217"/>
      <c r="G218" s="98"/>
      <c r="H218" s="98"/>
      <c r="I218" s="98"/>
      <c r="J218" s="98"/>
      <c r="K218" s="98"/>
      <c r="L218" s="98"/>
      <c r="M218" s="98"/>
      <c r="N218" s="199"/>
      <c r="O218" s="98"/>
      <c r="P218" s="98"/>
      <c r="Q218" s="98"/>
      <c r="R218" s="98"/>
      <c r="S218" s="98"/>
      <c r="T218" s="98"/>
      <c r="U218" s="98"/>
      <c r="V218" s="98"/>
      <c r="W218" s="98"/>
      <c r="X218" s="98"/>
      <c r="Y218" s="98"/>
      <c r="Z218" s="98"/>
      <c r="AA218" s="98"/>
    </row>
    <row r="219" spans="2:27" x14ac:dyDescent="0.2">
      <c r="B219" s="98"/>
      <c r="C219" s="98"/>
      <c r="D219" s="98"/>
      <c r="E219" s="98"/>
      <c r="F219" s="217"/>
      <c r="G219" s="98"/>
      <c r="H219" s="98"/>
      <c r="I219" s="98"/>
      <c r="J219" s="98"/>
      <c r="K219" s="98"/>
      <c r="L219" s="98"/>
      <c r="M219" s="98"/>
      <c r="N219" s="199"/>
      <c r="O219" s="98"/>
      <c r="P219" s="98"/>
      <c r="Q219" s="98"/>
      <c r="R219" s="98"/>
      <c r="S219" s="98"/>
      <c r="T219" s="98"/>
      <c r="U219" s="98"/>
      <c r="V219" s="98"/>
      <c r="W219" s="98"/>
      <c r="X219" s="98"/>
      <c r="Y219" s="98"/>
      <c r="Z219" s="98"/>
      <c r="AA219" s="98"/>
    </row>
    <row r="220" spans="2:27" x14ac:dyDescent="0.2">
      <c r="B220" s="98"/>
      <c r="C220" s="98"/>
      <c r="D220" s="98"/>
      <c r="E220" s="98"/>
      <c r="F220" s="217"/>
      <c r="G220" s="98"/>
      <c r="H220" s="98"/>
      <c r="I220" s="98"/>
      <c r="J220" s="98"/>
      <c r="K220" s="98"/>
      <c r="L220" s="98"/>
      <c r="M220" s="98"/>
      <c r="N220" s="199"/>
      <c r="O220" s="98"/>
      <c r="P220" s="98"/>
      <c r="Q220" s="98"/>
      <c r="R220" s="98"/>
      <c r="S220" s="98"/>
      <c r="T220" s="98"/>
      <c r="U220" s="98"/>
      <c r="V220" s="98"/>
      <c r="W220" s="98"/>
      <c r="X220" s="98"/>
      <c r="Y220" s="98"/>
      <c r="Z220" s="98"/>
      <c r="AA220" s="98"/>
    </row>
    <row r="221" spans="2:27" x14ac:dyDescent="0.2">
      <c r="B221" s="98"/>
      <c r="C221" s="98"/>
      <c r="D221" s="98"/>
      <c r="E221" s="98"/>
      <c r="F221" s="217"/>
      <c r="G221" s="98"/>
      <c r="H221" s="98"/>
      <c r="I221" s="98"/>
      <c r="J221" s="98"/>
      <c r="K221" s="98"/>
      <c r="L221" s="98"/>
      <c r="M221" s="98"/>
      <c r="N221" s="199"/>
      <c r="O221" s="98"/>
      <c r="P221" s="98"/>
      <c r="Q221" s="98"/>
      <c r="R221" s="98"/>
      <c r="S221" s="98"/>
      <c r="T221" s="98"/>
      <c r="U221" s="98"/>
      <c r="V221" s="98"/>
      <c r="W221" s="98"/>
      <c r="X221" s="98"/>
      <c r="Y221" s="98"/>
      <c r="Z221" s="98"/>
      <c r="AA221" s="98"/>
    </row>
    <row r="222" spans="2:27" x14ac:dyDescent="0.2">
      <c r="B222" s="98"/>
      <c r="C222" s="98"/>
      <c r="D222" s="98"/>
      <c r="E222" s="98"/>
      <c r="F222" s="217"/>
      <c r="G222" s="98"/>
      <c r="H222" s="98"/>
      <c r="I222" s="98"/>
      <c r="J222" s="98"/>
      <c r="K222" s="98"/>
      <c r="L222" s="98"/>
      <c r="M222" s="98"/>
      <c r="N222" s="199"/>
      <c r="O222" s="98"/>
      <c r="P222" s="98"/>
      <c r="Q222" s="98"/>
      <c r="R222" s="98"/>
      <c r="S222" s="98"/>
      <c r="T222" s="98"/>
      <c r="U222" s="98"/>
      <c r="V222" s="98"/>
      <c r="W222" s="98"/>
      <c r="X222" s="98"/>
      <c r="Y222" s="98"/>
      <c r="Z222" s="98"/>
      <c r="AA222" s="98"/>
    </row>
    <row r="223" spans="2:27" x14ac:dyDescent="0.2">
      <c r="B223" s="98"/>
      <c r="C223" s="98"/>
      <c r="D223" s="98"/>
      <c r="E223" s="98"/>
      <c r="F223" s="217"/>
      <c r="G223" s="98"/>
      <c r="H223" s="98"/>
      <c r="I223" s="98"/>
      <c r="J223" s="98"/>
      <c r="K223" s="98"/>
      <c r="L223" s="98"/>
      <c r="M223" s="98"/>
      <c r="N223" s="199"/>
      <c r="O223" s="98"/>
      <c r="P223" s="98"/>
      <c r="Q223" s="98"/>
      <c r="R223" s="98"/>
      <c r="S223" s="98"/>
      <c r="T223" s="98"/>
      <c r="U223" s="98"/>
      <c r="V223" s="98"/>
      <c r="W223" s="98"/>
      <c r="X223" s="98"/>
      <c r="Y223" s="98"/>
      <c r="Z223" s="98"/>
      <c r="AA223" s="98"/>
    </row>
    <row r="224" spans="2:27" x14ac:dyDescent="0.2">
      <c r="B224" s="98"/>
      <c r="C224" s="98"/>
      <c r="D224" s="98"/>
      <c r="E224" s="98"/>
      <c r="F224" s="217"/>
      <c r="G224" s="98"/>
      <c r="H224" s="98"/>
      <c r="I224" s="98"/>
      <c r="J224" s="98"/>
      <c r="K224" s="98"/>
      <c r="L224" s="98"/>
      <c r="M224" s="98"/>
      <c r="N224" s="199"/>
      <c r="O224" s="98"/>
      <c r="P224" s="98"/>
      <c r="Q224" s="98"/>
      <c r="R224" s="98"/>
      <c r="S224" s="98"/>
      <c r="T224" s="98"/>
      <c r="U224" s="98"/>
      <c r="V224" s="98"/>
      <c r="W224" s="98"/>
      <c r="X224" s="98"/>
      <c r="Y224" s="98"/>
      <c r="Z224" s="98"/>
      <c r="AA224" s="98"/>
    </row>
    <row r="225" spans="2:27" x14ac:dyDescent="0.2">
      <c r="B225" s="98"/>
      <c r="C225" s="98"/>
      <c r="D225" s="98"/>
      <c r="E225" s="98"/>
      <c r="F225" s="217"/>
      <c r="G225" s="98"/>
      <c r="H225" s="98"/>
      <c r="I225" s="98"/>
      <c r="J225" s="98"/>
      <c r="K225" s="98"/>
      <c r="L225" s="98"/>
      <c r="M225" s="98"/>
      <c r="N225" s="199"/>
      <c r="O225" s="98"/>
      <c r="P225" s="98"/>
      <c r="Q225" s="98"/>
      <c r="R225" s="98"/>
      <c r="S225" s="98"/>
      <c r="T225" s="98"/>
      <c r="U225" s="98"/>
      <c r="V225" s="98"/>
      <c r="W225" s="98"/>
      <c r="X225" s="98"/>
      <c r="Y225" s="98"/>
      <c r="Z225" s="98"/>
      <c r="AA225" s="98"/>
    </row>
    <row r="226" spans="2:27" x14ac:dyDescent="0.2">
      <c r="B226" s="98"/>
      <c r="C226" s="98"/>
      <c r="D226" s="98"/>
      <c r="E226" s="98"/>
      <c r="F226" s="217"/>
      <c r="G226" s="98"/>
      <c r="H226" s="98"/>
      <c r="I226" s="98"/>
      <c r="J226" s="98"/>
      <c r="K226" s="98"/>
      <c r="L226" s="98"/>
      <c r="M226" s="98"/>
      <c r="N226" s="199"/>
      <c r="O226" s="98"/>
      <c r="P226" s="98"/>
      <c r="Q226" s="98"/>
      <c r="R226" s="98"/>
      <c r="S226" s="98"/>
      <c r="T226" s="98"/>
      <c r="U226" s="98"/>
      <c r="V226" s="98"/>
      <c r="W226" s="98"/>
      <c r="X226" s="98"/>
      <c r="Y226" s="98"/>
      <c r="Z226" s="98"/>
      <c r="AA226" s="98"/>
    </row>
    <row r="227" spans="2:27" x14ac:dyDescent="0.2">
      <c r="B227" s="98"/>
      <c r="C227" s="98"/>
      <c r="D227" s="98"/>
      <c r="E227" s="98"/>
      <c r="F227" s="217"/>
      <c r="G227" s="98"/>
      <c r="H227" s="98"/>
      <c r="I227" s="98"/>
      <c r="J227" s="98"/>
      <c r="K227" s="98"/>
      <c r="L227" s="98"/>
      <c r="M227" s="98"/>
      <c r="N227" s="199"/>
      <c r="O227" s="98"/>
      <c r="P227" s="98"/>
      <c r="Q227" s="98"/>
      <c r="R227" s="98"/>
      <c r="S227" s="98"/>
      <c r="T227" s="98"/>
      <c r="U227" s="98"/>
      <c r="V227" s="98"/>
      <c r="W227" s="98"/>
      <c r="X227" s="98"/>
      <c r="Y227" s="98"/>
      <c r="Z227" s="98"/>
      <c r="AA227" s="98"/>
    </row>
    <row r="228" spans="2:27" x14ac:dyDescent="0.2">
      <c r="B228" s="98"/>
      <c r="C228" s="98"/>
      <c r="D228" s="98"/>
      <c r="E228" s="98"/>
      <c r="F228" s="217"/>
      <c r="G228" s="98"/>
      <c r="H228" s="98"/>
      <c r="I228" s="98"/>
      <c r="J228" s="98"/>
      <c r="K228" s="98"/>
      <c r="L228" s="98"/>
      <c r="M228" s="98"/>
      <c r="N228" s="199"/>
      <c r="O228" s="98"/>
      <c r="P228" s="98"/>
      <c r="Q228" s="98"/>
      <c r="R228" s="98"/>
      <c r="S228" s="98"/>
      <c r="T228" s="98"/>
      <c r="U228" s="98"/>
      <c r="V228" s="98"/>
      <c r="W228" s="98"/>
      <c r="X228" s="98"/>
      <c r="Y228" s="98"/>
      <c r="Z228" s="98"/>
      <c r="AA228" s="98"/>
    </row>
    <row r="229" spans="2:27" x14ac:dyDescent="0.2">
      <c r="B229" s="98"/>
      <c r="C229" s="98"/>
      <c r="D229" s="98"/>
      <c r="E229" s="98"/>
      <c r="F229" s="217"/>
      <c r="G229" s="98"/>
      <c r="H229" s="98"/>
      <c r="I229" s="98"/>
      <c r="J229" s="98"/>
      <c r="K229" s="98"/>
      <c r="L229" s="98"/>
      <c r="M229" s="98"/>
      <c r="N229" s="199"/>
      <c r="O229" s="98"/>
      <c r="P229" s="98"/>
      <c r="Q229" s="98"/>
      <c r="R229" s="98"/>
      <c r="S229" s="98"/>
      <c r="T229" s="98"/>
      <c r="U229" s="98"/>
      <c r="V229" s="98"/>
      <c r="W229" s="98"/>
      <c r="X229" s="98"/>
      <c r="Y229" s="98"/>
      <c r="Z229" s="98"/>
      <c r="AA229" s="98"/>
    </row>
    <row r="230" spans="2:27" x14ac:dyDescent="0.2">
      <c r="B230" s="98"/>
      <c r="C230" s="98"/>
      <c r="D230" s="98"/>
      <c r="E230" s="98"/>
      <c r="F230" s="217"/>
      <c r="G230" s="98"/>
      <c r="H230" s="98"/>
      <c r="I230" s="98"/>
      <c r="J230" s="98"/>
      <c r="K230" s="98"/>
      <c r="L230" s="98"/>
      <c r="M230" s="98"/>
      <c r="N230" s="199"/>
      <c r="O230" s="98"/>
      <c r="P230" s="98"/>
      <c r="Q230" s="98"/>
      <c r="R230" s="98"/>
      <c r="S230" s="98"/>
      <c r="T230" s="98"/>
      <c r="U230" s="98"/>
      <c r="V230" s="98"/>
      <c r="W230" s="98"/>
      <c r="X230" s="98"/>
      <c r="Y230" s="98"/>
      <c r="Z230" s="98"/>
      <c r="AA230" s="98"/>
    </row>
    <row r="231" spans="2:27" x14ac:dyDescent="0.2">
      <c r="B231" s="98"/>
      <c r="C231" s="98"/>
      <c r="D231" s="98"/>
      <c r="E231" s="98"/>
      <c r="F231" s="217"/>
      <c r="G231" s="98"/>
      <c r="H231" s="98"/>
      <c r="I231" s="98"/>
      <c r="J231" s="98"/>
      <c r="K231" s="98"/>
      <c r="L231" s="98"/>
      <c r="M231" s="98"/>
      <c r="N231" s="199"/>
      <c r="O231" s="98"/>
      <c r="P231" s="98"/>
      <c r="Q231" s="98"/>
      <c r="R231" s="98"/>
      <c r="S231" s="98"/>
      <c r="T231" s="98"/>
      <c r="U231" s="98"/>
      <c r="V231" s="98"/>
      <c r="W231" s="98"/>
      <c r="X231" s="98"/>
      <c r="Y231" s="98"/>
      <c r="Z231" s="98"/>
      <c r="AA231" s="98"/>
    </row>
    <row r="232" spans="2:27" x14ac:dyDescent="0.2">
      <c r="B232" s="98"/>
      <c r="C232" s="98"/>
      <c r="D232" s="98"/>
      <c r="E232" s="98"/>
      <c r="F232" s="217"/>
      <c r="G232" s="98"/>
      <c r="H232" s="98"/>
      <c r="I232" s="98"/>
      <c r="J232" s="98"/>
      <c r="K232" s="98"/>
      <c r="L232" s="98"/>
      <c r="M232" s="98"/>
      <c r="N232" s="199"/>
      <c r="O232" s="98"/>
      <c r="P232" s="98"/>
      <c r="Q232" s="98"/>
      <c r="R232" s="98"/>
      <c r="S232" s="98"/>
      <c r="T232" s="98"/>
      <c r="U232" s="98"/>
      <c r="V232" s="98"/>
      <c r="W232" s="98"/>
      <c r="X232" s="98"/>
      <c r="Y232" s="98"/>
      <c r="Z232" s="98"/>
      <c r="AA232" s="98"/>
    </row>
    <row r="233" spans="2:27" x14ac:dyDescent="0.2">
      <c r="B233" s="98"/>
      <c r="C233" s="98"/>
      <c r="D233" s="98"/>
      <c r="E233" s="98"/>
      <c r="F233" s="217"/>
      <c r="G233" s="98"/>
      <c r="H233" s="98"/>
      <c r="I233" s="98"/>
      <c r="J233" s="98"/>
      <c r="K233" s="98"/>
      <c r="L233" s="98"/>
      <c r="M233" s="98"/>
      <c r="N233" s="199"/>
      <c r="O233" s="98"/>
      <c r="P233" s="98"/>
      <c r="Q233" s="98"/>
      <c r="R233" s="98"/>
      <c r="S233" s="98"/>
      <c r="T233" s="98"/>
      <c r="U233" s="98"/>
      <c r="V233" s="98"/>
      <c r="W233" s="98"/>
      <c r="X233" s="98"/>
      <c r="Y233" s="98"/>
      <c r="Z233" s="98"/>
      <c r="AA233" s="98"/>
    </row>
    <row r="234" spans="2:27" x14ac:dyDescent="0.2">
      <c r="B234" s="98"/>
      <c r="C234" s="98"/>
      <c r="D234" s="98"/>
      <c r="E234" s="98"/>
      <c r="F234" s="217"/>
      <c r="G234" s="98"/>
      <c r="H234" s="98"/>
      <c r="I234" s="98"/>
      <c r="J234" s="98"/>
      <c r="K234" s="98"/>
      <c r="L234" s="98"/>
      <c r="M234" s="98"/>
      <c r="N234" s="199"/>
      <c r="O234" s="98"/>
      <c r="P234" s="98"/>
      <c r="Q234" s="98"/>
      <c r="R234" s="98"/>
      <c r="S234" s="98"/>
      <c r="T234" s="98"/>
      <c r="U234" s="98"/>
      <c r="V234" s="98"/>
      <c r="W234" s="98"/>
      <c r="X234" s="98"/>
      <c r="Y234" s="98"/>
      <c r="Z234" s="98"/>
      <c r="AA234" s="98"/>
    </row>
    <row r="235" spans="2:27" x14ac:dyDescent="0.2">
      <c r="B235" s="98"/>
      <c r="C235" s="98"/>
      <c r="D235" s="98"/>
      <c r="E235" s="98"/>
      <c r="F235" s="217"/>
      <c r="G235" s="98"/>
      <c r="H235" s="98"/>
      <c r="I235" s="98"/>
      <c r="J235" s="98"/>
      <c r="K235" s="98"/>
      <c r="L235" s="98"/>
      <c r="M235" s="98"/>
      <c r="N235" s="199"/>
      <c r="O235" s="98"/>
      <c r="P235" s="98"/>
      <c r="Q235" s="98"/>
      <c r="R235" s="98"/>
      <c r="S235" s="98"/>
      <c r="T235" s="98"/>
      <c r="U235" s="98"/>
      <c r="V235" s="98"/>
      <c r="W235" s="98"/>
      <c r="X235" s="98"/>
      <c r="Y235" s="98"/>
      <c r="Z235" s="98"/>
      <c r="AA235" s="98"/>
    </row>
    <row r="236" spans="2:27" x14ac:dyDescent="0.2">
      <c r="B236" s="98"/>
      <c r="C236" s="98"/>
      <c r="D236" s="98"/>
      <c r="E236" s="98"/>
      <c r="F236" s="217"/>
      <c r="G236" s="98"/>
      <c r="H236" s="98"/>
      <c r="I236" s="98"/>
      <c r="J236" s="98"/>
      <c r="K236" s="98"/>
      <c r="L236" s="98"/>
      <c r="M236" s="98"/>
      <c r="N236" s="199"/>
      <c r="O236" s="98"/>
      <c r="P236" s="98"/>
      <c r="Q236" s="98"/>
      <c r="R236" s="98"/>
      <c r="S236" s="98"/>
      <c r="T236" s="98"/>
      <c r="U236" s="98"/>
      <c r="V236" s="98"/>
      <c r="W236" s="98"/>
      <c r="X236" s="98"/>
      <c r="Y236" s="98"/>
      <c r="Z236" s="98"/>
      <c r="AA236" s="98"/>
    </row>
    <row r="237" spans="2:27" x14ac:dyDescent="0.2">
      <c r="B237" s="98"/>
      <c r="C237" s="98"/>
      <c r="D237" s="98"/>
      <c r="E237" s="98"/>
      <c r="F237" s="217"/>
      <c r="G237" s="98"/>
      <c r="H237" s="98"/>
      <c r="I237" s="98"/>
      <c r="J237" s="98"/>
      <c r="K237" s="98"/>
      <c r="L237" s="98"/>
      <c r="M237" s="98"/>
      <c r="N237" s="199"/>
      <c r="O237" s="98"/>
      <c r="P237" s="98"/>
      <c r="Q237" s="98"/>
      <c r="R237" s="98"/>
      <c r="S237" s="98"/>
      <c r="T237" s="98"/>
      <c r="U237" s="98"/>
      <c r="V237" s="98"/>
      <c r="W237" s="98"/>
      <c r="X237" s="98"/>
      <c r="Y237" s="98"/>
      <c r="Z237" s="98"/>
      <c r="AA237" s="98"/>
    </row>
    <row r="238" spans="2:27" x14ac:dyDescent="0.2">
      <c r="B238" s="98"/>
      <c r="C238" s="98"/>
      <c r="D238" s="98"/>
      <c r="E238" s="98"/>
      <c r="F238" s="217"/>
      <c r="G238" s="98"/>
      <c r="H238" s="98"/>
      <c r="I238" s="98"/>
      <c r="J238" s="98"/>
      <c r="K238" s="98"/>
      <c r="L238" s="98"/>
      <c r="M238" s="98"/>
      <c r="N238" s="199"/>
      <c r="O238" s="98"/>
      <c r="P238" s="98"/>
      <c r="Q238" s="98"/>
      <c r="R238" s="98"/>
      <c r="S238" s="98"/>
      <c r="T238" s="98"/>
      <c r="U238" s="98"/>
      <c r="V238" s="98"/>
      <c r="W238" s="98"/>
      <c r="X238" s="98"/>
      <c r="Y238" s="98"/>
      <c r="Z238" s="98"/>
      <c r="AA238" s="98"/>
    </row>
    <row r="239" spans="2:27" x14ac:dyDescent="0.2">
      <c r="B239" s="98"/>
      <c r="C239" s="98"/>
      <c r="D239" s="98"/>
      <c r="E239" s="98"/>
      <c r="F239" s="217"/>
      <c r="G239" s="98"/>
      <c r="H239" s="98"/>
      <c r="I239" s="98"/>
      <c r="J239" s="98"/>
      <c r="K239" s="98"/>
      <c r="L239" s="98"/>
      <c r="M239" s="98"/>
      <c r="N239" s="199"/>
      <c r="O239" s="98"/>
      <c r="P239" s="98"/>
      <c r="Q239" s="98"/>
      <c r="R239" s="98"/>
      <c r="S239" s="98"/>
      <c r="T239" s="98"/>
      <c r="U239" s="98"/>
      <c r="V239" s="98"/>
      <c r="W239" s="98"/>
      <c r="X239" s="98"/>
      <c r="Y239" s="98"/>
      <c r="Z239" s="98"/>
      <c r="AA239" s="98"/>
    </row>
    <row r="240" spans="2:27" x14ac:dyDescent="0.2">
      <c r="B240" s="98"/>
      <c r="C240" s="98"/>
      <c r="D240" s="98"/>
      <c r="E240" s="98"/>
      <c r="F240" s="217"/>
      <c r="G240" s="98"/>
      <c r="H240" s="98"/>
      <c r="I240" s="98"/>
      <c r="J240" s="98"/>
      <c r="K240" s="98"/>
      <c r="L240" s="98"/>
      <c r="M240" s="98"/>
      <c r="N240" s="199"/>
      <c r="O240" s="98"/>
      <c r="P240" s="98"/>
      <c r="Q240" s="98"/>
      <c r="R240" s="98"/>
      <c r="S240" s="98"/>
      <c r="T240" s="98"/>
      <c r="U240" s="98"/>
      <c r="V240" s="98"/>
      <c r="W240" s="98"/>
      <c r="X240" s="98"/>
      <c r="Y240" s="98"/>
      <c r="Z240" s="98"/>
      <c r="AA240" s="98"/>
    </row>
    <row r="241" spans="2:27" x14ac:dyDescent="0.2">
      <c r="B241" s="98"/>
      <c r="C241" s="98"/>
      <c r="D241" s="98"/>
      <c r="E241" s="98"/>
      <c r="F241" s="217"/>
      <c r="G241" s="98"/>
      <c r="H241" s="98"/>
      <c r="I241" s="98"/>
      <c r="J241" s="98"/>
      <c r="K241" s="98"/>
      <c r="L241" s="98"/>
      <c r="M241" s="98"/>
      <c r="N241" s="199"/>
      <c r="O241" s="98"/>
      <c r="P241" s="98"/>
      <c r="Q241" s="98"/>
      <c r="R241" s="98"/>
      <c r="S241" s="98"/>
      <c r="T241" s="98"/>
      <c r="U241" s="98"/>
      <c r="V241" s="98"/>
      <c r="W241" s="98"/>
      <c r="X241" s="98"/>
      <c r="Y241" s="98"/>
      <c r="Z241" s="98"/>
      <c r="AA241" s="98"/>
    </row>
    <row r="242" spans="2:27" x14ac:dyDescent="0.2">
      <c r="B242" s="98"/>
      <c r="C242" s="98"/>
      <c r="D242" s="98"/>
      <c r="E242" s="98"/>
      <c r="F242" s="217"/>
      <c r="G242" s="98"/>
      <c r="H242" s="98"/>
      <c r="I242" s="98"/>
      <c r="J242" s="98"/>
      <c r="K242" s="98"/>
      <c r="L242" s="98"/>
      <c r="M242" s="98"/>
      <c r="N242" s="199"/>
      <c r="O242" s="98"/>
      <c r="P242" s="98"/>
      <c r="Q242" s="98"/>
      <c r="R242" s="98"/>
      <c r="S242" s="98"/>
      <c r="T242" s="98"/>
      <c r="U242" s="98"/>
      <c r="V242" s="98"/>
      <c r="W242" s="98"/>
      <c r="X242" s="98"/>
      <c r="Y242" s="98"/>
      <c r="Z242" s="98"/>
      <c r="AA242" s="98"/>
    </row>
    <row r="243" spans="2:27" x14ac:dyDescent="0.2">
      <c r="B243" s="98"/>
      <c r="C243" s="98"/>
      <c r="D243" s="98"/>
      <c r="E243" s="98"/>
      <c r="F243" s="217"/>
      <c r="G243" s="98"/>
      <c r="H243" s="98"/>
      <c r="I243" s="98"/>
      <c r="J243" s="98"/>
      <c r="K243" s="98"/>
      <c r="L243" s="98"/>
      <c r="M243" s="98"/>
      <c r="N243" s="199"/>
      <c r="O243" s="98"/>
      <c r="P243" s="98"/>
      <c r="Q243" s="98"/>
      <c r="R243" s="98"/>
      <c r="S243" s="98"/>
      <c r="T243" s="98"/>
      <c r="U243" s="98"/>
      <c r="V243" s="98"/>
      <c r="W243" s="98"/>
      <c r="X243" s="98"/>
      <c r="Y243" s="98"/>
      <c r="Z243" s="98"/>
      <c r="AA243" s="98"/>
    </row>
    <row r="244" spans="2:27" x14ac:dyDescent="0.2">
      <c r="B244" s="98"/>
      <c r="C244" s="98"/>
      <c r="D244" s="98"/>
      <c r="E244" s="98"/>
      <c r="F244" s="217"/>
      <c r="G244" s="98"/>
      <c r="H244" s="98"/>
      <c r="I244" s="98"/>
      <c r="J244" s="98"/>
      <c r="K244" s="98"/>
      <c r="L244" s="98"/>
      <c r="M244" s="98"/>
      <c r="N244" s="199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  <c r="Z244" s="98"/>
      <c r="AA244" s="98"/>
    </row>
    <row r="245" spans="2:27" x14ac:dyDescent="0.2">
      <c r="B245" s="98"/>
      <c r="C245" s="98"/>
      <c r="D245" s="98"/>
      <c r="E245" s="98"/>
      <c r="F245" s="217"/>
      <c r="G245" s="98"/>
      <c r="H245" s="98"/>
      <c r="I245" s="98"/>
      <c r="J245" s="98"/>
      <c r="K245" s="98"/>
      <c r="L245" s="98"/>
      <c r="M245" s="98"/>
      <c r="N245" s="199"/>
      <c r="O245" s="98"/>
      <c r="P245" s="98"/>
      <c r="Q245" s="98"/>
      <c r="R245" s="98"/>
      <c r="S245" s="98"/>
      <c r="T245" s="98"/>
      <c r="U245" s="98"/>
      <c r="V245" s="98"/>
      <c r="W245" s="98"/>
      <c r="X245" s="98"/>
      <c r="Y245" s="98"/>
      <c r="Z245" s="98"/>
      <c r="AA245" s="98"/>
    </row>
    <row r="246" spans="2:27" x14ac:dyDescent="0.2">
      <c r="B246" s="98"/>
      <c r="C246" s="98"/>
      <c r="D246" s="98"/>
      <c r="E246" s="98"/>
      <c r="F246" s="217"/>
      <c r="G246" s="98"/>
      <c r="H246" s="98"/>
      <c r="I246" s="98"/>
      <c r="J246" s="98"/>
      <c r="K246" s="98"/>
      <c r="L246" s="98"/>
      <c r="M246" s="98"/>
      <c r="N246" s="199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  <c r="Z246" s="98"/>
      <c r="AA246" s="98"/>
    </row>
    <row r="247" spans="2:27" x14ac:dyDescent="0.2">
      <c r="B247" s="98"/>
      <c r="C247" s="98"/>
      <c r="D247" s="98"/>
      <c r="E247" s="98"/>
      <c r="F247" s="217"/>
      <c r="G247" s="98"/>
      <c r="H247" s="98"/>
      <c r="I247" s="98"/>
      <c r="J247" s="98"/>
      <c r="K247" s="98"/>
      <c r="L247" s="98"/>
      <c r="M247" s="98"/>
      <c r="N247" s="199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  <c r="Z247" s="98"/>
      <c r="AA247" s="98"/>
    </row>
    <row r="248" spans="2:27" x14ac:dyDescent="0.2">
      <c r="B248" s="98"/>
      <c r="C248" s="98"/>
      <c r="D248" s="98"/>
      <c r="E248" s="98"/>
      <c r="F248" s="217"/>
      <c r="G248" s="98"/>
      <c r="H248" s="98"/>
      <c r="I248" s="98"/>
      <c r="J248" s="98"/>
      <c r="K248" s="98"/>
      <c r="L248" s="98"/>
      <c r="M248" s="98"/>
      <c r="N248" s="199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  <c r="Z248" s="98"/>
      <c r="AA248" s="98"/>
    </row>
    <row r="249" spans="2:27" x14ac:dyDescent="0.2">
      <c r="B249" s="98"/>
      <c r="C249" s="98"/>
      <c r="D249" s="98"/>
      <c r="E249" s="98"/>
      <c r="F249" s="217"/>
      <c r="G249" s="98"/>
      <c r="H249" s="98"/>
      <c r="I249" s="98"/>
      <c r="J249" s="98"/>
      <c r="K249" s="98"/>
      <c r="L249" s="98"/>
      <c r="M249" s="98"/>
      <c r="N249" s="199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  <c r="Z249" s="98"/>
      <c r="AA249" s="98"/>
    </row>
    <row r="250" spans="2:27" x14ac:dyDescent="0.2">
      <c r="B250" s="98"/>
      <c r="C250" s="98"/>
      <c r="D250" s="98"/>
      <c r="E250" s="98"/>
      <c r="F250" s="217"/>
      <c r="G250" s="98"/>
      <c r="H250" s="98"/>
      <c r="I250" s="98"/>
      <c r="J250" s="98"/>
      <c r="K250" s="98"/>
      <c r="L250" s="98"/>
      <c r="M250" s="98"/>
      <c r="N250" s="199"/>
      <c r="O250" s="98"/>
      <c r="P250" s="98"/>
      <c r="Q250" s="98"/>
      <c r="R250" s="98"/>
      <c r="S250" s="98"/>
      <c r="T250" s="98"/>
      <c r="U250" s="98"/>
      <c r="V250" s="98"/>
      <c r="W250" s="98"/>
      <c r="X250" s="98"/>
      <c r="Y250" s="98"/>
      <c r="Z250" s="98"/>
      <c r="AA250" s="98"/>
    </row>
    <row r="251" spans="2:27" x14ac:dyDescent="0.2">
      <c r="B251" s="98"/>
      <c r="C251" s="98"/>
      <c r="D251" s="98"/>
      <c r="E251" s="98"/>
      <c r="F251" s="217"/>
      <c r="G251" s="98"/>
      <c r="H251" s="98"/>
      <c r="I251" s="98"/>
      <c r="J251" s="98"/>
      <c r="K251" s="98"/>
      <c r="L251" s="98"/>
      <c r="M251" s="98"/>
      <c r="N251" s="199"/>
      <c r="O251" s="98"/>
      <c r="P251" s="98"/>
      <c r="Q251" s="98"/>
      <c r="R251" s="98"/>
      <c r="S251" s="98"/>
      <c r="T251" s="98"/>
      <c r="U251" s="98"/>
      <c r="V251" s="98"/>
      <c r="W251" s="98"/>
      <c r="X251" s="98"/>
      <c r="Y251" s="98"/>
      <c r="Z251" s="98"/>
      <c r="AA251" s="98"/>
    </row>
    <row r="252" spans="2:27" x14ac:dyDescent="0.2">
      <c r="B252" s="98"/>
      <c r="C252" s="98"/>
      <c r="D252" s="98"/>
      <c r="E252" s="98"/>
      <c r="F252" s="217"/>
      <c r="G252" s="98"/>
      <c r="H252" s="98"/>
      <c r="I252" s="98"/>
      <c r="J252" s="98"/>
      <c r="K252" s="98"/>
      <c r="L252" s="98"/>
      <c r="M252" s="98"/>
      <c r="N252" s="199"/>
      <c r="O252" s="98"/>
      <c r="P252" s="98"/>
      <c r="Q252" s="98"/>
      <c r="R252" s="98"/>
      <c r="S252" s="98"/>
      <c r="T252" s="98"/>
      <c r="U252" s="98"/>
      <c r="V252" s="98"/>
      <c r="W252" s="98"/>
      <c r="X252" s="98"/>
      <c r="Y252" s="98"/>
      <c r="Z252" s="98"/>
      <c r="AA252" s="98"/>
    </row>
    <row r="253" spans="2:27" x14ac:dyDescent="0.2">
      <c r="B253" s="98"/>
      <c r="C253" s="98"/>
      <c r="D253" s="98"/>
      <c r="E253" s="98"/>
      <c r="F253" s="217"/>
      <c r="G253" s="98"/>
      <c r="H253" s="98"/>
      <c r="I253" s="98"/>
      <c r="J253" s="98"/>
      <c r="K253" s="98"/>
      <c r="L253" s="98"/>
      <c r="M253" s="98"/>
      <c r="N253" s="199"/>
      <c r="O253" s="98"/>
      <c r="P253" s="98"/>
      <c r="Q253" s="98"/>
      <c r="R253" s="98"/>
      <c r="S253" s="98"/>
      <c r="T253" s="98"/>
      <c r="U253" s="98"/>
      <c r="V253" s="98"/>
      <c r="W253" s="98"/>
      <c r="X253" s="98"/>
      <c r="Y253" s="98"/>
      <c r="Z253" s="98"/>
      <c r="AA253" s="98"/>
    </row>
    <row r="254" spans="2:27" x14ac:dyDescent="0.2">
      <c r="B254" s="98"/>
      <c r="C254" s="98"/>
      <c r="D254" s="98"/>
      <c r="E254" s="98"/>
      <c r="F254" s="217"/>
      <c r="G254" s="98"/>
      <c r="H254" s="98"/>
      <c r="I254" s="98"/>
      <c r="J254" s="98"/>
      <c r="K254" s="98"/>
      <c r="L254" s="98"/>
      <c r="M254" s="98"/>
      <c r="N254" s="199"/>
      <c r="O254" s="98"/>
      <c r="P254" s="98"/>
      <c r="Q254" s="98"/>
      <c r="R254" s="98"/>
      <c r="S254" s="98"/>
      <c r="T254" s="98"/>
      <c r="U254" s="98"/>
      <c r="V254" s="98"/>
      <c r="W254" s="98"/>
      <c r="X254" s="98"/>
      <c r="Y254" s="98"/>
      <c r="Z254" s="98"/>
      <c r="AA254" s="98"/>
    </row>
    <row r="255" spans="2:27" x14ac:dyDescent="0.2">
      <c r="B255" s="98"/>
      <c r="C255" s="98"/>
      <c r="D255" s="98"/>
      <c r="E255" s="98"/>
      <c r="F255" s="217"/>
      <c r="G255" s="98"/>
      <c r="H255" s="98"/>
      <c r="I255" s="98"/>
      <c r="J255" s="98"/>
      <c r="K255" s="98"/>
      <c r="L255" s="98"/>
      <c r="M255" s="98"/>
      <c r="N255" s="199"/>
      <c r="O255" s="98"/>
      <c r="P255" s="98"/>
      <c r="Q255" s="98"/>
      <c r="R255" s="98"/>
      <c r="S255" s="98"/>
      <c r="T255" s="98"/>
      <c r="U255" s="98"/>
      <c r="V255" s="98"/>
      <c r="W255" s="98"/>
      <c r="X255" s="98"/>
      <c r="Y255" s="98"/>
      <c r="Z255" s="98"/>
      <c r="AA255" s="98"/>
    </row>
    <row r="256" spans="2:27" x14ac:dyDescent="0.2">
      <c r="B256" s="98"/>
      <c r="C256" s="98"/>
      <c r="D256" s="98"/>
      <c r="E256" s="98"/>
      <c r="F256" s="217"/>
      <c r="G256" s="98"/>
      <c r="H256" s="98"/>
      <c r="I256" s="98"/>
      <c r="J256" s="98"/>
      <c r="K256" s="98"/>
      <c r="L256" s="98"/>
      <c r="M256" s="98"/>
      <c r="N256" s="199"/>
      <c r="O256" s="98"/>
      <c r="P256" s="98"/>
      <c r="Q256" s="98"/>
      <c r="R256" s="98"/>
      <c r="S256" s="98"/>
      <c r="T256" s="98"/>
      <c r="U256" s="98"/>
      <c r="V256" s="98"/>
      <c r="W256" s="98"/>
      <c r="X256" s="98"/>
      <c r="Y256" s="98"/>
      <c r="Z256" s="98"/>
      <c r="AA256" s="98"/>
    </row>
    <row r="257" spans="2:27" x14ac:dyDescent="0.2">
      <c r="B257" s="98"/>
      <c r="C257" s="98"/>
      <c r="D257" s="98"/>
      <c r="E257" s="98"/>
      <c r="F257" s="217"/>
      <c r="G257" s="98"/>
      <c r="H257" s="98"/>
      <c r="I257" s="98"/>
      <c r="J257" s="98"/>
      <c r="K257" s="98"/>
      <c r="L257" s="98"/>
      <c r="M257" s="98"/>
      <c r="N257" s="199"/>
      <c r="O257" s="98"/>
      <c r="P257" s="98"/>
      <c r="Q257" s="98"/>
      <c r="R257" s="98"/>
      <c r="S257" s="98"/>
      <c r="T257" s="98"/>
      <c r="U257" s="98"/>
      <c r="V257" s="98"/>
      <c r="W257" s="98"/>
      <c r="X257" s="98"/>
      <c r="Y257" s="98"/>
      <c r="Z257" s="98"/>
      <c r="AA257" s="98"/>
    </row>
    <row r="258" spans="2:27" x14ac:dyDescent="0.2">
      <c r="B258" s="98"/>
      <c r="C258" s="98"/>
      <c r="D258" s="98"/>
      <c r="E258" s="98"/>
      <c r="F258" s="217"/>
      <c r="G258" s="98"/>
      <c r="H258" s="98"/>
      <c r="I258" s="98"/>
      <c r="J258" s="98"/>
      <c r="K258" s="98"/>
      <c r="L258" s="98"/>
      <c r="M258" s="98"/>
      <c r="N258" s="199"/>
      <c r="O258" s="98"/>
      <c r="P258" s="98"/>
      <c r="Q258" s="98"/>
      <c r="R258" s="98"/>
      <c r="S258" s="98"/>
      <c r="T258" s="98"/>
      <c r="U258" s="98"/>
      <c r="V258" s="98"/>
      <c r="W258" s="98"/>
      <c r="X258" s="98"/>
      <c r="Y258" s="98"/>
      <c r="Z258" s="98"/>
      <c r="AA258" s="98"/>
    </row>
    <row r="259" spans="2:27" x14ac:dyDescent="0.2">
      <c r="B259" s="98"/>
      <c r="C259" s="98"/>
      <c r="D259" s="98"/>
      <c r="E259" s="98"/>
      <c r="F259" s="217"/>
      <c r="G259" s="98"/>
      <c r="H259" s="98"/>
      <c r="I259" s="98"/>
      <c r="J259" s="98"/>
      <c r="K259" s="98"/>
      <c r="L259" s="98"/>
      <c r="M259" s="98"/>
      <c r="N259" s="199"/>
      <c r="O259" s="98"/>
      <c r="P259" s="98"/>
      <c r="Q259" s="98"/>
      <c r="R259" s="98"/>
      <c r="S259" s="98"/>
      <c r="T259" s="98"/>
      <c r="U259" s="98"/>
      <c r="V259" s="98"/>
      <c r="W259" s="98"/>
      <c r="X259" s="98"/>
      <c r="Y259" s="98"/>
      <c r="Z259" s="98"/>
      <c r="AA259" s="98"/>
    </row>
    <row r="260" spans="2:27" x14ac:dyDescent="0.2">
      <c r="B260" s="98"/>
      <c r="C260" s="98"/>
      <c r="D260" s="98"/>
      <c r="E260" s="98"/>
      <c r="F260" s="217"/>
      <c r="G260" s="98"/>
      <c r="H260" s="98"/>
      <c r="I260" s="98"/>
      <c r="J260" s="98"/>
      <c r="K260" s="98"/>
      <c r="L260" s="98"/>
      <c r="M260" s="98"/>
      <c r="N260" s="199"/>
      <c r="O260" s="98"/>
      <c r="P260" s="98"/>
      <c r="Q260" s="98"/>
      <c r="R260" s="98"/>
      <c r="S260" s="98"/>
      <c r="T260" s="98"/>
      <c r="U260" s="98"/>
      <c r="V260" s="98"/>
      <c r="W260" s="98"/>
      <c r="X260" s="98"/>
      <c r="Y260" s="98"/>
      <c r="Z260" s="98"/>
      <c r="AA260" s="98"/>
    </row>
    <row r="261" spans="2:27" x14ac:dyDescent="0.2">
      <c r="B261" s="98"/>
      <c r="C261" s="98"/>
      <c r="D261" s="98"/>
      <c r="E261" s="98"/>
      <c r="F261" s="217"/>
      <c r="G261" s="98"/>
      <c r="H261" s="98"/>
      <c r="I261" s="98"/>
      <c r="J261" s="98"/>
      <c r="K261" s="98"/>
      <c r="L261" s="98"/>
      <c r="M261" s="98"/>
      <c r="N261" s="199"/>
      <c r="O261" s="98"/>
      <c r="P261" s="98"/>
      <c r="Q261" s="98"/>
      <c r="R261" s="98"/>
      <c r="S261" s="98"/>
      <c r="T261" s="98"/>
      <c r="U261" s="98"/>
      <c r="V261" s="98"/>
      <c r="W261" s="98"/>
      <c r="X261" s="98"/>
      <c r="Y261" s="98"/>
      <c r="Z261" s="98"/>
      <c r="AA261" s="98"/>
    </row>
    <row r="262" spans="2:27" x14ac:dyDescent="0.2">
      <c r="B262" s="98"/>
      <c r="C262" s="98"/>
      <c r="D262" s="98"/>
      <c r="E262" s="98"/>
      <c r="F262" s="217"/>
      <c r="G262" s="98"/>
      <c r="H262" s="98"/>
      <c r="I262" s="98"/>
      <c r="J262" s="98"/>
      <c r="K262" s="98"/>
      <c r="L262" s="98"/>
      <c r="M262" s="98"/>
      <c r="N262" s="199"/>
      <c r="O262" s="98"/>
      <c r="P262" s="98"/>
      <c r="Q262" s="98"/>
      <c r="R262" s="98"/>
      <c r="S262" s="98"/>
      <c r="T262" s="98"/>
      <c r="U262" s="98"/>
      <c r="V262" s="98"/>
      <c r="W262" s="98"/>
      <c r="X262" s="98"/>
      <c r="Y262" s="98"/>
      <c r="Z262" s="98"/>
      <c r="AA262" s="98"/>
    </row>
    <row r="263" spans="2:27" x14ac:dyDescent="0.2">
      <c r="B263" s="98"/>
      <c r="C263" s="98"/>
      <c r="D263" s="98"/>
      <c r="E263" s="98"/>
      <c r="F263" s="217"/>
      <c r="G263" s="98"/>
      <c r="H263" s="98"/>
      <c r="I263" s="98"/>
      <c r="J263" s="98"/>
      <c r="K263" s="98"/>
      <c r="L263" s="98"/>
      <c r="M263" s="98"/>
      <c r="N263" s="199"/>
      <c r="O263" s="98"/>
      <c r="P263" s="98"/>
      <c r="Q263" s="98"/>
      <c r="R263" s="98"/>
      <c r="S263" s="98"/>
      <c r="T263" s="98"/>
      <c r="U263" s="98"/>
      <c r="V263" s="98"/>
      <c r="W263" s="98"/>
      <c r="X263" s="98"/>
      <c r="Y263" s="98"/>
      <c r="Z263" s="98"/>
      <c r="AA263" s="98"/>
    </row>
    <row r="264" spans="2:27" x14ac:dyDescent="0.2">
      <c r="B264" s="98"/>
      <c r="C264" s="98"/>
      <c r="D264" s="98"/>
      <c r="E264" s="98"/>
      <c r="F264" s="217"/>
      <c r="G264" s="98"/>
      <c r="H264" s="98"/>
      <c r="I264" s="98"/>
      <c r="J264" s="98"/>
      <c r="K264" s="98"/>
      <c r="L264" s="98"/>
      <c r="M264" s="98"/>
      <c r="N264" s="199"/>
      <c r="O264" s="98"/>
      <c r="P264" s="98"/>
      <c r="Q264" s="98"/>
      <c r="R264" s="98"/>
      <c r="S264" s="98"/>
      <c r="T264" s="98"/>
      <c r="U264" s="98"/>
      <c r="V264" s="98"/>
      <c r="W264" s="98"/>
      <c r="X264" s="98"/>
      <c r="Y264" s="98"/>
      <c r="Z264" s="98"/>
      <c r="AA264" s="98"/>
    </row>
    <row r="265" spans="2:27" x14ac:dyDescent="0.2">
      <c r="B265" s="98"/>
      <c r="C265" s="98"/>
      <c r="D265" s="98"/>
      <c r="E265" s="98"/>
      <c r="F265" s="217"/>
      <c r="G265" s="98"/>
      <c r="H265" s="98"/>
      <c r="I265" s="98"/>
      <c r="J265" s="98"/>
      <c r="K265" s="98"/>
      <c r="L265" s="98"/>
      <c r="M265" s="98"/>
      <c r="N265" s="199"/>
      <c r="O265" s="98"/>
      <c r="P265" s="98"/>
      <c r="Q265" s="98"/>
      <c r="R265" s="98"/>
      <c r="S265" s="98"/>
      <c r="T265" s="98"/>
      <c r="U265" s="98"/>
      <c r="V265" s="98"/>
      <c r="W265" s="98"/>
      <c r="X265" s="98"/>
      <c r="Y265" s="98"/>
      <c r="Z265" s="98"/>
      <c r="AA265" s="98"/>
    </row>
    <row r="266" spans="2:27" x14ac:dyDescent="0.2">
      <c r="B266" s="98"/>
      <c r="C266" s="98"/>
      <c r="D266" s="98"/>
      <c r="E266" s="98"/>
      <c r="F266" s="217"/>
      <c r="G266" s="98"/>
      <c r="H266" s="98"/>
      <c r="I266" s="98"/>
      <c r="J266" s="98"/>
      <c r="K266" s="98"/>
      <c r="L266" s="98"/>
      <c r="M266" s="98"/>
      <c r="N266" s="199"/>
      <c r="O266" s="98"/>
      <c r="P266" s="98"/>
      <c r="Q266" s="98"/>
      <c r="R266" s="98"/>
      <c r="S266" s="98"/>
      <c r="T266" s="98"/>
      <c r="U266" s="98"/>
      <c r="V266" s="98"/>
      <c r="W266" s="98"/>
      <c r="X266" s="98"/>
      <c r="Y266" s="98"/>
      <c r="Z266" s="98"/>
      <c r="AA266" s="98"/>
    </row>
    <row r="267" spans="2:27" x14ac:dyDescent="0.2">
      <c r="B267" s="98"/>
      <c r="C267" s="98"/>
      <c r="D267" s="98"/>
      <c r="E267" s="98"/>
      <c r="F267" s="217"/>
      <c r="G267" s="98"/>
      <c r="H267" s="98"/>
      <c r="I267" s="98"/>
      <c r="J267" s="98"/>
      <c r="K267" s="98"/>
      <c r="L267" s="98"/>
      <c r="M267" s="98"/>
      <c r="N267" s="199"/>
      <c r="O267" s="98"/>
      <c r="P267" s="98"/>
      <c r="Q267" s="98"/>
      <c r="R267" s="98"/>
      <c r="S267" s="98"/>
      <c r="T267" s="98"/>
      <c r="U267" s="98"/>
      <c r="V267" s="98"/>
      <c r="W267" s="98"/>
      <c r="X267" s="98"/>
      <c r="Y267" s="98"/>
      <c r="Z267" s="98"/>
      <c r="AA267" s="98"/>
    </row>
    <row r="268" spans="2:27" x14ac:dyDescent="0.2">
      <c r="B268" s="98"/>
      <c r="C268" s="98"/>
      <c r="D268" s="98"/>
      <c r="E268" s="98"/>
      <c r="F268" s="217"/>
      <c r="G268" s="98"/>
      <c r="H268" s="98"/>
      <c r="I268" s="98"/>
      <c r="J268" s="98"/>
      <c r="K268" s="98"/>
      <c r="L268" s="98"/>
      <c r="M268" s="98"/>
      <c r="N268" s="199"/>
      <c r="O268" s="98"/>
      <c r="P268" s="98"/>
      <c r="Q268" s="98"/>
      <c r="R268" s="98"/>
      <c r="S268" s="98"/>
      <c r="T268" s="98"/>
      <c r="U268" s="98"/>
      <c r="V268" s="98"/>
      <c r="W268" s="98"/>
      <c r="X268" s="98"/>
      <c r="Y268" s="98"/>
      <c r="Z268" s="98"/>
      <c r="AA268" s="98"/>
    </row>
    <row r="269" spans="2:27" x14ac:dyDescent="0.2">
      <c r="B269" s="98"/>
      <c r="C269" s="98"/>
      <c r="D269" s="98"/>
      <c r="E269" s="98"/>
      <c r="F269" s="217"/>
      <c r="G269" s="98"/>
      <c r="H269" s="98"/>
      <c r="I269" s="98"/>
      <c r="J269" s="98"/>
      <c r="K269" s="98"/>
      <c r="L269" s="98"/>
      <c r="M269" s="98"/>
      <c r="N269" s="199"/>
      <c r="O269" s="98"/>
      <c r="P269" s="98"/>
      <c r="Q269" s="98"/>
      <c r="R269" s="98"/>
      <c r="S269" s="98"/>
      <c r="T269" s="98"/>
      <c r="U269" s="98"/>
      <c r="V269" s="98"/>
      <c r="W269" s="98"/>
      <c r="X269" s="98"/>
      <c r="Y269" s="98"/>
      <c r="Z269" s="98"/>
      <c r="AA269" s="98"/>
    </row>
    <row r="270" spans="2:27" x14ac:dyDescent="0.2">
      <c r="B270" s="98"/>
      <c r="C270" s="98"/>
      <c r="D270" s="98"/>
      <c r="E270" s="98"/>
      <c r="F270" s="217"/>
      <c r="G270" s="98"/>
      <c r="H270" s="98"/>
      <c r="I270" s="98"/>
      <c r="J270" s="98"/>
      <c r="K270" s="98"/>
      <c r="L270" s="98"/>
      <c r="M270" s="98"/>
      <c r="N270" s="199"/>
      <c r="O270" s="98"/>
      <c r="P270" s="98"/>
      <c r="Q270" s="98"/>
      <c r="R270" s="98"/>
      <c r="S270" s="98"/>
      <c r="T270" s="98"/>
      <c r="U270" s="98"/>
      <c r="V270" s="98"/>
      <c r="W270" s="98"/>
      <c r="X270" s="98"/>
      <c r="Y270" s="98"/>
      <c r="Z270" s="98"/>
      <c r="AA270" s="98"/>
    </row>
    <row r="271" spans="2:27" x14ac:dyDescent="0.2">
      <c r="B271" s="98"/>
      <c r="C271" s="98"/>
      <c r="D271" s="98"/>
      <c r="E271" s="98"/>
      <c r="F271" s="217"/>
      <c r="G271" s="98"/>
      <c r="H271" s="98"/>
      <c r="I271" s="98"/>
      <c r="J271" s="98"/>
      <c r="K271" s="98"/>
      <c r="L271" s="98"/>
      <c r="M271" s="98"/>
      <c r="N271" s="199"/>
      <c r="O271" s="98"/>
      <c r="P271" s="98"/>
      <c r="Q271" s="98"/>
      <c r="R271" s="98"/>
      <c r="S271" s="98"/>
      <c r="T271" s="98"/>
      <c r="U271" s="98"/>
      <c r="V271" s="98"/>
      <c r="W271" s="98"/>
      <c r="X271" s="98"/>
      <c r="Y271" s="98"/>
      <c r="Z271" s="98"/>
      <c r="AA271" s="98"/>
    </row>
    <row r="272" spans="2:27" x14ac:dyDescent="0.2">
      <c r="B272" s="98"/>
      <c r="C272" s="98"/>
      <c r="D272" s="98"/>
      <c r="E272" s="98"/>
      <c r="F272" s="217"/>
      <c r="G272" s="98"/>
      <c r="H272" s="98"/>
      <c r="I272" s="98"/>
      <c r="J272" s="98"/>
      <c r="K272" s="98"/>
      <c r="L272" s="98"/>
      <c r="M272" s="98"/>
      <c r="N272" s="199"/>
      <c r="O272" s="98"/>
      <c r="P272" s="98"/>
      <c r="Q272" s="98"/>
      <c r="R272" s="98"/>
      <c r="S272" s="98"/>
      <c r="T272" s="98"/>
      <c r="U272" s="98"/>
      <c r="V272" s="98"/>
      <c r="W272" s="98"/>
      <c r="X272" s="98"/>
      <c r="Y272" s="98"/>
      <c r="Z272" s="98"/>
      <c r="AA272" s="98"/>
    </row>
    <row r="273" spans="2:27" x14ac:dyDescent="0.2">
      <c r="B273" s="98"/>
      <c r="C273" s="98"/>
      <c r="D273" s="98"/>
      <c r="E273" s="98"/>
      <c r="F273" s="217"/>
      <c r="G273" s="98"/>
      <c r="H273" s="98"/>
      <c r="I273" s="98"/>
      <c r="J273" s="98"/>
      <c r="K273" s="98"/>
      <c r="L273" s="98"/>
      <c r="M273" s="98"/>
      <c r="N273" s="199"/>
      <c r="O273" s="98"/>
      <c r="P273" s="98"/>
      <c r="Q273" s="98"/>
      <c r="R273" s="98"/>
      <c r="S273" s="98"/>
      <c r="T273" s="98"/>
      <c r="U273" s="98"/>
      <c r="V273" s="98"/>
      <c r="W273" s="98"/>
      <c r="X273" s="98"/>
      <c r="Y273" s="98"/>
      <c r="Z273" s="98"/>
      <c r="AA273" s="98"/>
    </row>
    <row r="274" spans="2:27" x14ac:dyDescent="0.2">
      <c r="B274" s="98"/>
      <c r="C274" s="98"/>
      <c r="D274" s="98"/>
      <c r="E274" s="98"/>
      <c r="F274" s="217"/>
      <c r="G274" s="98"/>
      <c r="H274" s="98"/>
      <c r="I274" s="98"/>
      <c r="J274" s="98"/>
      <c r="K274" s="98"/>
      <c r="L274" s="98"/>
      <c r="M274" s="98"/>
      <c r="N274" s="199"/>
      <c r="O274" s="98"/>
      <c r="P274" s="98"/>
      <c r="Q274" s="98"/>
      <c r="R274" s="98"/>
      <c r="S274" s="98"/>
      <c r="T274" s="98"/>
      <c r="U274" s="98"/>
      <c r="V274" s="98"/>
      <c r="W274" s="98"/>
      <c r="X274" s="98"/>
      <c r="Y274" s="98"/>
      <c r="Z274" s="98"/>
      <c r="AA274" s="98"/>
    </row>
    <row r="275" spans="2:27" x14ac:dyDescent="0.2">
      <c r="B275" s="98"/>
      <c r="C275" s="98"/>
      <c r="D275" s="98"/>
      <c r="E275" s="98"/>
      <c r="F275" s="217"/>
      <c r="G275" s="98"/>
      <c r="H275" s="98"/>
      <c r="I275" s="98"/>
      <c r="J275" s="98"/>
      <c r="K275" s="98"/>
      <c r="L275" s="98"/>
      <c r="M275" s="98"/>
      <c r="N275" s="199"/>
      <c r="O275" s="98"/>
      <c r="P275" s="98"/>
      <c r="Q275" s="98"/>
      <c r="R275" s="98"/>
      <c r="S275" s="98"/>
      <c r="T275" s="98"/>
      <c r="U275" s="98"/>
      <c r="V275" s="98"/>
      <c r="W275" s="98"/>
      <c r="X275" s="98"/>
      <c r="Y275" s="98"/>
      <c r="Z275" s="98"/>
      <c r="AA275" s="98"/>
    </row>
    <row r="276" spans="2:27" x14ac:dyDescent="0.2">
      <c r="B276" s="98"/>
      <c r="C276" s="98"/>
      <c r="D276" s="98"/>
      <c r="E276" s="98"/>
      <c r="F276" s="217"/>
      <c r="G276" s="98"/>
      <c r="H276" s="98"/>
      <c r="I276" s="98"/>
      <c r="J276" s="98"/>
      <c r="K276" s="98"/>
      <c r="L276" s="98"/>
      <c r="M276" s="98"/>
      <c r="N276" s="199"/>
      <c r="O276" s="98"/>
      <c r="P276" s="98"/>
      <c r="Q276" s="98"/>
      <c r="R276" s="98"/>
      <c r="S276" s="98"/>
      <c r="T276" s="98"/>
      <c r="U276" s="98"/>
      <c r="V276" s="98"/>
      <c r="W276" s="98"/>
      <c r="X276" s="98"/>
      <c r="Y276" s="98"/>
      <c r="Z276" s="98"/>
      <c r="AA276" s="98"/>
    </row>
    <row r="277" spans="2:27" x14ac:dyDescent="0.2">
      <c r="B277" s="98"/>
      <c r="C277" s="98"/>
      <c r="D277" s="98"/>
      <c r="E277" s="98"/>
      <c r="F277" s="217"/>
      <c r="G277" s="98"/>
      <c r="H277" s="98"/>
      <c r="I277" s="98"/>
      <c r="J277" s="98"/>
      <c r="K277" s="98"/>
      <c r="L277" s="98"/>
      <c r="M277" s="98"/>
      <c r="N277" s="199"/>
      <c r="O277" s="98"/>
      <c r="P277" s="98"/>
      <c r="Q277" s="98"/>
      <c r="R277" s="98"/>
      <c r="S277" s="98"/>
      <c r="T277" s="98"/>
      <c r="U277" s="98"/>
      <c r="V277" s="98"/>
      <c r="W277" s="98"/>
      <c r="X277" s="98"/>
      <c r="Y277" s="98"/>
      <c r="Z277" s="98"/>
      <c r="AA277" s="98"/>
    </row>
    <row r="278" spans="2:27" x14ac:dyDescent="0.2">
      <c r="B278" s="98"/>
      <c r="C278" s="98"/>
      <c r="D278" s="98"/>
      <c r="E278" s="98"/>
      <c r="F278" s="217"/>
      <c r="G278" s="98"/>
      <c r="H278" s="98"/>
      <c r="I278" s="98"/>
      <c r="J278" s="98"/>
      <c r="K278" s="98"/>
      <c r="L278" s="98"/>
      <c r="M278" s="98"/>
      <c r="N278" s="199"/>
      <c r="O278" s="98"/>
      <c r="P278" s="98"/>
      <c r="Q278" s="98"/>
      <c r="R278" s="98"/>
      <c r="S278" s="98"/>
      <c r="T278" s="98"/>
      <c r="U278" s="98"/>
      <c r="V278" s="98"/>
      <c r="W278" s="98"/>
      <c r="X278" s="98"/>
      <c r="Y278" s="98"/>
      <c r="Z278" s="98"/>
      <c r="AA278" s="98"/>
    </row>
    <row r="279" spans="2:27" x14ac:dyDescent="0.2">
      <c r="B279" s="98"/>
      <c r="C279" s="98"/>
      <c r="D279" s="98"/>
      <c r="E279" s="98"/>
      <c r="F279" s="217"/>
      <c r="G279" s="98"/>
      <c r="H279" s="98"/>
      <c r="I279" s="98"/>
      <c r="J279" s="98"/>
      <c r="K279" s="98"/>
      <c r="L279" s="98"/>
      <c r="M279" s="98"/>
      <c r="N279" s="199"/>
      <c r="O279" s="98"/>
      <c r="P279" s="98"/>
      <c r="Q279" s="98"/>
      <c r="R279" s="98"/>
      <c r="S279" s="98"/>
      <c r="T279" s="98"/>
      <c r="U279" s="98"/>
      <c r="V279" s="98"/>
      <c r="W279" s="98"/>
      <c r="X279" s="98"/>
      <c r="Y279" s="98"/>
      <c r="Z279" s="98"/>
      <c r="AA279" s="98"/>
    </row>
    <row r="280" spans="2:27" x14ac:dyDescent="0.2">
      <c r="B280" s="98"/>
      <c r="C280" s="98"/>
      <c r="D280" s="98"/>
      <c r="E280" s="98"/>
      <c r="F280" s="217"/>
      <c r="G280" s="98"/>
      <c r="H280" s="98"/>
      <c r="I280" s="98"/>
      <c r="J280" s="98"/>
      <c r="K280" s="98"/>
      <c r="L280" s="98"/>
      <c r="M280" s="98"/>
      <c r="N280" s="199"/>
      <c r="O280" s="98"/>
      <c r="P280" s="98"/>
      <c r="Q280" s="98"/>
      <c r="R280" s="98"/>
      <c r="S280" s="98"/>
      <c r="T280" s="98"/>
      <c r="U280" s="98"/>
      <c r="V280" s="98"/>
      <c r="W280" s="98"/>
      <c r="X280" s="98"/>
      <c r="Y280" s="98"/>
      <c r="Z280" s="98"/>
      <c r="AA280" s="98"/>
    </row>
    <row r="281" spans="2:27" x14ac:dyDescent="0.2">
      <c r="B281" s="98"/>
      <c r="C281" s="98"/>
      <c r="D281" s="98"/>
      <c r="E281" s="98"/>
      <c r="F281" s="217"/>
      <c r="G281" s="98"/>
      <c r="H281" s="98"/>
      <c r="I281" s="98"/>
      <c r="J281" s="98"/>
      <c r="K281" s="98"/>
      <c r="L281" s="98"/>
      <c r="M281" s="98"/>
      <c r="N281" s="199"/>
      <c r="O281" s="98"/>
      <c r="P281" s="98"/>
      <c r="Q281" s="98"/>
      <c r="R281" s="98"/>
      <c r="S281" s="98"/>
      <c r="T281" s="98"/>
      <c r="U281" s="98"/>
      <c r="V281" s="98"/>
      <c r="W281" s="98"/>
      <c r="X281" s="98"/>
      <c r="Y281" s="98"/>
      <c r="Z281" s="98"/>
      <c r="AA281" s="98"/>
    </row>
    <row r="282" spans="2:27" x14ac:dyDescent="0.2">
      <c r="B282" s="98"/>
      <c r="C282" s="98"/>
      <c r="D282" s="98"/>
      <c r="E282" s="98"/>
      <c r="F282" s="217"/>
      <c r="G282" s="98"/>
      <c r="H282" s="98"/>
      <c r="I282" s="98"/>
      <c r="J282" s="98"/>
      <c r="K282" s="98"/>
      <c r="L282" s="98"/>
      <c r="M282" s="98"/>
      <c r="N282" s="199"/>
      <c r="O282" s="98"/>
      <c r="P282" s="98"/>
      <c r="Q282" s="98"/>
      <c r="R282" s="98"/>
      <c r="S282" s="98"/>
      <c r="T282" s="98"/>
      <c r="U282" s="98"/>
      <c r="V282" s="98"/>
      <c r="W282" s="98"/>
      <c r="X282" s="98"/>
      <c r="Y282" s="98"/>
      <c r="Z282" s="98"/>
      <c r="AA282" s="98"/>
    </row>
    <row r="283" spans="2:27" x14ac:dyDescent="0.2">
      <c r="B283" s="98"/>
      <c r="C283" s="98"/>
      <c r="D283" s="98"/>
      <c r="E283" s="98"/>
      <c r="F283" s="217"/>
      <c r="G283" s="98"/>
      <c r="H283" s="98"/>
      <c r="I283" s="98"/>
      <c r="J283" s="98"/>
      <c r="K283" s="98"/>
      <c r="L283" s="98"/>
      <c r="M283" s="98"/>
      <c r="N283" s="199"/>
      <c r="O283" s="98"/>
      <c r="P283" s="98"/>
      <c r="Q283" s="98"/>
      <c r="R283" s="98"/>
      <c r="S283" s="98"/>
      <c r="T283" s="98"/>
      <c r="U283" s="98"/>
      <c r="V283" s="98"/>
      <c r="W283" s="98"/>
      <c r="X283" s="98"/>
      <c r="Y283" s="98"/>
      <c r="Z283" s="98"/>
      <c r="AA283" s="98"/>
    </row>
    <row r="284" spans="2:27" x14ac:dyDescent="0.2">
      <c r="B284" s="98"/>
      <c r="C284" s="98"/>
      <c r="D284" s="98"/>
      <c r="E284" s="98"/>
      <c r="F284" s="217"/>
      <c r="G284" s="98"/>
      <c r="H284" s="98"/>
      <c r="I284" s="98"/>
      <c r="J284" s="98"/>
      <c r="K284" s="98"/>
      <c r="L284" s="98"/>
      <c r="M284" s="98"/>
      <c r="N284" s="199"/>
      <c r="O284" s="98"/>
      <c r="P284" s="98"/>
      <c r="Q284" s="98"/>
      <c r="R284" s="98"/>
      <c r="S284" s="98"/>
      <c r="T284" s="98"/>
      <c r="U284" s="98"/>
      <c r="V284" s="98"/>
      <c r="W284" s="98"/>
      <c r="X284" s="98"/>
      <c r="Y284" s="98"/>
      <c r="Z284" s="98"/>
      <c r="AA284" s="98"/>
    </row>
    <row r="285" spans="2:27" x14ac:dyDescent="0.2">
      <c r="B285" s="98"/>
      <c r="C285" s="98"/>
      <c r="D285" s="98"/>
      <c r="E285" s="98"/>
      <c r="F285" s="217"/>
      <c r="G285" s="98"/>
      <c r="H285" s="98"/>
      <c r="I285" s="98"/>
      <c r="J285" s="98"/>
      <c r="K285" s="98"/>
      <c r="L285" s="98"/>
      <c r="M285" s="98"/>
      <c r="N285" s="199"/>
      <c r="O285" s="98"/>
      <c r="P285" s="98"/>
      <c r="Q285" s="98"/>
      <c r="R285" s="98"/>
      <c r="S285" s="98"/>
      <c r="T285" s="98"/>
      <c r="U285" s="98"/>
      <c r="V285" s="98"/>
      <c r="W285" s="98"/>
      <c r="X285" s="98"/>
      <c r="Y285" s="98"/>
      <c r="Z285" s="98"/>
      <c r="AA285" s="98"/>
    </row>
    <row r="286" spans="2:27" x14ac:dyDescent="0.2">
      <c r="B286" s="98"/>
      <c r="C286" s="98"/>
      <c r="D286" s="98"/>
      <c r="E286" s="98"/>
      <c r="F286" s="217"/>
      <c r="G286" s="98"/>
      <c r="H286" s="98"/>
      <c r="I286" s="98"/>
      <c r="J286" s="98"/>
      <c r="K286" s="98"/>
      <c r="L286" s="98"/>
      <c r="M286" s="98"/>
      <c r="N286" s="199"/>
      <c r="O286" s="98"/>
      <c r="P286" s="98"/>
      <c r="Q286" s="98"/>
      <c r="R286" s="98"/>
      <c r="S286" s="98"/>
      <c r="T286" s="98"/>
      <c r="U286" s="98"/>
      <c r="V286" s="98"/>
      <c r="W286" s="98"/>
      <c r="X286" s="98"/>
      <c r="Y286" s="98"/>
      <c r="Z286" s="98"/>
      <c r="AA286" s="98"/>
    </row>
    <row r="287" spans="2:27" x14ac:dyDescent="0.2">
      <c r="B287" s="98"/>
      <c r="C287" s="98"/>
      <c r="D287" s="98"/>
      <c r="E287" s="98"/>
      <c r="F287" s="217"/>
      <c r="G287" s="98"/>
      <c r="H287" s="98"/>
      <c r="I287" s="98"/>
      <c r="J287" s="98"/>
      <c r="K287" s="98"/>
      <c r="L287" s="98"/>
      <c r="M287" s="98"/>
      <c r="N287" s="199"/>
      <c r="O287" s="98"/>
      <c r="P287" s="98"/>
      <c r="Q287" s="98"/>
      <c r="R287" s="98"/>
      <c r="S287" s="98"/>
      <c r="T287" s="98"/>
      <c r="U287" s="98"/>
      <c r="V287" s="98"/>
      <c r="W287" s="98"/>
      <c r="X287" s="98"/>
      <c r="Y287" s="98"/>
      <c r="Z287" s="98"/>
      <c r="AA287" s="98"/>
    </row>
    <row r="288" spans="2:27" x14ac:dyDescent="0.2">
      <c r="B288" s="98"/>
      <c r="C288" s="98"/>
      <c r="D288" s="98"/>
      <c r="E288" s="98"/>
      <c r="F288" s="217"/>
      <c r="G288" s="98"/>
      <c r="H288" s="98"/>
      <c r="I288" s="98"/>
      <c r="J288" s="98"/>
      <c r="K288" s="98"/>
      <c r="L288" s="98"/>
      <c r="M288" s="98"/>
      <c r="N288" s="199"/>
      <c r="O288" s="98"/>
      <c r="P288" s="98"/>
      <c r="Q288" s="98"/>
      <c r="R288" s="98"/>
      <c r="S288" s="98"/>
      <c r="T288" s="98"/>
      <c r="U288" s="98"/>
      <c r="V288" s="98"/>
      <c r="W288" s="98"/>
      <c r="X288" s="98"/>
      <c r="Y288" s="98"/>
      <c r="Z288" s="98"/>
      <c r="AA288" s="98"/>
    </row>
    <row r="289" spans="2:27" x14ac:dyDescent="0.2">
      <c r="B289" s="98"/>
      <c r="C289" s="98"/>
      <c r="D289" s="98"/>
      <c r="E289" s="98"/>
      <c r="F289" s="217"/>
      <c r="G289" s="98"/>
      <c r="H289" s="98"/>
      <c r="I289" s="98"/>
      <c r="J289" s="98"/>
      <c r="K289" s="98"/>
      <c r="L289" s="98"/>
      <c r="M289" s="98"/>
      <c r="N289" s="199"/>
      <c r="O289" s="98"/>
      <c r="P289" s="98"/>
      <c r="Q289" s="98"/>
      <c r="R289" s="98"/>
      <c r="S289" s="98"/>
      <c r="T289" s="98"/>
      <c r="U289" s="98"/>
      <c r="V289" s="98"/>
      <c r="W289" s="98"/>
      <c r="X289" s="98"/>
      <c r="Y289" s="98"/>
      <c r="Z289" s="98"/>
      <c r="AA289" s="98"/>
    </row>
    <row r="290" spans="2:27" x14ac:dyDescent="0.2">
      <c r="B290" s="98"/>
      <c r="C290" s="98"/>
      <c r="D290" s="98"/>
      <c r="E290" s="98"/>
      <c r="F290" s="217"/>
      <c r="G290" s="98"/>
      <c r="H290" s="98"/>
      <c r="I290" s="98"/>
      <c r="J290" s="98"/>
      <c r="K290" s="98"/>
      <c r="L290" s="98"/>
      <c r="M290" s="98"/>
      <c r="N290" s="199"/>
      <c r="O290" s="98"/>
      <c r="P290" s="98"/>
      <c r="Q290" s="98"/>
      <c r="R290" s="98"/>
      <c r="S290" s="98"/>
      <c r="T290" s="98"/>
      <c r="U290" s="98"/>
      <c r="V290" s="98"/>
      <c r="W290" s="98"/>
      <c r="X290" s="98"/>
      <c r="Y290" s="98"/>
      <c r="Z290" s="98"/>
      <c r="AA290" s="98"/>
    </row>
    <row r="291" spans="2:27" x14ac:dyDescent="0.2">
      <c r="B291" s="98"/>
      <c r="C291" s="98"/>
      <c r="D291" s="98"/>
      <c r="E291" s="98"/>
      <c r="F291" s="217"/>
      <c r="G291" s="98"/>
      <c r="H291" s="98"/>
      <c r="I291" s="98"/>
      <c r="J291" s="98"/>
      <c r="K291" s="98"/>
      <c r="L291" s="98"/>
      <c r="M291" s="98"/>
      <c r="N291" s="199"/>
      <c r="O291" s="98"/>
      <c r="P291" s="98"/>
      <c r="Q291" s="98"/>
      <c r="R291" s="98"/>
      <c r="S291" s="98"/>
      <c r="T291" s="98"/>
      <c r="U291" s="98"/>
      <c r="V291" s="98"/>
      <c r="W291" s="98"/>
      <c r="X291" s="98"/>
      <c r="Y291" s="98"/>
      <c r="Z291" s="98"/>
      <c r="AA291" s="98"/>
    </row>
    <row r="292" spans="2:27" x14ac:dyDescent="0.2">
      <c r="B292" s="98"/>
      <c r="C292" s="98"/>
      <c r="D292" s="98"/>
      <c r="E292" s="98"/>
      <c r="F292" s="217"/>
      <c r="G292" s="98"/>
      <c r="H292" s="98"/>
      <c r="I292" s="98"/>
      <c r="J292" s="98"/>
      <c r="K292" s="98"/>
      <c r="L292" s="98"/>
      <c r="M292" s="98"/>
      <c r="N292" s="199"/>
      <c r="O292" s="98"/>
      <c r="P292" s="98"/>
      <c r="Q292" s="98"/>
      <c r="R292" s="98"/>
      <c r="S292" s="98"/>
      <c r="T292" s="98"/>
      <c r="U292" s="98"/>
      <c r="V292" s="98"/>
      <c r="W292" s="98"/>
      <c r="X292" s="98"/>
      <c r="Y292" s="98"/>
      <c r="Z292" s="98"/>
      <c r="AA292" s="98"/>
    </row>
    <row r="293" spans="2:27" x14ac:dyDescent="0.2">
      <c r="B293" s="98"/>
      <c r="C293" s="98"/>
      <c r="D293" s="98"/>
      <c r="E293" s="98"/>
      <c r="F293" s="217"/>
      <c r="G293" s="98"/>
      <c r="H293" s="98"/>
      <c r="I293" s="98"/>
      <c r="J293" s="98"/>
      <c r="K293" s="98"/>
      <c r="L293" s="98"/>
      <c r="M293" s="98"/>
      <c r="N293" s="199"/>
      <c r="O293" s="98"/>
      <c r="P293" s="98"/>
      <c r="Q293" s="98"/>
      <c r="R293" s="98"/>
      <c r="S293" s="98"/>
      <c r="T293" s="98"/>
      <c r="U293" s="98"/>
      <c r="V293" s="98"/>
      <c r="W293" s="98"/>
      <c r="X293" s="98"/>
      <c r="Y293" s="98"/>
      <c r="Z293" s="98"/>
      <c r="AA293" s="98"/>
    </row>
    <row r="294" spans="2:27" x14ac:dyDescent="0.2">
      <c r="B294" s="98"/>
      <c r="C294" s="98"/>
      <c r="D294" s="98"/>
      <c r="E294" s="98"/>
      <c r="F294" s="217"/>
      <c r="G294" s="98"/>
      <c r="H294" s="98"/>
      <c r="I294" s="98"/>
      <c r="J294" s="98"/>
      <c r="K294" s="98"/>
      <c r="L294" s="98"/>
      <c r="M294" s="98"/>
      <c r="N294" s="199"/>
      <c r="O294" s="98"/>
      <c r="P294" s="98"/>
      <c r="Q294" s="98"/>
      <c r="R294" s="98"/>
      <c r="S294" s="98"/>
      <c r="T294" s="98"/>
      <c r="U294" s="98"/>
      <c r="V294" s="98"/>
      <c r="W294" s="98"/>
      <c r="X294" s="98"/>
      <c r="Y294" s="98"/>
      <c r="Z294" s="98"/>
      <c r="AA294" s="98"/>
    </row>
    <row r="295" spans="2:27" x14ac:dyDescent="0.2">
      <c r="B295" s="98"/>
      <c r="C295" s="98"/>
      <c r="D295" s="98"/>
      <c r="E295" s="98"/>
      <c r="F295" s="217"/>
      <c r="G295" s="98"/>
      <c r="H295" s="98"/>
      <c r="I295" s="98"/>
      <c r="J295" s="98"/>
      <c r="K295" s="98"/>
      <c r="L295" s="98"/>
      <c r="M295" s="98"/>
      <c r="N295" s="199"/>
      <c r="O295" s="98"/>
      <c r="P295" s="98"/>
      <c r="Q295" s="98"/>
      <c r="R295" s="98"/>
      <c r="S295" s="98"/>
      <c r="T295" s="98"/>
      <c r="U295" s="98"/>
      <c r="V295" s="98"/>
      <c r="W295" s="98"/>
      <c r="X295" s="98"/>
      <c r="Y295" s="98"/>
      <c r="Z295" s="98"/>
      <c r="AA295" s="98"/>
    </row>
    <row r="296" spans="2:27" x14ac:dyDescent="0.2">
      <c r="B296" s="98"/>
      <c r="C296" s="98"/>
      <c r="D296" s="98"/>
      <c r="E296" s="98"/>
      <c r="F296" s="217"/>
      <c r="G296" s="98"/>
      <c r="H296" s="98"/>
      <c r="I296" s="98"/>
      <c r="J296" s="98"/>
      <c r="K296" s="98"/>
      <c r="L296" s="98"/>
      <c r="M296" s="98"/>
      <c r="N296" s="199"/>
      <c r="O296" s="98"/>
      <c r="P296" s="98"/>
      <c r="Q296" s="98"/>
      <c r="R296" s="98"/>
      <c r="S296" s="98"/>
      <c r="T296" s="98"/>
      <c r="U296" s="98"/>
      <c r="V296" s="98"/>
      <c r="W296" s="98"/>
      <c r="X296" s="98"/>
      <c r="Y296" s="98"/>
      <c r="Z296" s="98"/>
      <c r="AA296" s="98"/>
    </row>
    <row r="297" spans="2:27" x14ac:dyDescent="0.2">
      <c r="B297" s="98"/>
      <c r="C297" s="98"/>
      <c r="D297" s="98"/>
      <c r="E297" s="98"/>
      <c r="F297" s="217"/>
      <c r="G297" s="98"/>
      <c r="H297" s="98"/>
      <c r="I297" s="98"/>
      <c r="J297" s="98"/>
      <c r="K297" s="98"/>
      <c r="L297" s="98"/>
      <c r="M297" s="98"/>
      <c r="N297" s="199"/>
      <c r="O297" s="98"/>
      <c r="P297" s="98"/>
      <c r="Q297" s="98"/>
      <c r="R297" s="98"/>
      <c r="S297" s="98"/>
      <c r="T297" s="98"/>
      <c r="U297" s="98"/>
      <c r="V297" s="98"/>
      <c r="W297" s="98"/>
      <c r="X297" s="98"/>
      <c r="Y297" s="98"/>
      <c r="Z297" s="98"/>
      <c r="AA297" s="98"/>
    </row>
    <row r="298" spans="2:27" x14ac:dyDescent="0.2">
      <c r="B298" s="98"/>
      <c r="C298" s="98"/>
      <c r="D298" s="98"/>
      <c r="E298" s="98"/>
      <c r="F298" s="217"/>
      <c r="G298" s="98"/>
      <c r="H298" s="98"/>
      <c r="I298" s="98"/>
      <c r="J298" s="98"/>
      <c r="K298" s="98"/>
      <c r="L298" s="98"/>
      <c r="M298" s="98"/>
      <c r="N298" s="199"/>
      <c r="O298" s="98"/>
      <c r="P298" s="98"/>
      <c r="Q298" s="98"/>
      <c r="R298" s="98"/>
      <c r="S298" s="98"/>
      <c r="T298" s="98"/>
      <c r="U298" s="98"/>
      <c r="V298" s="98"/>
      <c r="W298" s="98"/>
      <c r="X298" s="98"/>
      <c r="Y298" s="98"/>
      <c r="Z298" s="98"/>
      <c r="AA298" s="98"/>
    </row>
    <row r="299" spans="2:27" x14ac:dyDescent="0.2">
      <c r="B299" s="98"/>
      <c r="C299" s="98"/>
      <c r="D299" s="98"/>
      <c r="E299" s="98"/>
      <c r="F299" s="217"/>
      <c r="G299" s="98"/>
      <c r="H299" s="98"/>
      <c r="I299" s="98"/>
      <c r="J299" s="98"/>
      <c r="K299" s="98"/>
      <c r="L299" s="98"/>
      <c r="M299" s="98"/>
      <c r="N299" s="199"/>
      <c r="O299" s="98"/>
      <c r="P299" s="98"/>
      <c r="Q299" s="98"/>
      <c r="R299" s="98"/>
      <c r="S299" s="98"/>
      <c r="T299" s="98"/>
      <c r="U299" s="98"/>
      <c r="V299" s="98"/>
      <c r="W299" s="98"/>
      <c r="X299" s="98"/>
      <c r="Y299" s="98"/>
      <c r="Z299" s="98"/>
      <c r="AA299" s="98"/>
    </row>
    <row r="300" spans="2:27" x14ac:dyDescent="0.2">
      <c r="B300" s="98"/>
      <c r="C300" s="98"/>
      <c r="D300" s="98"/>
      <c r="E300" s="98"/>
      <c r="F300" s="217"/>
      <c r="G300" s="98"/>
      <c r="H300" s="98"/>
      <c r="I300" s="98"/>
      <c r="J300" s="98"/>
      <c r="K300" s="98"/>
      <c r="L300" s="98"/>
      <c r="M300" s="98"/>
      <c r="N300" s="199"/>
      <c r="O300" s="98"/>
      <c r="P300" s="98"/>
      <c r="Q300" s="98"/>
      <c r="R300" s="98"/>
      <c r="S300" s="98"/>
      <c r="T300" s="98"/>
      <c r="U300" s="98"/>
      <c r="V300" s="98"/>
      <c r="W300" s="98"/>
      <c r="X300" s="98"/>
      <c r="Y300" s="98"/>
      <c r="Z300" s="98"/>
      <c r="AA300" s="98"/>
    </row>
    <row r="301" spans="2:27" x14ac:dyDescent="0.2">
      <c r="B301" s="98"/>
      <c r="C301" s="98"/>
      <c r="D301" s="98"/>
      <c r="E301" s="98"/>
      <c r="F301" s="217"/>
      <c r="G301" s="98"/>
      <c r="H301" s="98"/>
      <c r="I301" s="98"/>
      <c r="J301" s="98"/>
      <c r="K301" s="98"/>
      <c r="L301" s="98"/>
      <c r="M301" s="98"/>
      <c r="N301" s="199"/>
      <c r="O301" s="98"/>
      <c r="P301" s="98"/>
      <c r="Q301" s="98"/>
      <c r="R301" s="98"/>
      <c r="S301" s="98"/>
      <c r="T301" s="98"/>
      <c r="U301" s="98"/>
      <c r="V301" s="98"/>
      <c r="W301" s="98"/>
      <c r="X301" s="98"/>
      <c r="Y301" s="98"/>
      <c r="Z301" s="98"/>
      <c r="AA301" s="98"/>
    </row>
    <row r="302" spans="2:27" x14ac:dyDescent="0.2">
      <c r="B302" s="98"/>
      <c r="C302" s="98"/>
      <c r="D302" s="98"/>
      <c r="E302" s="98"/>
      <c r="F302" s="217"/>
      <c r="G302" s="98"/>
      <c r="H302" s="98"/>
      <c r="I302" s="98"/>
      <c r="J302" s="98"/>
      <c r="K302" s="98"/>
      <c r="L302" s="98"/>
      <c r="M302" s="98"/>
      <c r="N302" s="199"/>
      <c r="O302" s="98"/>
      <c r="P302" s="98"/>
      <c r="Q302" s="98"/>
      <c r="R302" s="98"/>
      <c r="S302" s="98"/>
      <c r="T302" s="98"/>
      <c r="U302" s="98"/>
      <c r="V302" s="98"/>
      <c r="W302" s="98"/>
      <c r="X302" s="98"/>
      <c r="Y302" s="98"/>
      <c r="Z302" s="98"/>
      <c r="AA302" s="98"/>
    </row>
    <row r="303" spans="2:27" x14ac:dyDescent="0.2">
      <c r="B303" s="98"/>
      <c r="C303" s="98"/>
      <c r="D303" s="98"/>
      <c r="E303" s="98"/>
      <c r="F303" s="217"/>
      <c r="G303" s="98"/>
      <c r="H303" s="98"/>
      <c r="I303" s="98"/>
      <c r="J303" s="98"/>
      <c r="K303" s="98"/>
      <c r="L303" s="98"/>
      <c r="M303" s="98"/>
      <c r="N303" s="199"/>
      <c r="O303" s="98"/>
      <c r="P303" s="98"/>
      <c r="Q303" s="98"/>
      <c r="R303" s="98"/>
      <c r="S303" s="98"/>
      <c r="T303" s="98"/>
      <c r="U303" s="98"/>
      <c r="V303" s="98"/>
      <c r="W303" s="98"/>
      <c r="X303" s="98"/>
      <c r="Y303" s="98"/>
      <c r="Z303" s="98"/>
      <c r="AA303" s="98"/>
    </row>
    <row r="304" spans="2:27" x14ac:dyDescent="0.2">
      <c r="B304" s="98"/>
      <c r="C304" s="98"/>
      <c r="D304" s="98"/>
      <c r="E304" s="98"/>
      <c r="F304" s="217"/>
      <c r="G304" s="98"/>
      <c r="H304" s="98"/>
      <c r="I304" s="98"/>
      <c r="J304" s="98"/>
      <c r="K304" s="98"/>
      <c r="L304" s="98"/>
      <c r="M304" s="98"/>
      <c r="N304" s="199"/>
      <c r="O304" s="98"/>
      <c r="P304" s="98"/>
      <c r="Q304" s="98"/>
      <c r="R304" s="98"/>
      <c r="S304" s="98"/>
      <c r="T304" s="98"/>
      <c r="U304" s="98"/>
      <c r="V304" s="98"/>
      <c r="W304" s="98"/>
      <c r="X304" s="98"/>
      <c r="Y304" s="98"/>
      <c r="Z304" s="98"/>
      <c r="AA304" s="98"/>
    </row>
    <row r="305" spans="2:27" x14ac:dyDescent="0.2">
      <c r="B305" s="98"/>
      <c r="C305" s="98"/>
      <c r="D305" s="98"/>
      <c r="E305" s="98"/>
      <c r="F305" s="217"/>
      <c r="G305" s="98"/>
      <c r="H305" s="98"/>
      <c r="I305" s="98"/>
      <c r="J305" s="98"/>
      <c r="K305" s="98"/>
      <c r="L305" s="98"/>
      <c r="M305" s="98"/>
      <c r="N305" s="199"/>
      <c r="O305" s="98"/>
      <c r="P305" s="98"/>
      <c r="Q305" s="98"/>
      <c r="R305" s="98"/>
      <c r="S305" s="98"/>
      <c r="T305" s="98"/>
      <c r="U305" s="98"/>
      <c r="V305" s="98"/>
      <c r="W305" s="98"/>
      <c r="X305" s="98"/>
      <c r="Y305" s="98"/>
      <c r="Z305" s="98"/>
      <c r="AA305" s="98"/>
    </row>
    <row r="306" spans="2:27" x14ac:dyDescent="0.2">
      <c r="B306" s="98"/>
      <c r="C306" s="98"/>
      <c r="D306" s="98"/>
      <c r="E306" s="98"/>
      <c r="F306" s="217"/>
      <c r="G306" s="98"/>
      <c r="H306" s="98"/>
      <c r="I306" s="98"/>
      <c r="J306" s="98"/>
      <c r="K306" s="98"/>
      <c r="L306" s="98"/>
      <c r="M306" s="98"/>
      <c r="N306" s="199"/>
      <c r="O306" s="98"/>
      <c r="P306" s="98"/>
      <c r="Q306" s="98"/>
      <c r="R306" s="98"/>
      <c r="S306" s="98"/>
      <c r="T306" s="98"/>
      <c r="U306" s="98"/>
      <c r="V306" s="98"/>
      <c r="W306" s="98"/>
      <c r="X306" s="98"/>
      <c r="Y306" s="98"/>
      <c r="Z306" s="98"/>
      <c r="AA306" s="98"/>
    </row>
    <row r="307" spans="2:27" x14ac:dyDescent="0.2">
      <c r="B307" s="98"/>
      <c r="C307" s="98"/>
      <c r="D307" s="98"/>
      <c r="E307" s="98"/>
      <c r="F307" s="217"/>
      <c r="G307" s="98"/>
      <c r="H307" s="98"/>
      <c r="I307" s="98"/>
      <c r="J307" s="98"/>
      <c r="K307" s="98"/>
      <c r="L307" s="98"/>
      <c r="M307" s="98"/>
      <c r="N307" s="199"/>
      <c r="O307" s="98"/>
      <c r="P307" s="98"/>
      <c r="Q307" s="98"/>
      <c r="R307" s="98"/>
      <c r="S307" s="98"/>
      <c r="T307" s="98"/>
      <c r="U307" s="98"/>
      <c r="V307" s="98"/>
      <c r="W307" s="98"/>
      <c r="X307" s="98"/>
      <c r="Y307" s="98"/>
      <c r="Z307" s="98"/>
      <c r="AA307" s="98"/>
    </row>
    <row r="308" spans="2:27" x14ac:dyDescent="0.2">
      <c r="B308" s="98"/>
      <c r="C308" s="98"/>
      <c r="D308" s="98"/>
      <c r="E308" s="98"/>
      <c r="F308" s="217"/>
      <c r="G308" s="98"/>
      <c r="H308" s="98"/>
      <c r="I308" s="98"/>
      <c r="J308" s="98"/>
      <c r="K308" s="98"/>
      <c r="L308" s="98"/>
      <c r="M308" s="98"/>
      <c r="N308" s="199"/>
      <c r="O308" s="98"/>
      <c r="P308" s="98"/>
      <c r="Q308" s="98"/>
      <c r="R308" s="98"/>
      <c r="S308" s="98"/>
      <c r="T308" s="98"/>
      <c r="U308" s="98"/>
      <c r="V308" s="98"/>
      <c r="W308" s="98"/>
      <c r="X308" s="98"/>
      <c r="Y308" s="98"/>
      <c r="Z308" s="98"/>
      <c r="AA308" s="98"/>
    </row>
    <row r="309" spans="2:27" x14ac:dyDescent="0.2">
      <c r="B309" s="98"/>
      <c r="C309" s="98"/>
      <c r="D309" s="98"/>
      <c r="E309" s="98"/>
      <c r="F309" s="217"/>
      <c r="G309" s="98"/>
      <c r="H309" s="98"/>
      <c r="I309" s="98"/>
      <c r="J309" s="98"/>
      <c r="K309" s="98"/>
      <c r="L309" s="98"/>
      <c r="M309" s="98"/>
      <c r="N309" s="199"/>
      <c r="O309" s="98"/>
      <c r="P309" s="98"/>
      <c r="Q309" s="98"/>
      <c r="R309" s="98"/>
      <c r="S309" s="98"/>
      <c r="T309" s="98"/>
      <c r="U309" s="98"/>
      <c r="V309" s="98"/>
      <c r="W309" s="98"/>
      <c r="X309" s="98"/>
      <c r="Y309" s="98"/>
      <c r="Z309" s="98"/>
      <c r="AA309" s="98"/>
    </row>
    <row r="310" spans="2:27" x14ac:dyDescent="0.2">
      <c r="B310" s="98"/>
      <c r="C310" s="98"/>
      <c r="D310" s="98"/>
      <c r="E310" s="98"/>
      <c r="F310" s="217"/>
      <c r="G310" s="98"/>
      <c r="H310" s="98"/>
      <c r="I310" s="98"/>
      <c r="J310" s="98"/>
      <c r="K310" s="98"/>
      <c r="L310" s="98"/>
      <c r="M310" s="98"/>
      <c r="N310" s="199"/>
      <c r="O310" s="98"/>
      <c r="P310" s="98"/>
      <c r="Q310" s="98"/>
      <c r="R310" s="98"/>
      <c r="S310" s="98"/>
      <c r="T310" s="98"/>
      <c r="U310" s="98"/>
      <c r="V310" s="98"/>
      <c r="W310" s="98"/>
      <c r="X310" s="98"/>
      <c r="Y310" s="98"/>
      <c r="Z310" s="98"/>
      <c r="AA310" s="98"/>
    </row>
    <row r="311" spans="2:27" x14ac:dyDescent="0.2">
      <c r="B311" s="98"/>
      <c r="C311" s="98"/>
      <c r="D311" s="98"/>
      <c r="E311" s="98"/>
      <c r="F311" s="217"/>
      <c r="G311" s="98"/>
      <c r="H311" s="98"/>
      <c r="I311" s="98"/>
      <c r="J311" s="98"/>
      <c r="K311" s="98"/>
      <c r="L311" s="98"/>
      <c r="M311" s="98"/>
      <c r="N311" s="199"/>
      <c r="O311" s="98"/>
      <c r="P311" s="98"/>
      <c r="Q311" s="98"/>
      <c r="R311" s="98"/>
      <c r="S311" s="98"/>
      <c r="T311" s="98"/>
      <c r="U311" s="98"/>
      <c r="V311" s="98"/>
      <c r="W311" s="98"/>
      <c r="X311" s="98"/>
      <c r="Y311" s="98"/>
      <c r="Z311" s="98"/>
      <c r="AA311" s="98"/>
    </row>
    <row r="312" spans="2:27" x14ac:dyDescent="0.2">
      <c r="B312" s="98"/>
      <c r="C312" s="98"/>
      <c r="D312" s="98"/>
      <c r="E312" s="98"/>
      <c r="F312" s="217"/>
      <c r="G312" s="98"/>
      <c r="H312" s="98"/>
      <c r="I312" s="98"/>
      <c r="J312" s="98"/>
      <c r="K312" s="98"/>
      <c r="L312" s="98"/>
      <c r="M312" s="98"/>
      <c r="N312" s="199"/>
      <c r="O312" s="98"/>
      <c r="P312" s="98"/>
      <c r="Q312" s="98"/>
      <c r="R312" s="98"/>
      <c r="S312" s="98"/>
      <c r="T312" s="98"/>
      <c r="U312" s="98"/>
      <c r="V312" s="98"/>
      <c r="W312" s="98"/>
      <c r="X312" s="98"/>
      <c r="Y312" s="98"/>
      <c r="Z312" s="98"/>
      <c r="AA312" s="98"/>
    </row>
    <row r="313" spans="2:27" x14ac:dyDescent="0.2">
      <c r="B313" s="98"/>
      <c r="C313" s="98"/>
      <c r="D313" s="98"/>
      <c r="E313" s="98"/>
      <c r="F313" s="217"/>
      <c r="G313" s="98"/>
      <c r="H313" s="98"/>
      <c r="I313" s="98"/>
      <c r="J313" s="98"/>
      <c r="K313" s="98"/>
      <c r="L313" s="98"/>
      <c r="M313" s="98"/>
      <c r="N313" s="199"/>
      <c r="O313" s="98"/>
      <c r="P313" s="98"/>
      <c r="Q313" s="98"/>
      <c r="R313" s="98"/>
      <c r="S313" s="98"/>
      <c r="T313" s="98"/>
      <c r="U313" s="98"/>
      <c r="V313" s="98"/>
      <c r="W313" s="98"/>
      <c r="X313" s="98"/>
      <c r="Y313" s="98"/>
      <c r="Z313" s="98"/>
      <c r="AA313" s="98"/>
    </row>
    <row r="314" spans="2:27" x14ac:dyDescent="0.2">
      <c r="B314" s="98"/>
      <c r="C314" s="98"/>
      <c r="D314" s="98"/>
      <c r="E314" s="98"/>
      <c r="F314" s="217"/>
      <c r="G314" s="98"/>
      <c r="H314" s="98"/>
      <c r="I314" s="98"/>
      <c r="J314" s="98"/>
      <c r="K314" s="98"/>
      <c r="L314" s="98"/>
      <c r="M314" s="98"/>
      <c r="N314" s="199"/>
      <c r="O314" s="98"/>
      <c r="P314" s="98"/>
      <c r="Q314" s="98"/>
      <c r="R314" s="98"/>
      <c r="S314" s="98"/>
      <c r="T314" s="98"/>
      <c r="U314" s="98"/>
      <c r="V314" s="98"/>
      <c r="W314" s="98"/>
      <c r="X314" s="98"/>
      <c r="Y314" s="98"/>
      <c r="Z314" s="98"/>
      <c r="AA314" s="98"/>
    </row>
    <row r="315" spans="2:27" x14ac:dyDescent="0.2">
      <c r="B315" s="98"/>
      <c r="C315" s="98"/>
      <c r="D315" s="98"/>
      <c r="E315" s="98"/>
      <c r="F315" s="217"/>
      <c r="G315" s="98"/>
      <c r="H315" s="98"/>
      <c r="I315" s="98"/>
      <c r="J315" s="98"/>
      <c r="K315" s="98"/>
      <c r="L315" s="98"/>
      <c r="M315" s="98"/>
      <c r="N315" s="199"/>
      <c r="O315" s="98"/>
      <c r="P315" s="98"/>
      <c r="Q315" s="98"/>
      <c r="R315" s="98"/>
      <c r="S315" s="98"/>
      <c r="T315" s="98"/>
      <c r="U315" s="98"/>
      <c r="V315" s="98"/>
      <c r="W315" s="98"/>
      <c r="X315" s="98"/>
      <c r="Y315" s="98"/>
      <c r="Z315" s="98"/>
      <c r="AA315" s="98"/>
    </row>
    <row r="316" spans="2:27" x14ac:dyDescent="0.2">
      <c r="B316" s="98"/>
      <c r="C316" s="98"/>
      <c r="D316" s="98"/>
      <c r="E316" s="98"/>
      <c r="F316" s="217"/>
      <c r="G316" s="98"/>
      <c r="H316" s="98"/>
      <c r="I316" s="98"/>
      <c r="J316" s="98"/>
      <c r="K316" s="98"/>
      <c r="L316" s="98"/>
      <c r="M316" s="98"/>
      <c r="N316" s="199"/>
      <c r="O316" s="98"/>
      <c r="P316" s="98"/>
      <c r="Q316" s="98"/>
      <c r="R316" s="98"/>
      <c r="S316" s="98"/>
      <c r="T316" s="98"/>
      <c r="U316" s="98"/>
      <c r="V316" s="98"/>
      <c r="W316" s="98"/>
      <c r="X316" s="98"/>
      <c r="Y316" s="98"/>
      <c r="Z316" s="98"/>
      <c r="AA316" s="98"/>
    </row>
    <row r="317" spans="2:27" x14ac:dyDescent="0.2">
      <c r="B317" s="98"/>
      <c r="C317" s="98"/>
      <c r="D317" s="98"/>
      <c r="E317" s="98"/>
      <c r="F317" s="217"/>
      <c r="G317" s="98"/>
      <c r="H317" s="98"/>
      <c r="I317" s="98"/>
      <c r="J317" s="98"/>
      <c r="K317" s="98"/>
      <c r="L317" s="98"/>
      <c r="M317" s="98"/>
      <c r="N317" s="199"/>
      <c r="O317" s="98"/>
      <c r="P317" s="98"/>
      <c r="Q317" s="98"/>
      <c r="R317" s="98"/>
      <c r="S317" s="98"/>
      <c r="T317" s="98"/>
      <c r="U317" s="98"/>
      <c r="V317" s="98"/>
      <c r="W317" s="98"/>
      <c r="X317" s="98"/>
      <c r="Y317" s="98"/>
      <c r="Z317" s="98"/>
      <c r="AA317" s="98"/>
    </row>
    <row r="318" spans="2:27" x14ac:dyDescent="0.2">
      <c r="B318" s="98"/>
      <c r="C318" s="98"/>
      <c r="D318" s="98"/>
      <c r="E318" s="98"/>
      <c r="F318" s="217"/>
      <c r="G318" s="98"/>
      <c r="H318" s="98"/>
      <c r="I318" s="98"/>
      <c r="J318" s="98"/>
      <c r="K318" s="98"/>
      <c r="L318" s="98"/>
      <c r="M318" s="98"/>
      <c r="N318" s="199"/>
      <c r="O318" s="98"/>
      <c r="P318" s="98"/>
      <c r="Q318" s="98"/>
      <c r="R318" s="98"/>
      <c r="S318" s="98"/>
      <c r="T318" s="98"/>
      <c r="U318" s="98"/>
      <c r="V318" s="98"/>
      <c r="W318" s="98"/>
      <c r="X318" s="98"/>
      <c r="Y318" s="98"/>
      <c r="Z318" s="98"/>
      <c r="AA318" s="98"/>
    </row>
    <row r="319" spans="2:27" x14ac:dyDescent="0.2">
      <c r="B319" s="98"/>
      <c r="C319" s="98"/>
      <c r="D319" s="98"/>
      <c r="E319" s="98"/>
      <c r="F319" s="217"/>
      <c r="G319" s="98"/>
      <c r="H319" s="98"/>
      <c r="I319" s="98"/>
      <c r="J319" s="98"/>
      <c r="K319" s="98"/>
      <c r="L319" s="98"/>
      <c r="M319" s="98"/>
      <c r="N319" s="199"/>
      <c r="O319" s="98"/>
      <c r="P319" s="98"/>
      <c r="Q319" s="98"/>
      <c r="R319" s="98"/>
      <c r="S319" s="98"/>
      <c r="T319" s="98"/>
      <c r="U319" s="98"/>
      <c r="V319" s="98"/>
      <c r="W319" s="98"/>
      <c r="X319" s="98"/>
      <c r="Y319" s="98"/>
      <c r="Z319" s="98"/>
      <c r="AA319" s="98"/>
    </row>
    <row r="320" spans="2:27" x14ac:dyDescent="0.2">
      <c r="B320" s="98"/>
      <c r="C320" s="98"/>
      <c r="D320" s="98"/>
      <c r="E320" s="98"/>
      <c r="F320" s="217"/>
      <c r="G320" s="98"/>
      <c r="H320" s="98"/>
      <c r="I320" s="98"/>
      <c r="J320" s="98"/>
      <c r="K320" s="98"/>
      <c r="L320" s="98"/>
      <c r="M320" s="98"/>
      <c r="N320" s="199"/>
      <c r="O320" s="98"/>
      <c r="P320" s="98"/>
      <c r="Q320" s="98"/>
      <c r="R320" s="98"/>
      <c r="S320" s="98"/>
      <c r="T320" s="98"/>
      <c r="U320" s="98"/>
      <c r="V320" s="98"/>
      <c r="W320" s="98"/>
      <c r="X320" s="98"/>
      <c r="Y320" s="98"/>
      <c r="Z320" s="98"/>
      <c r="AA320" s="98"/>
    </row>
    <row r="321" spans="2:27" x14ac:dyDescent="0.2">
      <c r="B321" s="98"/>
      <c r="C321" s="98"/>
      <c r="D321" s="98"/>
      <c r="E321" s="98"/>
      <c r="F321" s="217"/>
      <c r="G321" s="98"/>
      <c r="H321" s="98"/>
      <c r="I321" s="98"/>
      <c r="J321" s="98"/>
      <c r="K321" s="98"/>
      <c r="L321" s="98"/>
      <c r="M321" s="98"/>
      <c r="N321" s="199"/>
      <c r="O321" s="98"/>
      <c r="P321" s="98"/>
      <c r="Q321" s="98"/>
      <c r="R321" s="98"/>
      <c r="S321" s="98"/>
      <c r="T321" s="98"/>
      <c r="U321" s="98"/>
      <c r="V321" s="98"/>
      <c r="W321" s="98"/>
      <c r="X321" s="98"/>
      <c r="Y321" s="98"/>
      <c r="Z321" s="98"/>
      <c r="AA321" s="98"/>
    </row>
    <row r="322" spans="2:27" x14ac:dyDescent="0.2">
      <c r="B322" s="98"/>
      <c r="C322" s="98"/>
      <c r="D322" s="98"/>
      <c r="E322" s="98"/>
      <c r="F322" s="217"/>
      <c r="G322" s="98"/>
      <c r="H322" s="98"/>
      <c r="I322" s="98"/>
      <c r="J322" s="98"/>
      <c r="K322" s="98"/>
      <c r="L322" s="98"/>
      <c r="M322" s="98"/>
      <c r="N322" s="199"/>
      <c r="O322" s="98"/>
      <c r="P322" s="98"/>
      <c r="Q322" s="98"/>
      <c r="R322" s="98"/>
      <c r="S322" s="98"/>
      <c r="T322" s="98"/>
      <c r="U322" s="98"/>
      <c r="V322" s="98"/>
      <c r="W322" s="98"/>
      <c r="X322" s="98"/>
      <c r="Y322" s="98"/>
      <c r="Z322" s="98"/>
      <c r="AA322" s="98"/>
    </row>
    <row r="323" spans="2:27" x14ac:dyDescent="0.2">
      <c r="B323" s="98"/>
      <c r="C323" s="98"/>
      <c r="D323" s="98"/>
      <c r="E323" s="98"/>
      <c r="F323" s="217"/>
      <c r="G323" s="98"/>
      <c r="H323" s="98"/>
      <c r="I323" s="98"/>
      <c r="J323" s="98"/>
      <c r="K323" s="98"/>
      <c r="L323" s="98"/>
      <c r="M323" s="98"/>
      <c r="N323" s="199"/>
      <c r="O323" s="98"/>
      <c r="P323" s="98"/>
      <c r="Q323" s="98"/>
      <c r="R323" s="98"/>
      <c r="S323" s="98"/>
      <c r="T323" s="98"/>
      <c r="U323" s="98"/>
      <c r="V323" s="98"/>
      <c r="W323" s="98"/>
      <c r="X323" s="98"/>
      <c r="Y323" s="98"/>
      <c r="Z323" s="98"/>
      <c r="AA323" s="98"/>
    </row>
    <row r="324" spans="2:27" x14ac:dyDescent="0.2">
      <c r="B324" s="98"/>
      <c r="C324" s="98"/>
      <c r="D324" s="98"/>
      <c r="E324" s="98"/>
      <c r="F324" s="217"/>
      <c r="G324" s="98"/>
      <c r="H324" s="98"/>
      <c r="I324" s="98"/>
      <c r="J324" s="98"/>
      <c r="K324" s="98"/>
      <c r="L324" s="98"/>
      <c r="M324" s="98"/>
      <c r="N324" s="199"/>
      <c r="O324" s="98"/>
      <c r="P324" s="98"/>
      <c r="Q324" s="98"/>
      <c r="R324" s="98"/>
      <c r="S324" s="98"/>
      <c r="T324" s="98"/>
      <c r="U324" s="98"/>
      <c r="V324" s="98"/>
      <c r="W324" s="98"/>
      <c r="X324" s="98"/>
      <c r="Y324" s="98"/>
      <c r="Z324" s="98"/>
      <c r="AA324" s="98"/>
    </row>
    <row r="325" spans="2:27" x14ac:dyDescent="0.2">
      <c r="B325" s="98"/>
      <c r="C325" s="98"/>
      <c r="D325" s="98"/>
      <c r="E325" s="98"/>
      <c r="F325" s="217"/>
      <c r="G325" s="98"/>
      <c r="H325" s="98"/>
      <c r="I325" s="98"/>
      <c r="J325" s="98"/>
      <c r="K325" s="98"/>
      <c r="L325" s="98"/>
      <c r="M325" s="98"/>
      <c r="N325" s="199"/>
      <c r="O325" s="98"/>
      <c r="P325" s="98"/>
      <c r="Q325" s="98"/>
      <c r="R325" s="98"/>
      <c r="S325" s="98"/>
      <c r="T325" s="98"/>
      <c r="U325" s="98"/>
      <c r="V325" s="98"/>
      <c r="W325" s="98"/>
      <c r="X325" s="98"/>
      <c r="Y325" s="98"/>
      <c r="Z325" s="98"/>
      <c r="AA325" s="98"/>
    </row>
    <row r="326" spans="2:27" x14ac:dyDescent="0.2">
      <c r="B326" s="98"/>
      <c r="C326" s="98"/>
      <c r="D326" s="98"/>
      <c r="E326" s="98"/>
      <c r="F326" s="217"/>
      <c r="G326" s="98"/>
      <c r="H326" s="98"/>
      <c r="I326" s="98"/>
      <c r="J326" s="98"/>
      <c r="K326" s="98"/>
      <c r="L326" s="98"/>
      <c r="M326" s="98"/>
      <c r="N326" s="199"/>
      <c r="O326" s="98"/>
      <c r="P326" s="98"/>
      <c r="Q326" s="98"/>
      <c r="R326" s="98"/>
      <c r="S326" s="98"/>
      <c r="T326" s="98"/>
      <c r="U326" s="98"/>
      <c r="V326" s="98"/>
      <c r="W326" s="98"/>
      <c r="X326" s="98"/>
      <c r="Y326" s="98"/>
      <c r="Z326" s="98"/>
      <c r="AA326" s="98"/>
    </row>
    <row r="327" spans="2:27" x14ac:dyDescent="0.2">
      <c r="B327" s="98"/>
      <c r="C327" s="98"/>
      <c r="D327" s="98"/>
      <c r="E327" s="98"/>
      <c r="F327" s="217"/>
      <c r="G327" s="98"/>
      <c r="H327" s="98"/>
      <c r="I327" s="98"/>
      <c r="J327" s="98"/>
      <c r="K327" s="98"/>
      <c r="L327" s="98"/>
      <c r="M327" s="98"/>
      <c r="N327" s="199"/>
      <c r="O327" s="98"/>
      <c r="P327" s="98"/>
      <c r="Q327" s="98"/>
      <c r="R327" s="98"/>
      <c r="S327" s="98"/>
      <c r="T327" s="98"/>
      <c r="U327" s="98"/>
      <c r="V327" s="98"/>
      <c r="W327" s="98"/>
      <c r="X327" s="98"/>
      <c r="Y327" s="98"/>
      <c r="Z327" s="98"/>
      <c r="AA327" s="98"/>
    </row>
    <row r="328" spans="2:27" x14ac:dyDescent="0.2">
      <c r="B328" s="98"/>
      <c r="C328" s="98"/>
      <c r="D328" s="98"/>
      <c r="E328" s="98"/>
      <c r="F328" s="217"/>
      <c r="G328" s="98"/>
      <c r="H328" s="98"/>
      <c r="I328" s="98"/>
      <c r="J328" s="98"/>
      <c r="K328" s="98"/>
      <c r="L328" s="98"/>
      <c r="M328" s="98"/>
      <c r="N328" s="199"/>
      <c r="O328" s="98"/>
      <c r="P328" s="98"/>
      <c r="Q328" s="98"/>
      <c r="R328" s="98"/>
      <c r="S328" s="98"/>
      <c r="T328" s="98"/>
      <c r="U328" s="98"/>
      <c r="V328" s="98"/>
      <c r="W328" s="98"/>
      <c r="X328" s="98"/>
      <c r="Y328" s="98"/>
      <c r="Z328" s="98"/>
      <c r="AA328" s="98"/>
    </row>
    <row r="329" spans="2:27" x14ac:dyDescent="0.2">
      <c r="B329" s="98"/>
      <c r="C329" s="98"/>
      <c r="D329" s="98"/>
      <c r="E329" s="98"/>
      <c r="F329" s="217"/>
      <c r="G329" s="98"/>
      <c r="H329" s="98"/>
      <c r="I329" s="98"/>
      <c r="J329" s="98"/>
      <c r="K329" s="98"/>
      <c r="L329" s="98"/>
      <c r="M329" s="98"/>
      <c r="N329" s="199"/>
      <c r="O329" s="98"/>
      <c r="P329" s="98"/>
      <c r="Q329" s="98"/>
      <c r="R329" s="98"/>
      <c r="S329" s="98"/>
      <c r="T329" s="98"/>
      <c r="U329" s="98"/>
      <c r="V329" s="98"/>
      <c r="W329" s="98"/>
      <c r="X329" s="98"/>
      <c r="Y329" s="98"/>
      <c r="Z329" s="98"/>
      <c r="AA329" s="98"/>
    </row>
    <row r="330" spans="2:27" x14ac:dyDescent="0.2">
      <c r="B330" s="98"/>
      <c r="C330" s="98"/>
      <c r="D330" s="98"/>
      <c r="E330" s="98"/>
      <c r="F330" s="217"/>
      <c r="G330" s="98"/>
      <c r="H330" s="98"/>
      <c r="I330" s="98"/>
      <c r="J330" s="98"/>
      <c r="K330" s="98"/>
      <c r="L330" s="98"/>
      <c r="M330" s="98"/>
      <c r="N330" s="199"/>
      <c r="O330" s="98"/>
      <c r="P330" s="98"/>
      <c r="Q330" s="98"/>
      <c r="R330" s="98"/>
      <c r="S330" s="98"/>
      <c r="T330" s="98"/>
      <c r="U330" s="98"/>
      <c r="V330" s="98"/>
      <c r="W330" s="98"/>
      <c r="X330" s="98"/>
      <c r="Y330" s="98"/>
      <c r="Z330" s="98"/>
      <c r="AA330" s="98"/>
    </row>
    <row r="331" spans="2:27" x14ac:dyDescent="0.2">
      <c r="B331" s="98"/>
      <c r="C331" s="98"/>
      <c r="D331" s="98"/>
      <c r="E331" s="98"/>
      <c r="F331" s="217"/>
      <c r="G331" s="98"/>
      <c r="H331" s="98"/>
      <c r="I331" s="98"/>
      <c r="J331" s="98"/>
      <c r="K331" s="98"/>
      <c r="L331" s="98"/>
      <c r="M331" s="98"/>
      <c r="N331" s="199"/>
      <c r="O331" s="98"/>
      <c r="P331" s="98"/>
      <c r="Q331" s="98"/>
      <c r="R331" s="98"/>
      <c r="S331" s="98"/>
      <c r="T331" s="98"/>
      <c r="U331" s="98"/>
      <c r="V331" s="98"/>
      <c r="W331" s="98"/>
      <c r="X331" s="98"/>
      <c r="Y331" s="98"/>
      <c r="Z331" s="98"/>
      <c r="AA331" s="98"/>
    </row>
    <row r="332" spans="2:27" x14ac:dyDescent="0.2">
      <c r="B332" s="98"/>
      <c r="C332" s="98"/>
      <c r="D332" s="98"/>
      <c r="E332" s="98"/>
      <c r="F332" s="217"/>
      <c r="G332" s="98"/>
      <c r="H332" s="98"/>
      <c r="I332" s="98"/>
      <c r="J332" s="98"/>
      <c r="K332" s="98"/>
      <c r="L332" s="98"/>
      <c r="M332" s="98"/>
      <c r="N332" s="199"/>
      <c r="O332" s="98"/>
      <c r="P332" s="98"/>
      <c r="Q332" s="98"/>
      <c r="R332" s="98"/>
      <c r="S332" s="98"/>
      <c r="T332" s="98"/>
      <c r="U332" s="98"/>
      <c r="V332" s="98"/>
      <c r="W332" s="98"/>
      <c r="X332" s="98"/>
      <c r="Y332" s="98"/>
      <c r="Z332" s="98"/>
      <c r="AA332" s="98"/>
    </row>
    <row r="333" spans="2:27" x14ac:dyDescent="0.2">
      <c r="B333" s="98"/>
      <c r="C333" s="98"/>
      <c r="D333" s="98"/>
      <c r="E333" s="98"/>
      <c r="F333" s="217"/>
      <c r="G333" s="98"/>
      <c r="H333" s="98"/>
      <c r="I333" s="98"/>
      <c r="J333" s="98"/>
      <c r="K333" s="98"/>
      <c r="L333" s="98"/>
      <c r="M333" s="98"/>
      <c r="N333" s="199"/>
      <c r="O333" s="98"/>
      <c r="P333" s="98"/>
      <c r="Q333" s="98"/>
      <c r="R333" s="98"/>
      <c r="S333" s="98"/>
      <c r="T333" s="98"/>
      <c r="U333" s="98"/>
      <c r="V333" s="98"/>
      <c r="W333" s="98"/>
      <c r="X333" s="98"/>
      <c r="Y333" s="98"/>
      <c r="Z333" s="98"/>
      <c r="AA333" s="98"/>
    </row>
    <row r="334" spans="2:27" x14ac:dyDescent="0.2">
      <c r="B334" s="98"/>
      <c r="C334" s="98"/>
      <c r="D334" s="98"/>
      <c r="E334" s="98"/>
      <c r="F334" s="217"/>
      <c r="G334" s="98"/>
      <c r="H334" s="98"/>
      <c r="I334" s="98"/>
      <c r="J334" s="98"/>
      <c r="K334" s="98"/>
      <c r="L334" s="98"/>
      <c r="M334" s="98"/>
      <c r="N334" s="199"/>
      <c r="O334" s="98"/>
      <c r="P334" s="98"/>
      <c r="Q334" s="98"/>
      <c r="R334" s="98"/>
      <c r="S334" s="98"/>
      <c r="T334" s="98"/>
      <c r="U334" s="98"/>
      <c r="V334" s="98"/>
      <c r="W334" s="98"/>
      <c r="X334" s="98"/>
      <c r="Y334" s="98"/>
      <c r="Z334" s="98"/>
      <c r="AA334" s="98"/>
    </row>
    <row r="335" spans="2:27" x14ac:dyDescent="0.2">
      <c r="B335" s="98"/>
      <c r="C335" s="98"/>
      <c r="D335" s="98"/>
      <c r="E335" s="98"/>
      <c r="F335" s="217"/>
      <c r="G335" s="98"/>
      <c r="H335" s="98"/>
      <c r="I335" s="98"/>
      <c r="J335" s="98"/>
      <c r="K335" s="98"/>
      <c r="L335" s="98"/>
      <c r="M335" s="98"/>
      <c r="N335" s="199"/>
      <c r="O335" s="98"/>
      <c r="P335" s="98"/>
      <c r="Q335" s="98"/>
      <c r="R335" s="98"/>
      <c r="S335" s="98"/>
      <c r="T335" s="98"/>
      <c r="U335" s="98"/>
      <c r="V335" s="98"/>
      <c r="W335" s="98"/>
      <c r="X335" s="98"/>
      <c r="Y335" s="98"/>
      <c r="Z335" s="98"/>
      <c r="AA335" s="98"/>
    </row>
    <row r="336" spans="2:27" x14ac:dyDescent="0.2">
      <c r="B336" s="98"/>
      <c r="C336" s="98"/>
      <c r="D336" s="98"/>
      <c r="E336" s="98"/>
      <c r="F336" s="217"/>
      <c r="G336" s="98"/>
      <c r="H336" s="98"/>
      <c r="I336" s="98"/>
      <c r="J336" s="98"/>
      <c r="K336" s="98"/>
      <c r="L336" s="98"/>
      <c r="M336" s="98"/>
      <c r="N336" s="199"/>
      <c r="O336" s="98"/>
      <c r="P336" s="98"/>
      <c r="Q336" s="98"/>
      <c r="R336" s="98"/>
      <c r="S336" s="98"/>
      <c r="T336" s="98"/>
      <c r="U336" s="98"/>
      <c r="V336" s="98"/>
      <c r="W336" s="98"/>
      <c r="X336" s="98"/>
      <c r="Y336" s="98"/>
      <c r="Z336" s="98"/>
      <c r="AA336" s="98"/>
    </row>
    <row r="337" spans="2:27" x14ac:dyDescent="0.2">
      <c r="B337" s="98"/>
      <c r="C337" s="98"/>
      <c r="D337" s="98"/>
      <c r="E337" s="98"/>
      <c r="F337" s="217"/>
      <c r="G337" s="98"/>
      <c r="H337" s="98"/>
      <c r="I337" s="98"/>
      <c r="J337" s="98"/>
      <c r="K337" s="98"/>
      <c r="L337" s="98"/>
      <c r="M337" s="98"/>
      <c r="N337" s="199"/>
      <c r="O337" s="98"/>
      <c r="P337" s="98"/>
      <c r="Q337" s="98"/>
      <c r="R337" s="98"/>
      <c r="S337" s="98"/>
      <c r="T337" s="98"/>
      <c r="U337" s="98"/>
      <c r="V337" s="98"/>
      <c r="W337" s="98"/>
      <c r="X337" s="98"/>
      <c r="Y337" s="98"/>
      <c r="Z337" s="98"/>
      <c r="AA337" s="98"/>
    </row>
    <row r="338" spans="2:27" x14ac:dyDescent="0.2">
      <c r="B338" s="98"/>
      <c r="C338" s="98"/>
      <c r="D338" s="98"/>
      <c r="E338" s="98"/>
      <c r="F338" s="217"/>
      <c r="G338" s="98"/>
      <c r="H338" s="98"/>
      <c r="I338" s="98"/>
      <c r="J338" s="98"/>
      <c r="K338" s="98"/>
      <c r="L338" s="98"/>
      <c r="M338" s="98"/>
      <c r="N338" s="199"/>
      <c r="O338" s="98"/>
      <c r="P338" s="98"/>
      <c r="Q338" s="98"/>
      <c r="R338" s="98"/>
      <c r="S338" s="98"/>
      <c r="T338" s="98"/>
      <c r="U338" s="98"/>
      <c r="V338" s="98"/>
      <c r="W338" s="98"/>
      <c r="X338" s="98"/>
      <c r="Y338" s="98"/>
      <c r="Z338" s="98"/>
      <c r="AA338" s="98"/>
    </row>
    <row r="339" spans="2:27" x14ac:dyDescent="0.2">
      <c r="B339" s="98"/>
      <c r="C339" s="98"/>
      <c r="D339" s="98"/>
      <c r="E339" s="98"/>
      <c r="F339" s="217"/>
      <c r="G339" s="98"/>
      <c r="H339" s="98"/>
      <c r="I339" s="98"/>
      <c r="J339" s="98"/>
      <c r="K339" s="98"/>
      <c r="L339" s="98"/>
      <c r="M339" s="98"/>
      <c r="N339" s="199"/>
      <c r="O339" s="98"/>
      <c r="P339" s="98"/>
      <c r="Q339" s="98"/>
      <c r="R339" s="98"/>
      <c r="S339" s="98"/>
      <c r="T339" s="98"/>
      <c r="U339" s="98"/>
      <c r="V339" s="98"/>
      <c r="W339" s="98"/>
      <c r="X339" s="98"/>
      <c r="Y339" s="98"/>
      <c r="Z339" s="98"/>
      <c r="AA339" s="98"/>
    </row>
    <row r="340" spans="2:27" x14ac:dyDescent="0.2">
      <c r="B340" s="98"/>
      <c r="C340" s="98"/>
      <c r="D340" s="98"/>
      <c r="E340" s="98"/>
      <c r="F340" s="217"/>
      <c r="G340" s="98"/>
      <c r="H340" s="98"/>
      <c r="I340" s="98"/>
      <c r="J340" s="98"/>
      <c r="K340" s="98"/>
      <c r="L340" s="98"/>
      <c r="M340" s="98"/>
      <c r="N340" s="199"/>
      <c r="O340" s="98"/>
      <c r="P340" s="98"/>
      <c r="Q340" s="98"/>
      <c r="R340" s="98"/>
      <c r="S340" s="98"/>
      <c r="T340" s="98"/>
      <c r="U340" s="98"/>
      <c r="V340" s="98"/>
      <c r="W340" s="98"/>
      <c r="X340" s="98"/>
      <c r="Y340" s="98"/>
      <c r="Z340" s="98"/>
      <c r="AA340" s="98"/>
    </row>
    <row r="341" spans="2:27" x14ac:dyDescent="0.2">
      <c r="B341" s="98"/>
      <c r="C341" s="98"/>
      <c r="D341" s="98"/>
      <c r="E341" s="98"/>
      <c r="F341" s="217"/>
      <c r="G341" s="98"/>
      <c r="H341" s="98"/>
      <c r="I341" s="98"/>
      <c r="J341" s="98"/>
      <c r="K341" s="98"/>
      <c r="L341" s="98"/>
      <c r="M341" s="98"/>
      <c r="N341" s="199"/>
      <c r="O341" s="98"/>
      <c r="P341" s="98"/>
      <c r="Q341" s="98"/>
      <c r="R341" s="98"/>
      <c r="S341" s="98"/>
      <c r="T341" s="98"/>
      <c r="U341" s="98"/>
      <c r="V341" s="98"/>
      <c r="W341" s="98"/>
      <c r="X341" s="98"/>
      <c r="Y341" s="98"/>
      <c r="Z341" s="98"/>
      <c r="AA341" s="98"/>
    </row>
    <row r="342" spans="2:27" x14ac:dyDescent="0.2">
      <c r="B342" s="98"/>
      <c r="C342" s="98"/>
      <c r="D342" s="98"/>
      <c r="E342" s="98"/>
      <c r="F342" s="217"/>
      <c r="G342" s="98"/>
      <c r="H342" s="98"/>
      <c r="I342" s="98"/>
      <c r="J342" s="98"/>
      <c r="K342" s="98"/>
      <c r="L342" s="98"/>
      <c r="M342" s="98"/>
      <c r="N342" s="199"/>
      <c r="O342" s="98"/>
      <c r="P342" s="98"/>
      <c r="Q342" s="98"/>
      <c r="R342" s="98"/>
      <c r="S342" s="98"/>
      <c r="T342" s="98"/>
      <c r="U342" s="98"/>
      <c r="V342" s="98"/>
      <c r="W342" s="98"/>
      <c r="X342" s="98"/>
      <c r="Y342" s="98"/>
      <c r="Z342" s="98"/>
      <c r="AA342" s="98"/>
    </row>
    <row r="343" spans="2:27" x14ac:dyDescent="0.2">
      <c r="B343" s="98"/>
      <c r="C343" s="98"/>
      <c r="D343" s="98"/>
      <c r="E343" s="98"/>
      <c r="F343" s="217"/>
      <c r="G343" s="98"/>
      <c r="H343" s="98"/>
      <c r="I343" s="98"/>
      <c r="J343" s="98"/>
      <c r="K343" s="98"/>
      <c r="L343" s="98"/>
      <c r="M343" s="98"/>
      <c r="N343" s="199"/>
      <c r="O343" s="98"/>
      <c r="P343" s="98"/>
      <c r="Q343" s="98"/>
      <c r="R343" s="98"/>
      <c r="S343" s="98"/>
      <c r="T343" s="98"/>
      <c r="U343" s="98"/>
      <c r="V343" s="98"/>
      <c r="W343" s="98"/>
      <c r="X343" s="98"/>
      <c r="Y343" s="98"/>
      <c r="Z343" s="98"/>
      <c r="AA343" s="98"/>
    </row>
    <row r="344" spans="2:27" x14ac:dyDescent="0.2">
      <c r="B344" s="98"/>
      <c r="C344" s="98"/>
      <c r="D344" s="98"/>
      <c r="E344" s="98"/>
      <c r="F344" s="217"/>
      <c r="G344" s="98"/>
      <c r="H344" s="98"/>
      <c r="I344" s="98"/>
      <c r="J344" s="98"/>
      <c r="K344" s="98"/>
      <c r="L344" s="98"/>
      <c r="M344" s="98"/>
      <c r="N344" s="199"/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  <c r="Z344" s="98"/>
      <c r="AA344" s="98"/>
    </row>
    <row r="345" spans="2:27" x14ac:dyDescent="0.2">
      <c r="B345" s="98"/>
      <c r="C345" s="98"/>
      <c r="D345" s="98"/>
      <c r="E345" s="98"/>
      <c r="F345" s="217"/>
      <c r="G345" s="98"/>
      <c r="H345" s="98"/>
      <c r="I345" s="98"/>
      <c r="J345" s="98"/>
      <c r="K345" s="98"/>
      <c r="L345" s="98"/>
      <c r="M345" s="98"/>
      <c r="N345" s="199"/>
      <c r="O345" s="98"/>
      <c r="P345" s="98"/>
      <c r="Q345" s="98"/>
      <c r="R345" s="98"/>
      <c r="S345" s="98"/>
      <c r="T345" s="98"/>
      <c r="U345" s="98"/>
      <c r="V345" s="98"/>
      <c r="W345" s="98"/>
      <c r="X345" s="98"/>
      <c r="Y345" s="98"/>
      <c r="Z345" s="98"/>
      <c r="AA345" s="98"/>
    </row>
    <row r="346" spans="2:27" x14ac:dyDescent="0.2">
      <c r="B346" s="98"/>
      <c r="C346" s="98"/>
      <c r="D346" s="98"/>
      <c r="E346" s="98"/>
      <c r="F346" s="217"/>
      <c r="G346" s="98"/>
      <c r="H346" s="98"/>
      <c r="I346" s="98"/>
      <c r="J346" s="98"/>
      <c r="K346" s="98"/>
      <c r="L346" s="98"/>
      <c r="M346" s="98"/>
      <c r="N346" s="199"/>
      <c r="O346" s="98"/>
      <c r="P346" s="98"/>
      <c r="Q346" s="98"/>
      <c r="R346" s="98"/>
      <c r="S346" s="98"/>
      <c r="T346" s="98"/>
      <c r="U346" s="98"/>
      <c r="V346" s="98"/>
      <c r="W346" s="98"/>
      <c r="X346" s="98"/>
      <c r="Y346" s="98"/>
      <c r="Z346" s="98"/>
      <c r="AA346" s="98"/>
    </row>
    <row r="347" spans="2:27" x14ac:dyDescent="0.2">
      <c r="B347" s="98"/>
      <c r="C347" s="98"/>
      <c r="D347" s="98"/>
      <c r="E347" s="98"/>
      <c r="F347" s="217"/>
      <c r="G347" s="98"/>
      <c r="H347" s="98"/>
      <c r="I347" s="98"/>
      <c r="J347" s="98"/>
      <c r="K347" s="98"/>
      <c r="L347" s="98"/>
      <c r="M347" s="98"/>
      <c r="N347" s="199"/>
      <c r="O347" s="98"/>
      <c r="P347" s="98"/>
      <c r="Q347" s="98"/>
      <c r="R347" s="98"/>
      <c r="S347" s="98"/>
      <c r="T347" s="98"/>
      <c r="U347" s="98"/>
      <c r="V347" s="98"/>
      <c r="W347" s="98"/>
      <c r="X347" s="98"/>
      <c r="Y347" s="98"/>
      <c r="Z347" s="98"/>
      <c r="AA347" s="98"/>
    </row>
    <row r="348" spans="2:27" x14ac:dyDescent="0.2">
      <c r="B348" s="98"/>
      <c r="C348" s="98"/>
      <c r="D348" s="98"/>
      <c r="E348" s="98"/>
      <c r="F348" s="217"/>
      <c r="G348" s="98"/>
      <c r="H348" s="98"/>
      <c r="I348" s="98"/>
      <c r="J348" s="98"/>
      <c r="K348" s="98"/>
      <c r="L348" s="98"/>
      <c r="M348" s="98"/>
      <c r="N348" s="199"/>
      <c r="O348" s="98"/>
      <c r="P348" s="98"/>
      <c r="Q348" s="98"/>
      <c r="R348" s="98"/>
      <c r="S348" s="98"/>
      <c r="T348" s="98"/>
      <c r="U348" s="98"/>
      <c r="V348" s="98"/>
      <c r="W348" s="98"/>
      <c r="X348" s="98"/>
      <c r="Y348" s="98"/>
      <c r="Z348" s="98"/>
      <c r="AA348" s="98"/>
    </row>
    <row r="349" spans="2:27" x14ac:dyDescent="0.2">
      <c r="B349" s="98"/>
      <c r="C349" s="98"/>
      <c r="D349" s="98"/>
      <c r="E349" s="98"/>
      <c r="F349" s="217"/>
      <c r="G349" s="98"/>
      <c r="H349" s="98"/>
      <c r="I349" s="98"/>
      <c r="J349" s="98"/>
      <c r="K349" s="98"/>
      <c r="L349" s="98"/>
      <c r="M349" s="98"/>
      <c r="N349" s="199"/>
      <c r="O349" s="98"/>
      <c r="P349" s="98"/>
      <c r="Q349" s="98"/>
      <c r="R349" s="98"/>
      <c r="S349" s="98"/>
      <c r="T349" s="98"/>
      <c r="U349" s="98"/>
      <c r="V349" s="98"/>
      <c r="W349" s="98"/>
      <c r="X349" s="98"/>
      <c r="Y349" s="98"/>
      <c r="Z349" s="98"/>
      <c r="AA349" s="98"/>
    </row>
    <row r="350" spans="2:27" x14ac:dyDescent="0.2">
      <c r="B350" s="98"/>
      <c r="C350" s="98"/>
      <c r="D350" s="98"/>
      <c r="E350" s="98"/>
      <c r="F350" s="217"/>
      <c r="G350" s="98"/>
      <c r="H350" s="98"/>
      <c r="I350" s="98"/>
      <c r="J350" s="98"/>
      <c r="K350" s="98"/>
      <c r="L350" s="98"/>
      <c r="M350" s="98"/>
      <c r="N350" s="199"/>
      <c r="O350" s="98"/>
      <c r="P350" s="98"/>
      <c r="Q350" s="98"/>
      <c r="R350" s="98"/>
      <c r="S350" s="98"/>
      <c r="T350" s="98"/>
      <c r="U350" s="98"/>
      <c r="V350" s="98"/>
      <c r="W350" s="98"/>
      <c r="X350" s="98"/>
      <c r="Y350" s="98"/>
      <c r="Z350" s="98"/>
      <c r="AA350" s="98"/>
    </row>
    <row r="351" spans="2:27" x14ac:dyDescent="0.2">
      <c r="B351" s="98"/>
      <c r="C351" s="98"/>
      <c r="D351" s="98"/>
      <c r="E351" s="98"/>
      <c r="F351" s="217"/>
      <c r="G351" s="98"/>
      <c r="H351" s="98"/>
      <c r="I351" s="98"/>
      <c r="J351" s="98"/>
      <c r="K351" s="98"/>
      <c r="L351" s="98"/>
      <c r="M351" s="98"/>
      <c r="N351" s="199"/>
      <c r="O351" s="98"/>
      <c r="P351" s="98"/>
      <c r="Q351" s="98"/>
      <c r="R351" s="98"/>
      <c r="S351" s="98"/>
      <c r="T351" s="98"/>
      <c r="U351" s="98"/>
      <c r="V351" s="98"/>
      <c r="W351" s="98"/>
      <c r="X351" s="98"/>
      <c r="Y351" s="98"/>
      <c r="Z351" s="98"/>
      <c r="AA351" s="98"/>
    </row>
    <row r="352" spans="2:27" x14ac:dyDescent="0.2">
      <c r="B352" s="98"/>
      <c r="C352" s="98"/>
      <c r="D352" s="98"/>
      <c r="E352" s="98"/>
      <c r="F352" s="217"/>
      <c r="G352" s="98"/>
      <c r="H352" s="98"/>
      <c r="I352" s="98"/>
      <c r="J352" s="98"/>
      <c r="K352" s="98"/>
      <c r="L352" s="98"/>
      <c r="M352" s="98"/>
      <c r="N352" s="199"/>
      <c r="O352" s="98"/>
      <c r="P352" s="98"/>
      <c r="Q352" s="98"/>
      <c r="R352" s="98"/>
      <c r="S352" s="98"/>
      <c r="T352" s="98"/>
      <c r="U352" s="98"/>
      <c r="V352" s="98"/>
      <c r="W352" s="98"/>
      <c r="X352" s="98"/>
      <c r="Y352" s="98"/>
      <c r="Z352" s="98"/>
      <c r="AA352" s="98"/>
    </row>
    <row r="353" spans="2:27" x14ac:dyDescent="0.2">
      <c r="B353" s="98"/>
      <c r="C353" s="98"/>
      <c r="D353" s="98"/>
      <c r="E353" s="98"/>
      <c r="F353" s="217"/>
      <c r="G353" s="98"/>
      <c r="H353" s="98"/>
      <c r="I353" s="98"/>
      <c r="J353" s="98"/>
      <c r="K353" s="98"/>
      <c r="L353" s="98"/>
      <c r="M353" s="98"/>
      <c r="N353" s="199"/>
      <c r="O353" s="98"/>
      <c r="P353" s="98"/>
      <c r="Q353" s="98"/>
      <c r="R353" s="98"/>
      <c r="S353" s="98"/>
      <c r="T353" s="98"/>
      <c r="U353" s="98"/>
      <c r="V353" s="98"/>
      <c r="W353" s="98"/>
      <c r="X353" s="98"/>
      <c r="Y353" s="98"/>
      <c r="Z353" s="98"/>
      <c r="AA353" s="98"/>
    </row>
    <row r="354" spans="2:27" x14ac:dyDescent="0.2">
      <c r="B354" s="98"/>
      <c r="C354" s="98"/>
      <c r="D354" s="98"/>
      <c r="E354" s="98"/>
      <c r="F354" s="217"/>
      <c r="G354" s="98"/>
      <c r="H354" s="98"/>
      <c r="I354" s="98"/>
      <c r="J354" s="98"/>
      <c r="K354" s="98"/>
      <c r="L354" s="98"/>
      <c r="M354" s="98"/>
      <c r="N354" s="199"/>
      <c r="O354" s="98"/>
      <c r="P354" s="98"/>
      <c r="Q354" s="98"/>
      <c r="R354" s="98"/>
      <c r="S354" s="98"/>
      <c r="T354" s="98"/>
      <c r="U354" s="98"/>
      <c r="V354" s="98"/>
      <c r="W354" s="98"/>
      <c r="X354" s="98"/>
      <c r="Y354" s="98"/>
      <c r="Z354" s="98"/>
      <c r="AA354" s="98"/>
    </row>
    <row r="355" spans="2:27" x14ac:dyDescent="0.2">
      <c r="B355" s="98"/>
      <c r="C355" s="98"/>
      <c r="D355" s="98"/>
      <c r="E355" s="98"/>
      <c r="F355" s="217"/>
      <c r="G355" s="98"/>
      <c r="H355" s="98"/>
      <c r="I355" s="98"/>
      <c r="J355" s="98"/>
      <c r="K355" s="98"/>
      <c r="L355" s="98"/>
      <c r="M355" s="98"/>
      <c r="N355" s="199"/>
      <c r="O355" s="98"/>
      <c r="P355" s="98"/>
      <c r="Q355" s="98"/>
      <c r="R355" s="98"/>
      <c r="S355" s="98"/>
      <c r="T355" s="98"/>
      <c r="U355" s="98"/>
      <c r="V355" s="98"/>
      <c r="W355" s="98"/>
      <c r="X355" s="98"/>
      <c r="Y355" s="98"/>
      <c r="Z355" s="98"/>
      <c r="AA355" s="98"/>
    </row>
    <row r="356" spans="2:27" x14ac:dyDescent="0.2">
      <c r="B356" s="98"/>
      <c r="C356" s="98"/>
      <c r="D356" s="98"/>
      <c r="E356" s="98"/>
      <c r="F356" s="217"/>
      <c r="G356" s="98"/>
      <c r="H356" s="98"/>
      <c r="I356" s="98"/>
      <c r="J356" s="98"/>
      <c r="K356" s="98"/>
      <c r="L356" s="98"/>
      <c r="M356" s="98"/>
      <c r="N356" s="199"/>
      <c r="O356" s="98"/>
      <c r="P356" s="98"/>
      <c r="Q356" s="98"/>
      <c r="R356" s="98"/>
      <c r="S356" s="98"/>
      <c r="T356" s="98"/>
      <c r="U356" s="98"/>
      <c r="V356" s="98"/>
      <c r="W356" s="98"/>
      <c r="X356" s="98"/>
      <c r="Y356" s="98"/>
      <c r="Z356" s="98"/>
      <c r="AA356" s="98"/>
    </row>
    <row r="357" spans="2:27" x14ac:dyDescent="0.2">
      <c r="B357" s="98"/>
      <c r="C357" s="98"/>
      <c r="D357" s="98"/>
      <c r="E357" s="98"/>
      <c r="F357" s="217"/>
      <c r="G357" s="98"/>
      <c r="H357" s="98"/>
      <c r="I357" s="98"/>
      <c r="J357" s="98"/>
      <c r="K357" s="98"/>
      <c r="L357" s="98"/>
      <c r="M357" s="98"/>
      <c r="N357" s="199"/>
      <c r="O357" s="98"/>
      <c r="P357" s="98"/>
      <c r="Q357" s="98"/>
      <c r="R357" s="98"/>
      <c r="S357" s="98"/>
      <c r="T357" s="98"/>
      <c r="U357" s="98"/>
      <c r="V357" s="98"/>
      <c r="W357" s="98"/>
      <c r="X357" s="98"/>
      <c r="Y357" s="98"/>
      <c r="Z357" s="98"/>
      <c r="AA357" s="98"/>
    </row>
    <row r="358" spans="2:27" x14ac:dyDescent="0.2">
      <c r="B358" s="98"/>
      <c r="C358" s="98"/>
      <c r="D358" s="98"/>
      <c r="E358" s="98"/>
      <c r="F358" s="217"/>
      <c r="G358" s="98"/>
      <c r="H358" s="98"/>
      <c r="I358" s="98"/>
      <c r="J358" s="98"/>
      <c r="K358" s="98"/>
      <c r="L358" s="98"/>
      <c r="M358" s="98"/>
      <c r="N358" s="199"/>
      <c r="O358" s="98"/>
      <c r="P358" s="98"/>
      <c r="Q358" s="98"/>
      <c r="R358" s="98"/>
      <c r="S358" s="98"/>
      <c r="T358" s="98"/>
      <c r="U358" s="98"/>
      <c r="V358" s="98"/>
      <c r="W358" s="98"/>
      <c r="X358" s="98"/>
      <c r="Y358" s="98"/>
      <c r="Z358" s="98"/>
      <c r="AA358" s="98"/>
    </row>
    <row r="359" spans="2:27" x14ac:dyDescent="0.2">
      <c r="B359" s="98"/>
      <c r="C359" s="98"/>
      <c r="D359" s="98"/>
      <c r="E359" s="98"/>
      <c r="F359" s="217"/>
      <c r="G359" s="98"/>
      <c r="H359" s="98"/>
      <c r="I359" s="98"/>
      <c r="J359" s="98"/>
      <c r="K359" s="98"/>
      <c r="L359" s="98"/>
      <c r="M359" s="98"/>
      <c r="N359" s="199"/>
      <c r="O359" s="98"/>
      <c r="P359" s="98"/>
      <c r="Q359" s="98"/>
      <c r="R359" s="98"/>
      <c r="S359" s="98"/>
      <c r="T359" s="98"/>
      <c r="U359" s="98"/>
      <c r="V359" s="98"/>
      <c r="W359" s="98"/>
      <c r="X359" s="98"/>
      <c r="Y359" s="98"/>
      <c r="Z359" s="98"/>
      <c r="AA359" s="98"/>
    </row>
    <row r="360" spans="2:27" x14ac:dyDescent="0.2">
      <c r="B360" s="98"/>
      <c r="C360" s="98"/>
      <c r="D360" s="98"/>
      <c r="E360" s="98"/>
      <c r="F360" s="217"/>
      <c r="G360" s="98"/>
      <c r="H360" s="98"/>
      <c r="I360" s="98"/>
      <c r="J360" s="98"/>
      <c r="K360" s="98"/>
      <c r="L360" s="98"/>
      <c r="M360" s="98"/>
      <c r="N360" s="199"/>
      <c r="O360" s="98"/>
      <c r="P360" s="98"/>
      <c r="Q360" s="98"/>
      <c r="R360" s="98"/>
      <c r="S360" s="98"/>
      <c r="T360" s="98"/>
      <c r="U360" s="98"/>
      <c r="V360" s="98"/>
      <c r="W360" s="98"/>
      <c r="X360" s="98"/>
      <c r="Y360" s="98"/>
      <c r="Z360" s="98"/>
      <c r="AA360" s="98"/>
    </row>
    <row r="361" spans="2:27" x14ac:dyDescent="0.2">
      <c r="B361" s="98"/>
      <c r="C361" s="98"/>
      <c r="D361" s="98"/>
      <c r="E361" s="98"/>
      <c r="F361" s="217"/>
      <c r="G361" s="98"/>
      <c r="H361" s="98"/>
      <c r="I361" s="98"/>
      <c r="J361" s="98"/>
      <c r="K361" s="98"/>
      <c r="L361" s="98"/>
      <c r="M361" s="98"/>
      <c r="N361" s="199"/>
      <c r="O361" s="98"/>
      <c r="P361" s="98"/>
      <c r="Q361" s="98"/>
      <c r="R361" s="98"/>
      <c r="S361" s="98"/>
      <c r="T361" s="98"/>
      <c r="U361" s="98"/>
      <c r="V361" s="98"/>
      <c r="W361" s="98"/>
      <c r="X361" s="98"/>
      <c r="Y361" s="98"/>
      <c r="Z361" s="98"/>
      <c r="AA361" s="98"/>
    </row>
    <row r="362" spans="2:27" x14ac:dyDescent="0.2">
      <c r="B362" s="98"/>
      <c r="C362" s="98"/>
      <c r="D362" s="98"/>
      <c r="E362" s="98"/>
      <c r="F362" s="217"/>
      <c r="G362" s="98"/>
      <c r="H362" s="98"/>
      <c r="I362" s="98"/>
      <c r="J362" s="98"/>
      <c r="K362" s="98"/>
      <c r="L362" s="98"/>
      <c r="M362" s="98"/>
      <c r="N362" s="199"/>
      <c r="O362" s="98"/>
      <c r="P362" s="98"/>
      <c r="Q362" s="98"/>
      <c r="R362" s="98"/>
      <c r="S362" s="98"/>
      <c r="T362" s="98"/>
      <c r="U362" s="98"/>
      <c r="V362" s="98"/>
      <c r="W362" s="98"/>
      <c r="X362" s="98"/>
      <c r="Y362" s="98"/>
      <c r="Z362" s="98"/>
      <c r="AA362" s="98"/>
    </row>
    <row r="363" spans="2:27" x14ac:dyDescent="0.2">
      <c r="B363" s="98"/>
      <c r="C363" s="98"/>
      <c r="D363" s="98"/>
      <c r="E363" s="98"/>
      <c r="F363" s="217"/>
      <c r="G363" s="98"/>
      <c r="H363" s="98"/>
      <c r="I363" s="98"/>
      <c r="J363" s="98"/>
      <c r="K363" s="98"/>
      <c r="L363" s="98"/>
      <c r="M363" s="98"/>
      <c r="N363" s="199"/>
      <c r="O363" s="98"/>
      <c r="P363" s="98"/>
      <c r="Q363" s="98"/>
      <c r="R363" s="98"/>
      <c r="S363" s="98"/>
      <c r="T363" s="98"/>
      <c r="U363" s="98"/>
      <c r="V363" s="98"/>
      <c r="W363" s="98"/>
      <c r="X363" s="98"/>
      <c r="Y363" s="98"/>
      <c r="Z363" s="98"/>
      <c r="AA363" s="98"/>
    </row>
    <row r="364" spans="2:27" x14ac:dyDescent="0.2">
      <c r="B364" s="98"/>
      <c r="C364" s="98"/>
      <c r="D364" s="98"/>
      <c r="E364" s="98"/>
      <c r="F364" s="217"/>
      <c r="G364" s="98"/>
      <c r="H364" s="98"/>
      <c r="I364" s="98"/>
      <c r="J364" s="98"/>
      <c r="K364" s="98"/>
      <c r="L364" s="98"/>
      <c r="M364" s="98"/>
      <c r="N364" s="199"/>
      <c r="O364" s="98"/>
      <c r="P364" s="98"/>
      <c r="Q364" s="98"/>
      <c r="R364" s="98"/>
      <c r="S364" s="98"/>
      <c r="T364" s="98"/>
      <c r="U364" s="98"/>
      <c r="V364" s="98"/>
      <c r="W364" s="98"/>
      <c r="X364" s="98"/>
      <c r="Y364" s="98"/>
      <c r="Z364" s="98"/>
      <c r="AA364" s="98"/>
    </row>
    <row r="365" spans="2:27" x14ac:dyDescent="0.2">
      <c r="B365" s="98"/>
      <c r="C365" s="98"/>
      <c r="D365" s="98"/>
      <c r="E365" s="98"/>
      <c r="F365" s="217"/>
      <c r="G365" s="98"/>
      <c r="H365" s="98"/>
      <c r="I365" s="98"/>
      <c r="J365" s="98"/>
      <c r="K365" s="98"/>
      <c r="L365" s="98"/>
      <c r="M365" s="98"/>
      <c r="N365" s="199"/>
      <c r="O365" s="98"/>
      <c r="P365" s="98"/>
      <c r="Q365" s="98"/>
      <c r="R365" s="98"/>
      <c r="S365" s="98"/>
      <c r="T365" s="98"/>
      <c r="U365" s="98"/>
      <c r="V365" s="98"/>
      <c r="W365" s="98"/>
      <c r="X365" s="98"/>
      <c r="Y365" s="98"/>
      <c r="Z365" s="98"/>
      <c r="AA365" s="98"/>
    </row>
    <row r="366" spans="2:27" x14ac:dyDescent="0.2">
      <c r="B366" s="98"/>
      <c r="C366" s="98"/>
      <c r="D366" s="98"/>
      <c r="E366" s="98"/>
      <c r="F366" s="217"/>
      <c r="G366" s="98"/>
      <c r="H366" s="98"/>
      <c r="I366" s="98"/>
      <c r="J366" s="98"/>
      <c r="K366" s="98"/>
      <c r="L366" s="98"/>
      <c r="M366" s="98"/>
      <c r="N366" s="199"/>
      <c r="O366" s="98"/>
      <c r="P366" s="98"/>
      <c r="Q366" s="98"/>
      <c r="R366" s="98"/>
      <c r="S366" s="98"/>
      <c r="T366" s="98"/>
      <c r="U366" s="98"/>
      <c r="V366" s="98"/>
      <c r="W366" s="98"/>
      <c r="X366" s="98"/>
      <c r="Y366" s="98"/>
      <c r="Z366" s="98"/>
      <c r="AA366" s="98"/>
    </row>
    <row r="367" spans="2:27" x14ac:dyDescent="0.2">
      <c r="B367" s="98"/>
      <c r="C367" s="98"/>
      <c r="D367" s="98"/>
      <c r="E367" s="98"/>
      <c r="F367" s="217"/>
      <c r="G367" s="98"/>
      <c r="H367" s="98"/>
      <c r="I367" s="98"/>
      <c r="J367" s="98"/>
      <c r="K367" s="98"/>
      <c r="L367" s="98"/>
      <c r="M367" s="98"/>
      <c r="N367" s="199"/>
      <c r="O367" s="98"/>
      <c r="P367" s="98"/>
      <c r="Q367" s="98"/>
      <c r="R367" s="98"/>
      <c r="S367" s="98"/>
      <c r="T367" s="98"/>
      <c r="U367" s="98"/>
      <c r="V367" s="98"/>
      <c r="W367" s="98"/>
      <c r="X367" s="98"/>
      <c r="Y367" s="98"/>
      <c r="Z367" s="98"/>
      <c r="AA367" s="98"/>
    </row>
    <row r="368" spans="2:27" x14ac:dyDescent="0.2">
      <c r="B368" s="98"/>
      <c r="C368" s="98"/>
      <c r="D368" s="98"/>
      <c r="E368" s="98"/>
      <c r="F368" s="217"/>
      <c r="G368" s="98"/>
      <c r="H368" s="98"/>
      <c r="I368" s="98"/>
      <c r="J368" s="98"/>
      <c r="K368" s="98"/>
      <c r="L368" s="98"/>
      <c r="M368" s="98"/>
      <c r="N368" s="199"/>
      <c r="O368" s="98"/>
      <c r="P368" s="98"/>
      <c r="Q368" s="98"/>
      <c r="R368" s="98"/>
      <c r="S368" s="98"/>
      <c r="T368" s="98"/>
      <c r="U368" s="98"/>
      <c r="V368" s="98"/>
      <c r="W368" s="98"/>
      <c r="X368" s="98"/>
      <c r="Y368" s="98"/>
      <c r="Z368" s="98"/>
      <c r="AA368" s="98"/>
    </row>
    <row r="369" spans="2:27" x14ac:dyDescent="0.2">
      <c r="B369" s="98"/>
      <c r="C369" s="98"/>
      <c r="D369" s="98"/>
      <c r="E369" s="98"/>
      <c r="F369" s="217"/>
      <c r="G369" s="98"/>
      <c r="H369" s="98"/>
      <c r="I369" s="98"/>
      <c r="J369" s="98"/>
      <c r="K369" s="98"/>
      <c r="L369" s="98"/>
      <c r="M369" s="98"/>
      <c r="N369" s="199"/>
      <c r="O369" s="98"/>
      <c r="P369" s="98"/>
      <c r="Q369" s="98"/>
      <c r="R369" s="98"/>
      <c r="S369" s="98"/>
      <c r="T369" s="98"/>
      <c r="U369" s="98"/>
      <c r="V369" s="98"/>
      <c r="W369" s="98"/>
      <c r="X369" s="98"/>
      <c r="Y369" s="98"/>
      <c r="Z369" s="98"/>
      <c r="AA369" s="98"/>
    </row>
    <row r="370" spans="2:27" x14ac:dyDescent="0.2">
      <c r="B370" s="98"/>
      <c r="C370" s="98"/>
      <c r="D370" s="98"/>
      <c r="E370" s="98"/>
      <c r="F370" s="217"/>
      <c r="G370" s="98"/>
      <c r="H370" s="98"/>
      <c r="I370" s="98"/>
      <c r="J370" s="98"/>
      <c r="K370" s="98"/>
      <c r="L370" s="98"/>
      <c r="M370" s="98"/>
      <c r="N370" s="199"/>
      <c r="O370" s="98"/>
      <c r="P370" s="98"/>
      <c r="Q370" s="98"/>
      <c r="R370" s="98"/>
      <c r="S370" s="98"/>
      <c r="T370" s="98"/>
      <c r="U370" s="98"/>
      <c r="V370" s="98"/>
      <c r="W370" s="98"/>
      <c r="X370" s="98"/>
      <c r="Y370" s="98"/>
      <c r="Z370" s="98"/>
      <c r="AA370" s="98"/>
    </row>
    <row r="371" spans="2:27" x14ac:dyDescent="0.2">
      <c r="B371" s="98"/>
      <c r="C371" s="98"/>
      <c r="D371" s="98"/>
      <c r="E371" s="98"/>
      <c r="F371" s="217"/>
      <c r="G371" s="98"/>
      <c r="H371" s="98"/>
      <c r="I371" s="98"/>
      <c r="J371" s="98"/>
      <c r="K371" s="98"/>
      <c r="L371" s="98"/>
      <c r="M371" s="98"/>
      <c r="N371" s="199"/>
      <c r="O371" s="98"/>
      <c r="P371" s="98"/>
      <c r="Q371" s="98"/>
      <c r="R371" s="98"/>
      <c r="S371" s="98"/>
      <c r="T371" s="98"/>
      <c r="U371" s="98"/>
      <c r="V371" s="98"/>
      <c r="W371" s="98"/>
      <c r="X371" s="98"/>
      <c r="Y371" s="98"/>
      <c r="Z371" s="98"/>
      <c r="AA371" s="98"/>
    </row>
    <row r="372" spans="2:27" x14ac:dyDescent="0.2">
      <c r="B372" s="98"/>
      <c r="C372" s="98"/>
      <c r="D372" s="98"/>
      <c r="E372" s="98"/>
      <c r="F372" s="217"/>
      <c r="G372" s="98"/>
      <c r="H372" s="98"/>
      <c r="I372" s="98"/>
      <c r="J372" s="98"/>
      <c r="K372" s="98"/>
      <c r="L372" s="98"/>
      <c r="M372" s="98"/>
      <c r="N372" s="199"/>
      <c r="O372" s="98"/>
      <c r="P372" s="98"/>
      <c r="Q372" s="98"/>
      <c r="R372" s="98"/>
      <c r="S372" s="98"/>
      <c r="T372" s="98"/>
      <c r="U372" s="98"/>
      <c r="V372" s="98"/>
      <c r="W372" s="98"/>
      <c r="X372" s="98"/>
      <c r="Y372" s="98"/>
      <c r="Z372" s="98"/>
      <c r="AA372" s="98"/>
    </row>
    <row r="373" spans="2:27" x14ac:dyDescent="0.2">
      <c r="B373" s="98"/>
      <c r="C373" s="98"/>
      <c r="D373" s="98"/>
      <c r="E373" s="98"/>
      <c r="F373" s="217"/>
      <c r="G373" s="98"/>
      <c r="H373" s="98"/>
      <c r="I373" s="98"/>
      <c r="J373" s="98"/>
      <c r="K373" s="98"/>
      <c r="L373" s="98"/>
      <c r="M373" s="98"/>
      <c r="N373" s="199"/>
      <c r="O373" s="98"/>
      <c r="P373" s="98"/>
      <c r="Q373" s="98"/>
      <c r="R373" s="98"/>
      <c r="S373" s="98"/>
      <c r="T373" s="98"/>
      <c r="U373" s="98"/>
      <c r="V373" s="98"/>
      <c r="W373" s="98"/>
      <c r="X373" s="98"/>
      <c r="Y373" s="98"/>
      <c r="Z373" s="98"/>
      <c r="AA373" s="98"/>
    </row>
    <row r="374" spans="2:27" x14ac:dyDescent="0.2">
      <c r="B374" s="98"/>
      <c r="C374" s="98"/>
      <c r="D374" s="98"/>
      <c r="E374" s="98"/>
      <c r="F374" s="217"/>
      <c r="G374" s="98"/>
      <c r="H374" s="98"/>
      <c r="I374" s="98"/>
      <c r="J374" s="98"/>
      <c r="K374" s="98"/>
      <c r="L374" s="98"/>
      <c r="M374" s="98"/>
      <c r="N374" s="199"/>
      <c r="O374" s="98"/>
      <c r="P374" s="98"/>
      <c r="Q374" s="98"/>
      <c r="R374" s="98"/>
      <c r="S374" s="98"/>
      <c r="T374" s="98"/>
      <c r="U374" s="98"/>
      <c r="V374" s="98"/>
      <c r="W374" s="98"/>
      <c r="X374" s="98"/>
      <c r="Y374" s="98"/>
      <c r="Z374" s="98"/>
      <c r="AA374" s="98"/>
    </row>
    <row r="375" spans="2:27" x14ac:dyDescent="0.2">
      <c r="B375" s="98"/>
      <c r="C375" s="98"/>
      <c r="D375" s="98"/>
      <c r="E375" s="98"/>
      <c r="F375" s="217"/>
      <c r="G375" s="98"/>
      <c r="H375" s="98"/>
      <c r="I375" s="98"/>
      <c r="J375" s="98"/>
      <c r="K375" s="98"/>
      <c r="L375" s="98"/>
      <c r="M375" s="98"/>
      <c r="N375" s="199"/>
      <c r="O375" s="98"/>
      <c r="P375" s="98"/>
      <c r="Q375" s="98"/>
      <c r="R375" s="98"/>
      <c r="S375" s="98"/>
      <c r="T375" s="98"/>
      <c r="U375" s="98"/>
      <c r="V375" s="98"/>
      <c r="W375" s="98"/>
      <c r="X375" s="98"/>
      <c r="Y375" s="98"/>
      <c r="Z375" s="98"/>
      <c r="AA375" s="98"/>
    </row>
    <row r="376" spans="2:27" x14ac:dyDescent="0.2">
      <c r="B376" s="98"/>
      <c r="C376" s="98"/>
      <c r="D376" s="98"/>
      <c r="E376" s="98"/>
      <c r="F376" s="217"/>
      <c r="G376" s="98"/>
      <c r="H376" s="98"/>
      <c r="I376" s="98"/>
      <c r="J376" s="98"/>
      <c r="K376" s="98"/>
      <c r="L376" s="98"/>
      <c r="M376" s="98"/>
      <c r="N376" s="199"/>
      <c r="O376" s="98"/>
      <c r="P376" s="98"/>
      <c r="Q376" s="98"/>
      <c r="R376" s="98"/>
      <c r="S376" s="98"/>
      <c r="T376" s="98"/>
      <c r="U376" s="98"/>
      <c r="V376" s="98"/>
      <c r="W376" s="98"/>
      <c r="X376" s="98"/>
      <c r="Y376" s="98"/>
      <c r="Z376" s="98"/>
      <c r="AA376" s="98"/>
    </row>
    <row r="377" spans="2:27" x14ac:dyDescent="0.2">
      <c r="B377" s="98"/>
      <c r="C377" s="98"/>
      <c r="D377" s="98"/>
      <c r="E377" s="98"/>
      <c r="F377" s="217"/>
      <c r="G377" s="98"/>
      <c r="H377" s="98"/>
      <c r="I377" s="98"/>
      <c r="J377" s="98"/>
      <c r="K377" s="98"/>
      <c r="L377" s="98"/>
      <c r="M377" s="98"/>
      <c r="N377" s="199"/>
      <c r="O377" s="98"/>
      <c r="P377" s="98"/>
      <c r="Q377" s="98"/>
      <c r="R377" s="98"/>
      <c r="S377" s="98"/>
      <c r="T377" s="98"/>
      <c r="U377" s="98"/>
      <c r="V377" s="98"/>
      <c r="W377" s="98"/>
      <c r="X377" s="98"/>
      <c r="Y377" s="98"/>
      <c r="Z377" s="98"/>
      <c r="AA377" s="98"/>
    </row>
    <row r="378" spans="2:27" x14ac:dyDescent="0.2">
      <c r="B378" s="98"/>
      <c r="C378" s="98"/>
      <c r="D378" s="98"/>
      <c r="E378" s="98"/>
      <c r="F378" s="217"/>
      <c r="G378" s="98"/>
      <c r="H378" s="98"/>
      <c r="I378" s="98"/>
      <c r="J378" s="98"/>
      <c r="K378" s="98"/>
      <c r="L378" s="98"/>
      <c r="M378" s="98"/>
      <c r="N378" s="199"/>
      <c r="O378" s="98"/>
      <c r="P378" s="98"/>
      <c r="Q378" s="98"/>
      <c r="R378" s="98"/>
      <c r="S378" s="98"/>
      <c r="T378" s="98"/>
      <c r="U378" s="98"/>
      <c r="V378" s="98"/>
      <c r="W378" s="98"/>
      <c r="X378" s="98"/>
      <c r="Y378" s="98"/>
      <c r="Z378" s="98"/>
      <c r="AA378" s="98"/>
    </row>
    <row r="379" spans="2:27" x14ac:dyDescent="0.2">
      <c r="B379" s="98"/>
      <c r="C379" s="98"/>
      <c r="D379" s="98"/>
      <c r="E379" s="98"/>
      <c r="F379" s="217"/>
      <c r="G379" s="98"/>
      <c r="H379" s="98"/>
      <c r="I379" s="98"/>
      <c r="J379" s="98"/>
      <c r="K379" s="98"/>
      <c r="L379" s="98"/>
      <c r="M379" s="98"/>
      <c r="N379" s="199"/>
      <c r="O379" s="98"/>
      <c r="P379" s="98"/>
      <c r="Q379" s="98"/>
      <c r="R379" s="98"/>
      <c r="S379" s="98"/>
      <c r="T379" s="98"/>
      <c r="U379" s="98"/>
      <c r="V379" s="98"/>
      <c r="W379" s="98"/>
      <c r="X379" s="98"/>
      <c r="Y379" s="98"/>
      <c r="Z379" s="98"/>
      <c r="AA379" s="98"/>
    </row>
    <row r="380" spans="2:27" x14ac:dyDescent="0.2">
      <c r="B380" s="98"/>
      <c r="C380" s="98"/>
      <c r="D380" s="98"/>
      <c r="E380" s="98"/>
      <c r="F380" s="217"/>
      <c r="G380" s="98"/>
      <c r="H380" s="98"/>
      <c r="I380" s="98"/>
      <c r="J380" s="98"/>
      <c r="K380" s="98"/>
      <c r="L380" s="98"/>
      <c r="M380" s="98"/>
      <c r="N380" s="199"/>
      <c r="O380" s="98"/>
      <c r="P380" s="98"/>
      <c r="Q380" s="98"/>
      <c r="R380" s="98"/>
      <c r="S380" s="98"/>
      <c r="T380" s="98"/>
      <c r="U380" s="98"/>
      <c r="V380" s="98"/>
      <c r="W380" s="98"/>
      <c r="X380" s="98"/>
      <c r="Y380" s="98"/>
      <c r="Z380" s="98"/>
      <c r="AA380" s="98"/>
    </row>
    <row r="381" spans="2:27" x14ac:dyDescent="0.2">
      <c r="B381" s="98"/>
      <c r="C381" s="98"/>
      <c r="D381" s="98"/>
      <c r="E381" s="98"/>
      <c r="F381" s="217"/>
      <c r="G381" s="98"/>
      <c r="H381" s="98"/>
      <c r="I381" s="98"/>
      <c r="J381" s="98"/>
      <c r="K381" s="98"/>
      <c r="L381" s="98"/>
      <c r="M381" s="98"/>
      <c r="N381" s="199"/>
      <c r="O381" s="98"/>
      <c r="P381" s="98"/>
      <c r="Q381" s="98"/>
      <c r="R381" s="98"/>
      <c r="S381" s="98"/>
      <c r="T381" s="98"/>
      <c r="U381" s="98"/>
      <c r="V381" s="98"/>
      <c r="W381" s="98"/>
      <c r="X381" s="98"/>
      <c r="Y381" s="98"/>
      <c r="Z381" s="98"/>
      <c r="AA381" s="98"/>
    </row>
    <row r="382" spans="2:27" x14ac:dyDescent="0.2">
      <c r="B382" s="98"/>
      <c r="C382" s="98"/>
      <c r="D382" s="98"/>
      <c r="E382" s="98"/>
      <c r="F382" s="217"/>
      <c r="G382" s="98"/>
      <c r="H382" s="98"/>
      <c r="I382" s="98"/>
      <c r="J382" s="98"/>
      <c r="K382" s="98"/>
      <c r="L382" s="98"/>
      <c r="M382" s="98"/>
      <c r="N382" s="199"/>
      <c r="O382" s="98"/>
      <c r="P382" s="98"/>
      <c r="Q382" s="98"/>
      <c r="R382" s="98"/>
      <c r="S382" s="98"/>
      <c r="T382" s="98"/>
      <c r="U382" s="98"/>
      <c r="V382" s="98"/>
      <c r="W382" s="98"/>
      <c r="X382" s="98"/>
      <c r="Y382" s="98"/>
      <c r="Z382" s="98"/>
      <c r="AA382" s="98"/>
    </row>
    <row r="383" spans="2:27" x14ac:dyDescent="0.2">
      <c r="B383" s="98"/>
      <c r="C383" s="98"/>
      <c r="D383" s="98"/>
      <c r="E383" s="98"/>
      <c r="F383" s="217"/>
      <c r="G383" s="98"/>
      <c r="H383" s="98"/>
      <c r="I383" s="98"/>
      <c r="J383" s="98"/>
      <c r="K383" s="98"/>
      <c r="L383" s="98"/>
      <c r="M383" s="98"/>
      <c r="N383" s="199"/>
      <c r="O383" s="98"/>
      <c r="P383" s="98"/>
      <c r="Q383" s="98"/>
      <c r="R383" s="98"/>
      <c r="S383" s="98"/>
      <c r="T383" s="98"/>
      <c r="U383" s="98"/>
      <c r="V383" s="98"/>
      <c r="W383" s="98"/>
      <c r="X383" s="98"/>
      <c r="Y383" s="98"/>
      <c r="Z383" s="98"/>
      <c r="AA383" s="98"/>
    </row>
    <row r="384" spans="2:27" x14ac:dyDescent="0.2">
      <c r="B384" s="98"/>
      <c r="C384" s="98"/>
      <c r="D384" s="98"/>
      <c r="E384" s="98"/>
      <c r="F384" s="217"/>
      <c r="G384" s="98"/>
      <c r="H384" s="98"/>
      <c r="I384" s="98"/>
      <c r="J384" s="98"/>
      <c r="K384" s="98"/>
      <c r="L384" s="98"/>
      <c r="M384" s="98"/>
      <c r="N384" s="199"/>
      <c r="O384" s="98"/>
      <c r="P384" s="98"/>
      <c r="Q384" s="98"/>
      <c r="R384" s="98"/>
      <c r="S384" s="98"/>
      <c r="T384" s="98"/>
      <c r="U384" s="98"/>
      <c r="V384" s="98"/>
      <c r="W384" s="98"/>
      <c r="X384" s="98"/>
      <c r="Y384" s="98"/>
      <c r="Z384" s="98"/>
      <c r="AA384" s="98"/>
    </row>
    <row r="385" spans="2:27" x14ac:dyDescent="0.2">
      <c r="B385" s="98"/>
      <c r="C385" s="98"/>
      <c r="D385" s="98"/>
      <c r="E385" s="98"/>
      <c r="F385" s="217"/>
      <c r="G385" s="98"/>
      <c r="H385" s="98"/>
      <c r="I385" s="98"/>
      <c r="J385" s="98"/>
      <c r="K385" s="98"/>
      <c r="L385" s="98"/>
      <c r="M385" s="98"/>
      <c r="N385" s="199"/>
      <c r="O385" s="98"/>
      <c r="P385" s="98"/>
      <c r="Q385" s="98"/>
      <c r="R385" s="98"/>
      <c r="S385" s="98"/>
      <c r="T385" s="98"/>
      <c r="U385" s="98"/>
      <c r="V385" s="98"/>
      <c r="W385" s="98"/>
      <c r="X385" s="98"/>
      <c r="Y385" s="98"/>
      <c r="Z385" s="98"/>
      <c r="AA385" s="98"/>
    </row>
    <row r="386" spans="2:27" x14ac:dyDescent="0.2">
      <c r="B386" s="98"/>
      <c r="C386" s="98"/>
      <c r="D386" s="98"/>
      <c r="E386" s="98"/>
      <c r="F386" s="217"/>
      <c r="G386" s="98"/>
      <c r="H386" s="98"/>
      <c r="I386" s="98"/>
      <c r="J386" s="98"/>
      <c r="K386" s="98"/>
      <c r="L386" s="98"/>
      <c r="M386" s="98"/>
      <c r="N386" s="199"/>
      <c r="O386" s="98"/>
      <c r="P386" s="98"/>
      <c r="Q386" s="98"/>
      <c r="R386" s="98"/>
      <c r="S386" s="98"/>
      <c r="T386" s="98"/>
      <c r="U386" s="98"/>
      <c r="V386" s="98"/>
      <c r="W386" s="98"/>
      <c r="X386" s="98"/>
      <c r="Y386" s="98"/>
      <c r="Z386" s="98"/>
      <c r="AA386" s="98"/>
    </row>
    <row r="387" spans="2:27" x14ac:dyDescent="0.2">
      <c r="B387" s="98"/>
      <c r="C387" s="98"/>
      <c r="D387" s="98"/>
      <c r="E387" s="98"/>
      <c r="F387" s="217"/>
      <c r="G387" s="98"/>
      <c r="H387" s="98"/>
      <c r="I387" s="98"/>
      <c r="J387" s="98"/>
      <c r="K387" s="98"/>
      <c r="L387" s="98"/>
      <c r="M387" s="98"/>
      <c r="N387" s="199"/>
      <c r="O387" s="98"/>
      <c r="P387" s="98"/>
      <c r="Q387" s="98"/>
      <c r="R387" s="98"/>
      <c r="S387" s="98"/>
      <c r="T387" s="98"/>
      <c r="U387" s="98"/>
      <c r="V387" s="98"/>
      <c r="W387" s="98"/>
      <c r="X387" s="98"/>
      <c r="Y387" s="98"/>
      <c r="Z387" s="98"/>
      <c r="AA387" s="98"/>
    </row>
    <row r="388" spans="2:27" x14ac:dyDescent="0.2">
      <c r="B388" s="98"/>
      <c r="C388" s="98"/>
      <c r="D388" s="98"/>
      <c r="E388" s="98"/>
      <c r="F388" s="217"/>
      <c r="G388" s="98"/>
      <c r="H388" s="98"/>
      <c r="I388" s="98"/>
      <c r="J388" s="98"/>
      <c r="K388" s="98"/>
      <c r="L388" s="98"/>
      <c r="M388" s="98"/>
      <c r="N388" s="199"/>
      <c r="O388" s="98"/>
      <c r="P388" s="98"/>
      <c r="Q388" s="98"/>
      <c r="R388" s="98"/>
      <c r="S388" s="98"/>
      <c r="T388" s="98"/>
      <c r="U388" s="98"/>
      <c r="V388" s="98"/>
      <c r="W388" s="98"/>
      <c r="X388" s="98"/>
      <c r="Y388" s="98"/>
      <c r="Z388" s="98"/>
      <c r="AA388" s="98"/>
    </row>
    <row r="389" spans="2:27" x14ac:dyDescent="0.2">
      <c r="B389" s="98"/>
      <c r="C389" s="98"/>
      <c r="D389" s="98"/>
      <c r="E389" s="98"/>
      <c r="F389" s="217"/>
      <c r="G389" s="98"/>
      <c r="H389" s="98"/>
      <c r="I389" s="98"/>
      <c r="J389" s="98"/>
      <c r="K389" s="98"/>
      <c r="L389" s="98"/>
      <c r="M389" s="98"/>
      <c r="N389" s="199"/>
      <c r="O389" s="98"/>
      <c r="P389" s="98"/>
      <c r="Q389" s="98"/>
      <c r="R389" s="98"/>
      <c r="S389" s="98"/>
      <c r="T389" s="98"/>
      <c r="U389" s="98"/>
      <c r="V389" s="98"/>
      <c r="W389" s="98"/>
      <c r="X389" s="98"/>
      <c r="Y389" s="98"/>
      <c r="Z389" s="98"/>
      <c r="AA389" s="98"/>
    </row>
    <row r="390" spans="2:27" x14ac:dyDescent="0.2">
      <c r="B390" s="98"/>
      <c r="C390" s="98"/>
      <c r="D390" s="98"/>
      <c r="E390" s="98"/>
      <c r="F390" s="217"/>
      <c r="G390" s="98"/>
      <c r="H390" s="98"/>
      <c r="I390" s="98"/>
      <c r="J390" s="98"/>
      <c r="K390" s="98"/>
      <c r="L390" s="98"/>
      <c r="M390" s="98"/>
      <c r="N390" s="199"/>
      <c r="O390" s="98"/>
      <c r="P390" s="98"/>
      <c r="Q390" s="98"/>
      <c r="R390" s="98"/>
      <c r="S390" s="98"/>
      <c r="T390" s="98"/>
      <c r="U390" s="98"/>
      <c r="V390" s="98"/>
      <c r="W390" s="98"/>
      <c r="X390" s="98"/>
      <c r="Y390" s="98"/>
      <c r="Z390" s="98"/>
      <c r="AA390" s="98"/>
    </row>
    <row r="391" spans="2:27" x14ac:dyDescent="0.2">
      <c r="B391" s="98"/>
      <c r="C391" s="98"/>
      <c r="D391" s="98"/>
      <c r="E391" s="98"/>
      <c r="F391" s="217"/>
      <c r="G391" s="98"/>
      <c r="H391" s="98"/>
      <c r="I391" s="98"/>
      <c r="J391" s="98"/>
      <c r="K391" s="98"/>
      <c r="L391" s="98"/>
      <c r="M391" s="98"/>
      <c r="N391" s="199"/>
      <c r="O391" s="98"/>
      <c r="P391" s="98"/>
      <c r="Q391" s="98"/>
      <c r="R391" s="98"/>
      <c r="S391" s="98"/>
      <c r="T391" s="98"/>
      <c r="U391" s="98"/>
      <c r="V391" s="98"/>
      <c r="W391" s="98"/>
      <c r="X391" s="98"/>
      <c r="Y391" s="98"/>
      <c r="Z391" s="98"/>
      <c r="AA391" s="98"/>
    </row>
    <row r="392" spans="2:27" x14ac:dyDescent="0.2">
      <c r="B392" s="98"/>
      <c r="C392" s="98"/>
      <c r="D392" s="98"/>
      <c r="E392" s="98"/>
      <c r="F392" s="217"/>
      <c r="G392" s="98"/>
      <c r="H392" s="98"/>
      <c r="I392" s="98"/>
      <c r="J392" s="98"/>
      <c r="K392" s="98"/>
      <c r="L392" s="98"/>
      <c r="M392" s="98"/>
      <c r="N392" s="199"/>
      <c r="O392" s="98"/>
      <c r="P392" s="98"/>
      <c r="Q392" s="98"/>
      <c r="R392" s="98"/>
      <c r="S392" s="98"/>
      <c r="T392" s="98"/>
      <c r="U392" s="98"/>
      <c r="V392" s="98"/>
      <c r="W392" s="98"/>
      <c r="X392" s="98"/>
      <c r="Y392" s="98"/>
      <c r="Z392" s="98"/>
      <c r="AA392" s="98"/>
    </row>
    <row r="393" spans="2:27" x14ac:dyDescent="0.2">
      <c r="B393" s="98"/>
      <c r="C393" s="98"/>
      <c r="D393" s="98"/>
      <c r="E393" s="98"/>
      <c r="F393" s="217"/>
      <c r="G393" s="98"/>
      <c r="H393" s="98"/>
      <c r="I393" s="98"/>
      <c r="J393" s="98"/>
      <c r="K393" s="98"/>
      <c r="L393" s="98"/>
      <c r="M393" s="98"/>
      <c r="N393" s="199"/>
      <c r="O393" s="98"/>
      <c r="P393" s="98"/>
      <c r="Q393" s="98"/>
      <c r="R393" s="98"/>
      <c r="S393" s="98"/>
      <c r="T393" s="98"/>
      <c r="U393" s="98"/>
      <c r="V393" s="98"/>
      <c r="W393" s="98"/>
      <c r="X393" s="98"/>
      <c r="Y393" s="98"/>
      <c r="Z393" s="98"/>
      <c r="AA393" s="98"/>
    </row>
    <row r="394" spans="2:27" x14ac:dyDescent="0.2">
      <c r="B394" s="98"/>
      <c r="C394" s="98"/>
      <c r="D394" s="98"/>
      <c r="E394" s="98"/>
      <c r="F394" s="217"/>
      <c r="G394" s="98"/>
      <c r="H394" s="98"/>
      <c r="I394" s="98"/>
      <c r="J394" s="98"/>
      <c r="K394" s="98"/>
      <c r="L394" s="98"/>
      <c r="M394" s="98"/>
      <c r="N394" s="199"/>
      <c r="O394" s="98"/>
      <c r="P394" s="98"/>
      <c r="Q394" s="98"/>
      <c r="R394" s="98"/>
      <c r="S394" s="98"/>
      <c r="T394" s="98"/>
      <c r="U394" s="98"/>
      <c r="V394" s="98"/>
      <c r="W394" s="98"/>
      <c r="X394" s="98"/>
      <c r="Y394" s="98"/>
      <c r="Z394" s="98"/>
      <c r="AA394" s="98"/>
    </row>
    <row r="395" spans="2:27" x14ac:dyDescent="0.2">
      <c r="B395" s="98"/>
      <c r="C395" s="98"/>
      <c r="D395" s="98"/>
      <c r="E395" s="98"/>
      <c r="F395" s="217"/>
      <c r="G395" s="98"/>
      <c r="H395" s="98"/>
      <c r="I395" s="98"/>
      <c r="J395" s="98"/>
      <c r="K395" s="98"/>
      <c r="L395" s="98"/>
      <c r="M395" s="98"/>
      <c r="N395" s="199"/>
      <c r="O395" s="98"/>
      <c r="P395" s="98"/>
      <c r="Q395" s="98"/>
      <c r="R395" s="98"/>
      <c r="S395" s="98"/>
      <c r="T395" s="98"/>
      <c r="U395" s="98"/>
      <c r="V395" s="98"/>
      <c r="W395" s="98"/>
      <c r="X395" s="98"/>
      <c r="Y395" s="98"/>
      <c r="Z395" s="98"/>
      <c r="AA395" s="98"/>
    </row>
    <row r="396" spans="2:27" x14ac:dyDescent="0.2">
      <c r="B396" s="98"/>
      <c r="C396" s="98"/>
      <c r="D396" s="98"/>
      <c r="E396" s="98"/>
      <c r="F396" s="217"/>
      <c r="G396" s="98"/>
      <c r="H396" s="98"/>
      <c r="I396" s="98"/>
      <c r="J396" s="98"/>
      <c r="K396" s="98"/>
      <c r="L396" s="98"/>
      <c r="M396" s="98"/>
      <c r="N396" s="199"/>
      <c r="O396" s="98"/>
      <c r="P396" s="98"/>
      <c r="Q396" s="98"/>
      <c r="R396" s="98"/>
      <c r="S396" s="98"/>
      <c r="T396" s="98"/>
      <c r="U396" s="98"/>
      <c r="V396" s="98"/>
      <c r="W396" s="98"/>
      <c r="X396" s="98"/>
      <c r="Y396" s="98"/>
      <c r="Z396" s="98"/>
      <c r="AA396" s="98"/>
    </row>
    <row r="397" spans="2:27" x14ac:dyDescent="0.2">
      <c r="B397" s="98"/>
      <c r="C397" s="98"/>
      <c r="D397" s="98"/>
      <c r="E397" s="98"/>
      <c r="F397" s="217"/>
      <c r="G397" s="98"/>
      <c r="H397" s="98"/>
      <c r="I397" s="98"/>
      <c r="J397" s="98"/>
      <c r="K397" s="98"/>
      <c r="L397" s="98"/>
      <c r="M397" s="98"/>
      <c r="N397" s="199"/>
      <c r="O397" s="98"/>
      <c r="P397" s="98"/>
      <c r="Q397" s="98"/>
      <c r="R397" s="98"/>
      <c r="S397" s="98"/>
      <c r="T397" s="98"/>
      <c r="U397" s="98"/>
      <c r="V397" s="98"/>
      <c r="W397" s="98"/>
      <c r="X397" s="98"/>
      <c r="Y397" s="98"/>
      <c r="Z397" s="98"/>
      <c r="AA397" s="98"/>
    </row>
    <row r="398" spans="2:27" x14ac:dyDescent="0.2">
      <c r="B398" s="98"/>
      <c r="C398" s="98"/>
      <c r="D398" s="98"/>
      <c r="E398" s="98"/>
      <c r="F398" s="217"/>
      <c r="G398" s="98"/>
      <c r="H398" s="98"/>
      <c r="I398" s="98"/>
      <c r="J398" s="98"/>
      <c r="K398" s="98"/>
      <c r="L398" s="98"/>
      <c r="M398" s="98"/>
      <c r="N398" s="199"/>
      <c r="O398" s="98"/>
      <c r="P398" s="98"/>
      <c r="Q398" s="98"/>
      <c r="R398" s="98"/>
      <c r="S398" s="98"/>
      <c r="T398" s="98"/>
      <c r="U398" s="98"/>
      <c r="V398" s="98"/>
      <c r="W398" s="98"/>
      <c r="X398" s="98"/>
      <c r="Y398" s="98"/>
      <c r="Z398" s="98"/>
      <c r="AA398" s="98"/>
    </row>
    <row r="399" spans="2:27" x14ac:dyDescent="0.2">
      <c r="B399" s="98"/>
      <c r="C399" s="98"/>
      <c r="D399" s="98"/>
      <c r="E399" s="98"/>
      <c r="F399" s="217"/>
      <c r="G399" s="98"/>
      <c r="H399" s="98"/>
      <c r="I399" s="98"/>
      <c r="J399" s="98"/>
      <c r="K399" s="98"/>
      <c r="L399" s="98"/>
      <c r="M399" s="98"/>
      <c r="N399" s="199"/>
      <c r="O399" s="98"/>
      <c r="P399" s="98"/>
      <c r="Q399" s="98"/>
      <c r="R399" s="98"/>
      <c r="S399" s="98"/>
      <c r="T399" s="98"/>
      <c r="U399" s="98"/>
      <c r="V399" s="98"/>
      <c r="W399" s="98"/>
      <c r="X399" s="98"/>
      <c r="Y399" s="98"/>
      <c r="Z399" s="98"/>
      <c r="AA399" s="98"/>
    </row>
    <row r="400" spans="2:27" x14ac:dyDescent="0.2">
      <c r="B400" s="98"/>
      <c r="C400" s="98"/>
      <c r="D400" s="98"/>
      <c r="E400" s="98"/>
      <c r="F400" s="217"/>
      <c r="G400" s="98"/>
      <c r="H400" s="98"/>
      <c r="I400" s="98"/>
      <c r="J400" s="98"/>
      <c r="K400" s="98"/>
      <c r="L400" s="98"/>
      <c r="M400" s="98"/>
      <c r="N400" s="199"/>
      <c r="O400" s="98"/>
      <c r="P400" s="98"/>
      <c r="Q400" s="98"/>
      <c r="R400" s="98"/>
      <c r="S400" s="98"/>
      <c r="T400" s="98"/>
      <c r="U400" s="98"/>
      <c r="V400" s="98"/>
      <c r="W400" s="98"/>
      <c r="X400" s="98"/>
      <c r="Y400" s="98"/>
      <c r="Z400" s="98"/>
      <c r="AA400" s="98"/>
    </row>
    <row r="401" spans="2:27" x14ac:dyDescent="0.2">
      <c r="B401" s="98"/>
      <c r="C401" s="98"/>
      <c r="D401" s="98"/>
      <c r="E401" s="98"/>
      <c r="F401" s="217"/>
      <c r="G401" s="98"/>
      <c r="H401" s="98"/>
      <c r="I401" s="98"/>
      <c r="J401" s="98"/>
      <c r="K401" s="98"/>
      <c r="L401" s="98"/>
      <c r="M401" s="98"/>
      <c r="N401" s="199"/>
      <c r="O401" s="98"/>
      <c r="P401" s="98"/>
      <c r="Q401" s="98"/>
      <c r="R401" s="98"/>
      <c r="S401" s="98"/>
      <c r="T401" s="98"/>
      <c r="U401" s="98"/>
      <c r="V401" s="98"/>
      <c r="W401" s="98"/>
      <c r="X401" s="98"/>
      <c r="Y401" s="98"/>
      <c r="Z401" s="98"/>
      <c r="AA401" s="98"/>
    </row>
    <row r="402" spans="2:27" x14ac:dyDescent="0.2">
      <c r="B402" s="98"/>
      <c r="C402" s="98"/>
      <c r="D402" s="98"/>
      <c r="E402" s="98"/>
      <c r="F402" s="217"/>
      <c r="G402" s="98"/>
      <c r="H402" s="98"/>
      <c r="I402" s="98"/>
      <c r="J402" s="98"/>
      <c r="K402" s="98"/>
      <c r="L402" s="98"/>
      <c r="M402" s="98"/>
      <c r="N402" s="199"/>
      <c r="O402" s="98"/>
      <c r="P402" s="98"/>
      <c r="Q402" s="98"/>
      <c r="R402" s="98"/>
      <c r="S402" s="98"/>
      <c r="T402" s="98"/>
      <c r="U402" s="98"/>
      <c r="V402" s="98"/>
      <c r="W402" s="98"/>
      <c r="X402" s="98"/>
      <c r="Y402" s="98"/>
      <c r="Z402" s="98"/>
      <c r="AA402" s="98"/>
    </row>
    <row r="403" spans="2:27" x14ac:dyDescent="0.2">
      <c r="B403" s="98"/>
      <c r="C403" s="98"/>
      <c r="D403" s="98"/>
      <c r="E403" s="98"/>
      <c r="F403" s="217"/>
      <c r="G403" s="98"/>
      <c r="H403" s="98"/>
      <c r="I403" s="98"/>
      <c r="J403" s="98"/>
      <c r="K403" s="98"/>
      <c r="L403" s="98"/>
      <c r="M403" s="98"/>
      <c r="N403" s="199"/>
      <c r="O403" s="98"/>
      <c r="P403" s="98"/>
      <c r="Q403" s="98"/>
      <c r="R403" s="98"/>
      <c r="S403" s="98"/>
      <c r="T403" s="98"/>
      <c r="U403" s="98"/>
      <c r="V403" s="98"/>
      <c r="W403" s="98"/>
      <c r="X403" s="98"/>
      <c r="Y403" s="98"/>
      <c r="Z403" s="98"/>
      <c r="AA403" s="98"/>
    </row>
    <row r="404" spans="2:27" x14ac:dyDescent="0.2">
      <c r="B404" s="98"/>
      <c r="C404" s="98"/>
      <c r="D404" s="98"/>
      <c r="E404" s="98"/>
      <c r="F404" s="217"/>
      <c r="G404" s="98"/>
      <c r="H404" s="98"/>
      <c r="I404" s="98"/>
      <c r="J404" s="98"/>
      <c r="K404" s="98"/>
      <c r="L404" s="98"/>
      <c r="M404" s="98"/>
      <c r="N404" s="199"/>
      <c r="O404" s="98"/>
      <c r="P404" s="98"/>
      <c r="Q404" s="98"/>
      <c r="R404" s="98"/>
      <c r="S404" s="98"/>
      <c r="T404" s="98"/>
      <c r="U404" s="98"/>
      <c r="V404" s="98"/>
      <c r="W404" s="98"/>
      <c r="X404" s="98"/>
      <c r="Y404" s="98"/>
      <c r="Z404" s="98"/>
      <c r="AA404" s="98"/>
    </row>
    <row r="405" spans="2:27" x14ac:dyDescent="0.2">
      <c r="B405" s="98"/>
      <c r="C405" s="98"/>
      <c r="D405" s="98"/>
      <c r="E405" s="98"/>
      <c r="F405" s="217"/>
      <c r="G405" s="98"/>
      <c r="H405" s="98"/>
      <c r="I405" s="98"/>
      <c r="J405" s="98"/>
      <c r="K405" s="98"/>
      <c r="L405" s="98"/>
      <c r="M405" s="98"/>
      <c r="N405" s="199"/>
      <c r="O405" s="98"/>
      <c r="P405" s="98"/>
      <c r="Q405" s="98"/>
      <c r="R405" s="98"/>
      <c r="S405" s="98"/>
      <c r="T405" s="98"/>
      <c r="U405" s="98"/>
      <c r="V405" s="98"/>
      <c r="W405" s="98"/>
      <c r="X405" s="98"/>
      <c r="Y405" s="98"/>
      <c r="Z405" s="98"/>
      <c r="AA405" s="98"/>
    </row>
    <row r="406" spans="2:27" x14ac:dyDescent="0.2">
      <c r="B406" s="98"/>
      <c r="C406" s="98"/>
      <c r="D406" s="98"/>
      <c r="E406" s="98"/>
      <c r="F406" s="217"/>
      <c r="G406" s="98"/>
      <c r="H406" s="98"/>
      <c r="I406" s="98"/>
      <c r="J406" s="98"/>
      <c r="K406" s="98"/>
      <c r="L406" s="98"/>
      <c r="M406" s="98"/>
      <c r="N406" s="199"/>
      <c r="O406" s="98"/>
      <c r="P406" s="98"/>
      <c r="Q406" s="98"/>
      <c r="R406" s="98"/>
      <c r="S406" s="98"/>
      <c r="T406" s="98"/>
      <c r="U406" s="98"/>
      <c r="V406" s="98"/>
      <c r="W406" s="98"/>
      <c r="X406" s="98"/>
      <c r="Y406" s="98"/>
      <c r="Z406" s="98"/>
      <c r="AA406" s="98"/>
    </row>
    <row r="407" spans="2:27" x14ac:dyDescent="0.2">
      <c r="B407" s="98"/>
      <c r="C407" s="98"/>
      <c r="D407" s="98"/>
      <c r="E407" s="98"/>
      <c r="F407" s="217"/>
      <c r="G407" s="98"/>
      <c r="H407" s="98"/>
      <c r="I407" s="98"/>
      <c r="J407" s="98"/>
      <c r="K407" s="98"/>
      <c r="L407" s="98"/>
      <c r="M407" s="98"/>
      <c r="N407" s="199"/>
      <c r="O407" s="98"/>
      <c r="P407" s="98"/>
      <c r="Q407" s="98"/>
      <c r="R407" s="98"/>
      <c r="S407" s="98"/>
      <c r="T407" s="98"/>
      <c r="U407" s="98"/>
      <c r="V407" s="98"/>
      <c r="W407" s="98"/>
      <c r="X407" s="98"/>
      <c r="Y407" s="98"/>
      <c r="Z407" s="98"/>
      <c r="AA407" s="98"/>
    </row>
    <row r="408" spans="2:27" x14ac:dyDescent="0.2">
      <c r="B408" s="98"/>
      <c r="C408" s="98"/>
      <c r="D408" s="98"/>
      <c r="E408" s="98"/>
      <c r="F408" s="217"/>
      <c r="G408" s="98"/>
      <c r="H408" s="98"/>
      <c r="I408" s="98"/>
      <c r="J408" s="98"/>
      <c r="K408" s="98"/>
      <c r="L408" s="98"/>
      <c r="M408" s="98"/>
      <c r="N408" s="199"/>
      <c r="O408" s="98"/>
      <c r="P408" s="98"/>
      <c r="Q408" s="98"/>
      <c r="R408" s="98"/>
      <c r="S408" s="98"/>
      <c r="T408" s="98"/>
      <c r="U408" s="98"/>
      <c r="V408" s="98"/>
      <c r="W408" s="98"/>
      <c r="X408" s="98"/>
      <c r="Y408" s="98"/>
      <c r="Z408" s="98"/>
      <c r="AA408" s="98"/>
    </row>
    <row r="409" spans="2:27" x14ac:dyDescent="0.2">
      <c r="B409" s="98"/>
      <c r="C409" s="98"/>
      <c r="D409" s="98"/>
      <c r="E409" s="98"/>
      <c r="F409" s="217"/>
      <c r="G409" s="98"/>
      <c r="H409" s="98"/>
      <c r="I409" s="98"/>
      <c r="J409" s="98"/>
      <c r="K409" s="98"/>
      <c r="L409" s="98"/>
      <c r="M409" s="98"/>
      <c r="N409" s="199"/>
      <c r="O409" s="98"/>
      <c r="P409" s="98"/>
      <c r="Q409" s="98"/>
      <c r="R409" s="98"/>
      <c r="S409" s="98"/>
      <c r="T409" s="98"/>
      <c r="U409" s="98"/>
      <c r="V409" s="98"/>
      <c r="W409" s="98"/>
      <c r="X409" s="98"/>
      <c r="Y409" s="98"/>
      <c r="Z409" s="98"/>
      <c r="AA409" s="98"/>
    </row>
    <row r="410" spans="2:27" x14ac:dyDescent="0.2">
      <c r="B410" s="98"/>
      <c r="C410" s="98"/>
      <c r="D410" s="98"/>
      <c r="E410" s="98"/>
      <c r="F410" s="217"/>
      <c r="G410" s="98"/>
      <c r="H410" s="98"/>
      <c r="I410" s="98"/>
      <c r="J410" s="98"/>
      <c r="K410" s="98"/>
      <c r="L410" s="98"/>
      <c r="M410" s="98"/>
      <c r="N410" s="199"/>
      <c r="O410" s="98"/>
      <c r="P410" s="98"/>
      <c r="Q410" s="98"/>
      <c r="R410" s="98"/>
      <c r="S410" s="98"/>
      <c r="T410" s="98"/>
      <c r="U410" s="98"/>
      <c r="V410" s="98"/>
      <c r="W410" s="98"/>
      <c r="X410" s="98"/>
      <c r="Y410" s="98"/>
      <c r="Z410" s="98"/>
      <c r="AA410" s="98"/>
    </row>
    <row r="411" spans="2:27" x14ac:dyDescent="0.2">
      <c r="B411" s="98"/>
      <c r="C411" s="98"/>
      <c r="D411" s="98"/>
      <c r="E411" s="98"/>
      <c r="F411" s="217"/>
      <c r="G411" s="98"/>
      <c r="H411" s="98"/>
      <c r="I411" s="98"/>
      <c r="J411" s="98"/>
      <c r="K411" s="98"/>
      <c r="L411" s="98"/>
      <c r="M411" s="98"/>
      <c r="N411" s="199"/>
      <c r="O411" s="98"/>
      <c r="P411" s="98"/>
      <c r="Q411" s="98"/>
      <c r="R411" s="98"/>
      <c r="S411" s="98"/>
      <c r="T411" s="98"/>
      <c r="U411" s="98"/>
      <c r="V411" s="98"/>
      <c r="W411" s="98"/>
      <c r="X411" s="98"/>
      <c r="Y411" s="98"/>
      <c r="Z411" s="98"/>
      <c r="AA411" s="98"/>
    </row>
    <row r="412" spans="2:27" x14ac:dyDescent="0.2">
      <c r="B412" s="98"/>
      <c r="C412" s="98"/>
      <c r="D412" s="98"/>
      <c r="E412" s="98"/>
      <c r="F412" s="217"/>
      <c r="G412" s="98"/>
      <c r="H412" s="98"/>
      <c r="I412" s="98"/>
      <c r="J412" s="98"/>
      <c r="K412" s="98"/>
      <c r="L412" s="98"/>
      <c r="M412" s="98"/>
      <c r="N412" s="199"/>
      <c r="O412" s="98"/>
      <c r="P412" s="98"/>
      <c r="Q412" s="98"/>
      <c r="R412" s="98"/>
      <c r="S412" s="98"/>
      <c r="T412" s="98"/>
      <c r="U412" s="98"/>
      <c r="V412" s="98"/>
      <c r="W412" s="98"/>
      <c r="X412" s="98"/>
      <c r="Y412" s="98"/>
      <c r="Z412" s="98"/>
      <c r="AA412" s="98"/>
    </row>
    <row r="413" spans="2:27" x14ac:dyDescent="0.2">
      <c r="B413" s="98"/>
      <c r="C413" s="98"/>
      <c r="D413" s="98"/>
      <c r="E413" s="98"/>
      <c r="F413" s="217"/>
      <c r="G413" s="98"/>
      <c r="H413" s="98"/>
      <c r="I413" s="98"/>
      <c r="J413" s="98"/>
      <c r="K413" s="98"/>
      <c r="L413" s="98"/>
      <c r="M413" s="98"/>
      <c r="N413" s="199"/>
      <c r="O413" s="98"/>
      <c r="P413" s="98"/>
      <c r="Q413" s="98"/>
      <c r="R413" s="98"/>
      <c r="S413" s="98"/>
      <c r="T413" s="98"/>
      <c r="U413" s="98"/>
      <c r="V413" s="98"/>
      <c r="W413" s="98"/>
      <c r="X413" s="98"/>
      <c r="Y413" s="98"/>
      <c r="Z413" s="98"/>
      <c r="AA413" s="98"/>
    </row>
    <row r="414" spans="2:27" x14ac:dyDescent="0.2">
      <c r="B414" s="98"/>
      <c r="C414" s="98"/>
      <c r="D414" s="98"/>
      <c r="E414" s="98"/>
      <c r="F414" s="217"/>
      <c r="G414" s="98"/>
      <c r="H414" s="98"/>
      <c r="I414" s="98"/>
      <c r="J414" s="98"/>
      <c r="K414" s="98"/>
      <c r="L414" s="98"/>
      <c r="M414" s="98"/>
      <c r="N414" s="199"/>
      <c r="O414" s="98"/>
      <c r="P414" s="98"/>
      <c r="Q414" s="98"/>
      <c r="R414" s="98"/>
      <c r="S414" s="98"/>
      <c r="T414" s="98"/>
      <c r="U414" s="98"/>
      <c r="V414" s="98"/>
      <c r="W414" s="98"/>
      <c r="X414" s="98"/>
      <c r="Y414" s="98"/>
      <c r="Z414" s="98"/>
      <c r="AA414" s="98"/>
    </row>
    <row r="415" spans="2:27" x14ac:dyDescent="0.2">
      <c r="B415" s="98"/>
      <c r="C415" s="98"/>
      <c r="D415" s="98"/>
      <c r="E415" s="98"/>
      <c r="F415" s="217"/>
      <c r="G415" s="98"/>
      <c r="H415" s="98"/>
      <c r="I415" s="98"/>
      <c r="J415" s="98"/>
      <c r="K415" s="98"/>
      <c r="L415" s="98"/>
      <c r="M415" s="98"/>
      <c r="N415" s="199"/>
      <c r="O415" s="98"/>
      <c r="P415" s="98"/>
      <c r="Q415" s="98"/>
      <c r="R415" s="98"/>
      <c r="S415" s="98"/>
      <c r="T415" s="98"/>
      <c r="U415" s="98"/>
      <c r="V415" s="98"/>
      <c r="W415" s="98"/>
      <c r="X415" s="98"/>
      <c r="Y415" s="98"/>
      <c r="Z415" s="98"/>
      <c r="AA415" s="98"/>
    </row>
    <row r="416" spans="2:27" x14ac:dyDescent="0.2">
      <c r="B416" s="98"/>
      <c r="C416" s="98"/>
      <c r="D416" s="98"/>
      <c r="E416" s="98"/>
      <c r="F416" s="217"/>
      <c r="G416" s="98"/>
      <c r="H416" s="98"/>
      <c r="I416" s="98"/>
      <c r="J416" s="98"/>
      <c r="K416" s="98"/>
      <c r="L416" s="98"/>
      <c r="M416" s="98"/>
      <c r="N416" s="199"/>
      <c r="O416" s="98"/>
      <c r="P416" s="98"/>
      <c r="Q416" s="98"/>
      <c r="R416" s="98"/>
      <c r="S416" s="98"/>
      <c r="T416" s="98"/>
      <c r="U416" s="98"/>
      <c r="V416" s="98"/>
      <c r="W416" s="98"/>
      <c r="X416" s="98"/>
      <c r="Y416" s="98"/>
      <c r="Z416" s="98"/>
      <c r="AA416" s="98"/>
    </row>
    <row r="417" spans="2:27" x14ac:dyDescent="0.2">
      <c r="B417" s="98"/>
      <c r="C417" s="98"/>
      <c r="D417" s="98"/>
      <c r="E417" s="98"/>
      <c r="F417" s="217"/>
      <c r="G417" s="98"/>
      <c r="H417" s="98"/>
      <c r="I417" s="98"/>
      <c r="J417" s="98"/>
      <c r="K417" s="98"/>
      <c r="L417" s="98"/>
      <c r="M417" s="98"/>
      <c r="N417" s="199"/>
      <c r="O417" s="98"/>
      <c r="P417" s="98"/>
      <c r="Q417" s="98"/>
      <c r="R417" s="98"/>
      <c r="S417" s="98"/>
      <c r="T417" s="98"/>
      <c r="U417" s="98"/>
      <c r="V417" s="98"/>
      <c r="W417" s="98"/>
      <c r="X417" s="98"/>
      <c r="Y417" s="98"/>
      <c r="Z417" s="98"/>
      <c r="AA417" s="98"/>
    </row>
    <row r="418" spans="2:27" x14ac:dyDescent="0.2">
      <c r="B418" s="98"/>
      <c r="C418" s="98"/>
      <c r="D418" s="98"/>
      <c r="E418" s="98"/>
      <c r="F418" s="217"/>
      <c r="G418" s="98"/>
      <c r="H418" s="98"/>
      <c r="I418" s="98"/>
      <c r="J418" s="98"/>
      <c r="K418" s="98"/>
      <c r="L418" s="98"/>
      <c r="M418" s="98"/>
      <c r="N418" s="199"/>
      <c r="O418" s="98"/>
      <c r="P418" s="98"/>
      <c r="Q418" s="98"/>
      <c r="R418" s="98"/>
      <c r="S418" s="98"/>
      <c r="T418" s="98"/>
      <c r="U418" s="98"/>
      <c r="V418" s="98"/>
      <c r="W418" s="98"/>
      <c r="X418" s="98"/>
      <c r="Y418" s="98"/>
      <c r="Z418" s="98"/>
      <c r="AA418" s="98"/>
    </row>
    <row r="419" spans="2:27" x14ac:dyDescent="0.2">
      <c r="B419" s="98"/>
      <c r="C419" s="98"/>
      <c r="D419" s="98"/>
      <c r="E419" s="98"/>
      <c r="F419" s="217"/>
      <c r="G419" s="98"/>
      <c r="H419" s="98"/>
      <c r="I419" s="98"/>
      <c r="J419" s="98"/>
      <c r="K419" s="98"/>
      <c r="L419" s="98"/>
      <c r="M419" s="98"/>
      <c r="N419" s="199"/>
      <c r="O419" s="98"/>
      <c r="P419" s="98"/>
      <c r="Q419" s="98"/>
      <c r="R419" s="98"/>
      <c r="S419" s="98"/>
      <c r="T419" s="98"/>
      <c r="U419" s="98"/>
      <c r="V419" s="98"/>
      <c r="W419" s="98"/>
      <c r="X419" s="98"/>
      <c r="Y419" s="98"/>
      <c r="Z419" s="98"/>
      <c r="AA419" s="98"/>
    </row>
    <row r="420" spans="2:27" x14ac:dyDescent="0.2">
      <c r="B420" s="98"/>
      <c r="C420" s="98"/>
      <c r="D420" s="98"/>
      <c r="E420" s="98"/>
      <c r="F420" s="217"/>
      <c r="G420" s="98"/>
      <c r="H420" s="98"/>
      <c r="I420" s="98"/>
      <c r="J420" s="98"/>
      <c r="K420" s="98"/>
      <c r="L420" s="98"/>
      <c r="M420" s="98"/>
      <c r="N420" s="199"/>
      <c r="O420" s="98"/>
      <c r="P420" s="98"/>
      <c r="Q420" s="98"/>
      <c r="R420" s="98"/>
      <c r="S420" s="98"/>
      <c r="T420" s="98"/>
      <c r="U420" s="98"/>
      <c r="V420" s="98"/>
      <c r="W420" s="98"/>
      <c r="X420" s="98"/>
      <c r="Y420" s="98"/>
      <c r="Z420" s="98"/>
      <c r="AA420" s="98"/>
    </row>
    <row r="421" spans="2:27" x14ac:dyDescent="0.2">
      <c r="B421" s="98"/>
      <c r="C421" s="98"/>
      <c r="D421" s="98"/>
      <c r="E421" s="98"/>
      <c r="F421" s="217"/>
      <c r="G421" s="98"/>
      <c r="H421" s="98"/>
      <c r="I421" s="98"/>
      <c r="J421" s="98"/>
      <c r="K421" s="98"/>
      <c r="L421" s="98"/>
      <c r="M421" s="98"/>
      <c r="N421" s="199"/>
      <c r="O421" s="98"/>
      <c r="P421" s="98"/>
      <c r="Q421" s="98"/>
      <c r="R421" s="98"/>
      <c r="S421" s="98"/>
      <c r="T421" s="98"/>
      <c r="U421" s="98"/>
      <c r="V421" s="98"/>
      <c r="W421" s="98"/>
      <c r="X421" s="98"/>
      <c r="Y421" s="98"/>
      <c r="Z421" s="98"/>
      <c r="AA421" s="98"/>
    </row>
    <row r="422" spans="2:27" x14ac:dyDescent="0.2">
      <c r="B422" s="98"/>
      <c r="C422" s="98"/>
      <c r="D422" s="98"/>
      <c r="E422" s="98"/>
      <c r="F422" s="217"/>
      <c r="G422" s="98"/>
      <c r="H422" s="98"/>
      <c r="I422" s="98"/>
      <c r="J422" s="98"/>
      <c r="K422" s="98"/>
      <c r="L422" s="98"/>
      <c r="M422" s="98"/>
      <c r="N422" s="199"/>
      <c r="O422" s="98"/>
      <c r="P422" s="98"/>
      <c r="Q422" s="98"/>
      <c r="R422" s="98"/>
      <c r="S422" s="98"/>
      <c r="T422" s="98"/>
      <c r="U422" s="98"/>
      <c r="V422" s="98"/>
      <c r="W422" s="98"/>
      <c r="X422" s="98"/>
      <c r="Y422" s="98"/>
      <c r="Z422" s="98"/>
      <c r="AA422" s="98"/>
    </row>
    <row r="423" spans="2:27" x14ac:dyDescent="0.2">
      <c r="B423" s="98"/>
      <c r="C423" s="98"/>
      <c r="D423" s="98"/>
      <c r="E423" s="98"/>
      <c r="F423" s="217"/>
      <c r="G423" s="98"/>
      <c r="H423" s="98"/>
      <c r="I423" s="98"/>
      <c r="J423" s="98"/>
      <c r="K423" s="98"/>
      <c r="L423" s="98"/>
      <c r="M423" s="98"/>
      <c r="N423" s="199"/>
      <c r="O423" s="98"/>
      <c r="P423" s="98"/>
      <c r="Q423" s="98"/>
      <c r="R423" s="98"/>
      <c r="S423" s="98"/>
      <c r="T423" s="98"/>
      <c r="U423" s="98"/>
      <c r="V423" s="98"/>
      <c r="W423" s="98"/>
      <c r="X423" s="98"/>
      <c r="Y423" s="98"/>
      <c r="Z423" s="98"/>
      <c r="AA423" s="98"/>
    </row>
    <row r="424" spans="2:27" x14ac:dyDescent="0.2">
      <c r="B424" s="98"/>
      <c r="C424" s="98"/>
      <c r="D424" s="98"/>
      <c r="E424" s="98"/>
      <c r="F424" s="217"/>
      <c r="G424" s="98"/>
      <c r="H424" s="98"/>
      <c r="I424" s="98"/>
      <c r="J424" s="98"/>
      <c r="K424" s="98"/>
      <c r="L424" s="98"/>
      <c r="M424" s="98"/>
      <c r="N424" s="199"/>
      <c r="O424" s="98"/>
      <c r="P424" s="98"/>
      <c r="Q424" s="98"/>
      <c r="R424" s="98"/>
      <c r="S424" s="98"/>
      <c r="T424" s="98"/>
      <c r="U424" s="98"/>
      <c r="V424" s="98"/>
      <c r="W424" s="98"/>
      <c r="X424" s="98"/>
      <c r="Y424" s="98"/>
      <c r="Z424" s="98"/>
      <c r="AA424" s="98"/>
    </row>
    <row r="425" spans="2:27" x14ac:dyDescent="0.2">
      <c r="B425" s="98"/>
      <c r="C425" s="98"/>
      <c r="D425" s="98"/>
      <c r="E425" s="98"/>
      <c r="F425" s="217"/>
      <c r="G425" s="98"/>
      <c r="H425" s="98"/>
      <c r="I425" s="98"/>
      <c r="J425" s="98"/>
      <c r="K425" s="98"/>
      <c r="L425" s="98"/>
      <c r="M425" s="98"/>
      <c r="N425" s="199"/>
      <c r="O425" s="98"/>
      <c r="P425" s="98"/>
      <c r="Q425" s="98"/>
      <c r="R425" s="98"/>
      <c r="S425" s="98"/>
      <c r="T425" s="98"/>
      <c r="U425" s="98"/>
      <c r="V425" s="98"/>
      <c r="W425" s="98"/>
      <c r="X425" s="98"/>
      <c r="Y425" s="98"/>
      <c r="Z425" s="98"/>
      <c r="AA425" s="98"/>
    </row>
    <row r="426" spans="2:27" x14ac:dyDescent="0.2">
      <c r="B426" s="98"/>
      <c r="C426" s="98"/>
      <c r="D426" s="98"/>
      <c r="E426" s="98"/>
      <c r="F426" s="217"/>
      <c r="G426" s="98"/>
      <c r="H426" s="98"/>
      <c r="I426" s="98"/>
      <c r="J426" s="98"/>
      <c r="K426" s="98"/>
      <c r="L426" s="98"/>
      <c r="M426" s="98"/>
      <c r="N426" s="199"/>
      <c r="O426" s="98"/>
      <c r="P426" s="98"/>
      <c r="Q426" s="98"/>
      <c r="R426" s="98"/>
      <c r="S426" s="98"/>
      <c r="T426" s="98"/>
      <c r="U426" s="98"/>
      <c r="V426" s="98"/>
      <c r="W426" s="98"/>
      <c r="X426" s="98"/>
      <c r="Y426" s="98"/>
      <c r="Z426" s="98"/>
      <c r="AA426" s="98"/>
    </row>
    <row r="427" spans="2:27" x14ac:dyDescent="0.2">
      <c r="B427" s="98"/>
      <c r="C427" s="98"/>
      <c r="D427" s="98"/>
      <c r="E427" s="98"/>
      <c r="F427" s="217"/>
      <c r="G427" s="98"/>
      <c r="H427" s="98"/>
      <c r="I427" s="98"/>
      <c r="J427" s="98"/>
      <c r="K427" s="98"/>
      <c r="L427" s="98"/>
      <c r="M427" s="98"/>
      <c r="N427" s="199"/>
      <c r="O427" s="98"/>
      <c r="P427" s="98"/>
      <c r="Q427" s="98"/>
      <c r="R427" s="98"/>
      <c r="S427" s="98"/>
      <c r="T427" s="98"/>
      <c r="U427" s="98"/>
      <c r="V427" s="98"/>
      <c r="W427" s="98"/>
      <c r="X427" s="98"/>
      <c r="Y427" s="98"/>
      <c r="Z427" s="98"/>
      <c r="AA427" s="98"/>
    </row>
    <row r="428" spans="2:27" x14ac:dyDescent="0.2">
      <c r="B428" s="98"/>
      <c r="C428" s="98"/>
      <c r="D428" s="98"/>
      <c r="E428" s="98"/>
      <c r="F428" s="217"/>
      <c r="G428" s="98"/>
      <c r="H428" s="98"/>
      <c r="I428" s="98"/>
      <c r="J428" s="98"/>
      <c r="K428" s="98"/>
      <c r="L428" s="98"/>
      <c r="M428" s="98"/>
      <c r="N428" s="199"/>
      <c r="O428" s="98"/>
      <c r="P428" s="98"/>
      <c r="Q428" s="98"/>
      <c r="R428" s="98"/>
      <c r="S428" s="98"/>
      <c r="T428" s="98"/>
      <c r="U428" s="98"/>
      <c r="V428" s="98"/>
      <c r="W428" s="98"/>
      <c r="X428" s="98"/>
      <c r="Y428" s="98"/>
      <c r="Z428" s="98"/>
      <c r="AA428" s="98"/>
    </row>
    <row r="429" spans="2:27" x14ac:dyDescent="0.2">
      <c r="B429" s="98"/>
      <c r="C429" s="98"/>
      <c r="D429" s="98"/>
      <c r="E429" s="98"/>
      <c r="F429" s="217"/>
      <c r="G429" s="98"/>
      <c r="H429" s="98"/>
      <c r="I429" s="98"/>
      <c r="J429" s="98"/>
      <c r="K429" s="98"/>
      <c r="L429" s="98"/>
      <c r="M429" s="98"/>
      <c r="N429" s="199"/>
      <c r="O429" s="98"/>
      <c r="P429" s="98"/>
      <c r="Q429" s="98"/>
      <c r="R429" s="98"/>
      <c r="S429" s="98"/>
      <c r="T429" s="98"/>
      <c r="U429" s="98"/>
      <c r="V429" s="98"/>
      <c r="W429" s="98"/>
      <c r="X429" s="98"/>
      <c r="Y429" s="98"/>
      <c r="Z429" s="98"/>
      <c r="AA429" s="98"/>
    </row>
    <row r="430" spans="2:27" x14ac:dyDescent="0.2">
      <c r="B430" s="98"/>
      <c r="C430" s="98"/>
      <c r="D430" s="98"/>
      <c r="E430" s="98"/>
      <c r="F430" s="217"/>
      <c r="G430" s="98"/>
      <c r="H430" s="98"/>
      <c r="I430" s="98"/>
      <c r="J430" s="98"/>
      <c r="K430" s="98"/>
      <c r="L430" s="98"/>
      <c r="M430" s="98"/>
      <c r="N430" s="199"/>
      <c r="O430" s="98"/>
      <c r="P430" s="98"/>
      <c r="Q430" s="98"/>
      <c r="R430" s="98"/>
      <c r="S430" s="98"/>
      <c r="T430" s="98"/>
      <c r="U430" s="98"/>
      <c r="V430" s="98"/>
      <c r="W430" s="98"/>
      <c r="X430" s="98"/>
      <c r="Y430" s="98"/>
      <c r="Z430" s="98"/>
      <c r="AA430" s="98"/>
    </row>
    <row r="431" spans="2:27" x14ac:dyDescent="0.2">
      <c r="B431" s="98"/>
      <c r="C431" s="98"/>
      <c r="D431" s="98"/>
      <c r="E431" s="98"/>
      <c r="F431" s="217"/>
      <c r="G431" s="98"/>
      <c r="H431" s="98"/>
      <c r="I431" s="98"/>
      <c r="J431" s="98"/>
      <c r="K431" s="98"/>
      <c r="L431" s="98"/>
      <c r="M431" s="98"/>
      <c r="N431" s="199"/>
      <c r="O431" s="98"/>
      <c r="P431" s="98"/>
      <c r="Q431" s="98"/>
      <c r="R431" s="98"/>
      <c r="S431" s="98"/>
      <c r="T431" s="98"/>
      <c r="U431" s="98"/>
      <c r="V431" s="98"/>
      <c r="W431" s="98"/>
      <c r="X431" s="98"/>
      <c r="Y431" s="98"/>
      <c r="Z431" s="98"/>
      <c r="AA431" s="98"/>
    </row>
    <row r="432" spans="2:27" x14ac:dyDescent="0.2">
      <c r="B432" s="98"/>
      <c r="C432" s="98"/>
      <c r="D432" s="98"/>
      <c r="E432" s="98"/>
      <c r="F432" s="217"/>
      <c r="G432" s="98"/>
      <c r="H432" s="98"/>
      <c r="I432" s="98"/>
      <c r="J432" s="98"/>
      <c r="K432" s="98"/>
      <c r="L432" s="98"/>
      <c r="M432" s="98"/>
      <c r="N432" s="199"/>
      <c r="O432" s="98"/>
      <c r="P432" s="98"/>
      <c r="Q432" s="98"/>
      <c r="R432" s="98"/>
      <c r="S432" s="98"/>
      <c r="T432" s="98"/>
      <c r="U432" s="98"/>
      <c r="V432" s="98"/>
      <c r="W432" s="98"/>
      <c r="X432" s="98"/>
      <c r="Y432" s="98"/>
      <c r="Z432" s="98"/>
      <c r="AA432" s="98"/>
    </row>
    <row r="433" spans="2:27" x14ac:dyDescent="0.2">
      <c r="B433" s="98"/>
      <c r="C433" s="98"/>
      <c r="D433" s="98"/>
      <c r="E433" s="98"/>
      <c r="F433" s="217"/>
      <c r="G433" s="98"/>
      <c r="H433" s="98"/>
      <c r="I433" s="98"/>
      <c r="J433" s="98"/>
      <c r="K433" s="98"/>
      <c r="L433" s="98"/>
      <c r="M433" s="98"/>
      <c r="N433" s="199"/>
      <c r="O433" s="98"/>
      <c r="P433" s="98"/>
      <c r="Q433" s="98"/>
      <c r="R433" s="98"/>
      <c r="S433" s="98"/>
      <c r="T433" s="98"/>
      <c r="U433" s="98"/>
      <c r="V433" s="98"/>
      <c r="W433" s="98"/>
      <c r="X433" s="98"/>
      <c r="Y433" s="98"/>
      <c r="Z433" s="98"/>
      <c r="AA433" s="98"/>
    </row>
    <row r="434" spans="2:27" x14ac:dyDescent="0.2">
      <c r="B434" s="98"/>
      <c r="C434" s="98"/>
      <c r="D434" s="98"/>
      <c r="E434" s="98"/>
      <c r="F434" s="217"/>
      <c r="G434" s="98"/>
      <c r="H434" s="98"/>
      <c r="I434" s="98"/>
      <c r="J434" s="98"/>
      <c r="K434" s="98"/>
      <c r="L434" s="98"/>
      <c r="M434" s="98"/>
      <c r="N434" s="199"/>
      <c r="O434" s="98"/>
      <c r="P434" s="98"/>
      <c r="Q434" s="98"/>
      <c r="R434" s="98"/>
      <c r="S434" s="98"/>
      <c r="T434" s="98"/>
      <c r="U434" s="98"/>
      <c r="V434" s="98"/>
      <c r="W434" s="98"/>
      <c r="X434" s="98"/>
      <c r="Y434" s="98"/>
      <c r="Z434" s="98"/>
      <c r="AA434" s="98"/>
    </row>
    <row r="435" spans="2:27" x14ac:dyDescent="0.2">
      <c r="B435" s="98"/>
      <c r="C435" s="98"/>
      <c r="D435" s="98"/>
      <c r="E435" s="98"/>
      <c r="F435" s="217"/>
      <c r="G435" s="98"/>
      <c r="H435" s="98"/>
      <c r="I435" s="98"/>
      <c r="J435" s="98"/>
      <c r="K435" s="98"/>
      <c r="L435" s="98"/>
      <c r="M435" s="98"/>
      <c r="N435" s="199"/>
      <c r="O435" s="98"/>
      <c r="P435" s="98"/>
      <c r="Q435" s="98"/>
      <c r="R435" s="98"/>
      <c r="S435" s="98"/>
      <c r="T435" s="98"/>
      <c r="U435" s="98"/>
      <c r="V435" s="98"/>
      <c r="W435" s="98"/>
      <c r="X435" s="98"/>
      <c r="Y435" s="98"/>
      <c r="Z435" s="98"/>
      <c r="AA435" s="98"/>
    </row>
    <row r="436" spans="2:27" x14ac:dyDescent="0.2">
      <c r="B436" s="98"/>
      <c r="C436" s="98"/>
      <c r="D436" s="98"/>
      <c r="E436" s="98"/>
      <c r="F436" s="217"/>
      <c r="G436" s="98"/>
      <c r="H436" s="98"/>
      <c r="I436" s="98"/>
      <c r="J436" s="98"/>
      <c r="K436" s="98"/>
      <c r="L436" s="98"/>
      <c r="M436" s="98"/>
      <c r="N436" s="199"/>
      <c r="O436" s="98"/>
      <c r="P436" s="98"/>
      <c r="Q436" s="98"/>
      <c r="R436" s="98"/>
      <c r="S436" s="98"/>
      <c r="T436" s="98"/>
      <c r="U436" s="98"/>
      <c r="V436" s="98"/>
      <c r="W436" s="98"/>
      <c r="X436" s="98"/>
      <c r="Y436" s="98"/>
      <c r="Z436" s="98"/>
      <c r="AA436" s="98"/>
    </row>
    <row r="437" spans="2:27" x14ac:dyDescent="0.2">
      <c r="B437" s="98"/>
      <c r="C437" s="98"/>
      <c r="D437" s="98"/>
      <c r="E437" s="98"/>
      <c r="F437" s="217"/>
      <c r="G437" s="98"/>
      <c r="H437" s="98"/>
      <c r="I437" s="98"/>
      <c r="J437" s="98"/>
      <c r="K437" s="98"/>
      <c r="L437" s="98"/>
      <c r="M437" s="98"/>
      <c r="N437" s="199"/>
      <c r="O437" s="98"/>
      <c r="P437" s="98"/>
      <c r="Q437" s="98"/>
      <c r="R437" s="98"/>
      <c r="S437" s="98"/>
      <c r="T437" s="98"/>
      <c r="U437" s="98"/>
      <c r="V437" s="98"/>
      <c r="W437" s="98"/>
      <c r="X437" s="98"/>
      <c r="Y437" s="98"/>
      <c r="Z437" s="98"/>
      <c r="AA437" s="98"/>
    </row>
    <row r="438" spans="2:27" x14ac:dyDescent="0.2">
      <c r="B438" s="98"/>
      <c r="C438" s="98"/>
      <c r="D438" s="98"/>
      <c r="E438" s="98"/>
      <c r="F438" s="217"/>
      <c r="G438" s="98"/>
      <c r="H438" s="98"/>
      <c r="I438" s="98"/>
      <c r="J438" s="98"/>
      <c r="K438" s="98"/>
      <c r="L438" s="98"/>
      <c r="M438" s="98"/>
      <c r="N438" s="199"/>
      <c r="O438" s="98"/>
      <c r="P438" s="98"/>
      <c r="Q438" s="98"/>
      <c r="R438" s="98"/>
      <c r="S438" s="98"/>
      <c r="T438" s="98"/>
      <c r="U438" s="98"/>
      <c r="V438" s="98"/>
      <c r="W438" s="98"/>
      <c r="X438" s="98"/>
      <c r="Y438" s="98"/>
      <c r="Z438" s="98"/>
      <c r="AA438" s="98"/>
    </row>
    <row r="439" spans="2:27" x14ac:dyDescent="0.2">
      <c r="B439" s="98"/>
      <c r="C439" s="98"/>
      <c r="D439" s="98"/>
      <c r="E439" s="98"/>
      <c r="F439" s="217"/>
      <c r="G439" s="98"/>
      <c r="H439" s="98"/>
      <c r="I439" s="98"/>
      <c r="J439" s="98"/>
      <c r="K439" s="98"/>
      <c r="L439" s="98"/>
      <c r="M439" s="98"/>
      <c r="N439" s="199"/>
      <c r="O439" s="98"/>
      <c r="P439" s="98"/>
      <c r="Q439" s="98"/>
      <c r="R439" s="98"/>
      <c r="S439" s="98"/>
      <c r="T439" s="98"/>
      <c r="U439" s="98"/>
      <c r="V439" s="98"/>
      <c r="W439" s="98"/>
      <c r="X439" s="98"/>
      <c r="Y439" s="98"/>
      <c r="Z439" s="98"/>
      <c r="AA439" s="98"/>
    </row>
    <row r="440" spans="2:27" x14ac:dyDescent="0.2">
      <c r="B440" s="98"/>
      <c r="C440" s="98"/>
      <c r="D440" s="98"/>
      <c r="E440" s="98"/>
      <c r="F440" s="217"/>
      <c r="G440" s="98"/>
      <c r="H440" s="98"/>
      <c r="I440" s="98"/>
      <c r="J440" s="98"/>
      <c r="K440" s="98"/>
      <c r="L440" s="98"/>
      <c r="M440" s="98"/>
      <c r="N440" s="199"/>
      <c r="O440" s="98"/>
      <c r="P440" s="98"/>
      <c r="Q440" s="98"/>
      <c r="R440" s="98"/>
      <c r="S440" s="98"/>
      <c r="T440" s="98"/>
      <c r="U440" s="98"/>
      <c r="V440" s="98"/>
      <c r="W440" s="98"/>
      <c r="X440" s="98"/>
      <c r="Y440" s="98"/>
      <c r="Z440" s="98"/>
      <c r="AA440" s="98"/>
    </row>
    <row r="441" spans="2:27" x14ac:dyDescent="0.2">
      <c r="B441" s="98"/>
      <c r="C441" s="98"/>
      <c r="D441" s="98"/>
      <c r="E441" s="98"/>
      <c r="F441" s="217"/>
      <c r="G441" s="98"/>
      <c r="H441" s="98"/>
      <c r="I441" s="98"/>
      <c r="J441" s="98"/>
      <c r="K441" s="98"/>
      <c r="L441" s="98"/>
      <c r="M441" s="98"/>
      <c r="N441" s="199"/>
      <c r="O441" s="98"/>
      <c r="P441" s="98"/>
      <c r="Q441" s="98"/>
      <c r="R441" s="98"/>
      <c r="S441" s="98"/>
      <c r="T441" s="98"/>
      <c r="U441" s="98"/>
      <c r="V441" s="98"/>
      <c r="W441" s="98"/>
      <c r="X441" s="98"/>
      <c r="Y441" s="98"/>
      <c r="Z441" s="98"/>
      <c r="AA441" s="98"/>
    </row>
    <row r="442" spans="2:27" x14ac:dyDescent="0.2">
      <c r="B442" s="98"/>
      <c r="C442" s="98"/>
      <c r="D442" s="98"/>
      <c r="E442" s="98"/>
      <c r="F442" s="217"/>
      <c r="G442" s="98"/>
      <c r="H442" s="98"/>
      <c r="I442" s="98"/>
      <c r="J442" s="98"/>
      <c r="K442" s="98"/>
      <c r="L442" s="98"/>
      <c r="M442" s="98"/>
      <c r="N442" s="199"/>
      <c r="O442" s="98"/>
      <c r="P442" s="98"/>
      <c r="Q442" s="98"/>
      <c r="R442" s="98"/>
      <c r="S442" s="98"/>
      <c r="T442" s="98"/>
      <c r="U442" s="98"/>
      <c r="V442" s="98"/>
      <c r="W442" s="98"/>
      <c r="X442" s="98"/>
      <c r="Y442" s="98"/>
      <c r="Z442" s="98"/>
      <c r="AA442" s="98"/>
    </row>
    <row r="443" spans="2:27" x14ac:dyDescent="0.2">
      <c r="B443" s="98"/>
      <c r="C443" s="98"/>
      <c r="D443" s="98"/>
      <c r="E443" s="98"/>
      <c r="F443" s="217"/>
      <c r="G443" s="98"/>
      <c r="H443" s="98"/>
      <c r="I443" s="98"/>
      <c r="J443" s="98"/>
      <c r="K443" s="98"/>
      <c r="L443" s="98"/>
      <c r="M443" s="98"/>
      <c r="N443" s="199"/>
      <c r="O443" s="98"/>
      <c r="P443" s="98"/>
      <c r="Q443" s="98"/>
      <c r="R443" s="98"/>
      <c r="S443" s="98"/>
      <c r="T443" s="98"/>
      <c r="U443" s="98"/>
      <c r="V443" s="98"/>
      <c r="W443" s="98"/>
      <c r="X443" s="98"/>
      <c r="Y443" s="98"/>
      <c r="Z443" s="98"/>
      <c r="AA443" s="98"/>
    </row>
    <row r="444" spans="2:27" x14ac:dyDescent="0.2">
      <c r="B444" s="98"/>
      <c r="C444" s="98"/>
      <c r="D444" s="98"/>
      <c r="E444" s="98"/>
      <c r="F444" s="217"/>
      <c r="G444" s="98"/>
      <c r="H444" s="98"/>
      <c r="I444" s="98"/>
      <c r="J444" s="98"/>
      <c r="K444" s="98"/>
      <c r="L444" s="98"/>
      <c r="M444" s="98"/>
      <c r="N444" s="199"/>
      <c r="O444" s="98"/>
      <c r="P444" s="98"/>
      <c r="Q444" s="98"/>
      <c r="R444" s="98"/>
      <c r="S444" s="98"/>
      <c r="T444" s="98"/>
      <c r="U444" s="98"/>
      <c r="V444" s="98"/>
      <c r="W444" s="98"/>
      <c r="X444" s="98"/>
      <c r="Y444" s="98"/>
      <c r="Z444" s="98"/>
      <c r="AA444" s="98"/>
    </row>
    <row r="445" spans="2:27" x14ac:dyDescent="0.2">
      <c r="B445" s="98"/>
      <c r="C445" s="98"/>
      <c r="D445" s="98"/>
      <c r="E445" s="98"/>
      <c r="F445" s="217"/>
      <c r="G445" s="98"/>
      <c r="H445" s="98"/>
      <c r="I445" s="98"/>
      <c r="J445" s="98"/>
      <c r="K445" s="98"/>
      <c r="L445" s="98"/>
      <c r="M445" s="98"/>
      <c r="N445" s="199"/>
      <c r="O445" s="98"/>
      <c r="P445" s="98"/>
      <c r="Q445" s="98"/>
      <c r="R445" s="98"/>
      <c r="S445" s="98"/>
      <c r="T445" s="98"/>
      <c r="U445" s="98"/>
      <c r="V445" s="98"/>
      <c r="W445" s="98"/>
      <c r="X445" s="98"/>
      <c r="Y445" s="98"/>
      <c r="Z445" s="98"/>
      <c r="AA445" s="98"/>
    </row>
    <row r="446" spans="2:27" x14ac:dyDescent="0.2">
      <c r="B446" s="98"/>
      <c r="C446" s="98"/>
      <c r="D446" s="98"/>
      <c r="E446" s="98"/>
      <c r="F446" s="217"/>
      <c r="G446" s="98"/>
      <c r="H446" s="98"/>
      <c r="I446" s="98"/>
      <c r="J446" s="98"/>
      <c r="K446" s="98"/>
      <c r="L446" s="98"/>
      <c r="M446" s="98"/>
      <c r="N446" s="199"/>
      <c r="O446" s="98"/>
      <c r="P446" s="98"/>
      <c r="Q446" s="98"/>
      <c r="R446" s="98"/>
      <c r="S446" s="98"/>
      <c r="T446" s="98"/>
      <c r="U446" s="98"/>
      <c r="V446" s="98"/>
      <c r="W446" s="98"/>
      <c r="X446" s="98"/>
      <c r="Y446" s="98"/>
      <c r="Z446" s="98"/>
      <c r="AA446" s="98"/>
    </row>
    <row r="447" spans="2:27" x14ac:dyDescent="0.2">
      <c r="B447" s="98"/>
      <c r="C447" s="98"/>
      <c r="D447" s="98"/>
      <c r="E447" s="98"/>
      <c r="F447" s="217"/>
      <c r="G447" s="98"/>
      <c r="H447" s="98"/>
      <c r="I447" s="98"/>
      <c r="J447" s="98"/>
      <c r="K447" s="98"/>
      <c r="L447" s="98"/>
      <c r="M447" s="98"/>
      <c r="N447" s="199"/>
      <c r="O447" s="98"/>
      <c r="P447" s="98"/>
      <c r="Q447" s="98"/>
      <c r="R447" s="98"/>
      <c r="S447" s="98"/>
      <c r="T447" s="98"/>
      <c r="U447" s="98"/>
      <c r="V447" s="98"/>
      <c r="W447" s="98"/>
      <c r="X447" s="98"/>
      <c r="Y447" s="98"/>
      <c r="Z447" s="98"/>
      <c r="AA447" s="98"/>
    </row>
    <row r="448" spans="2:27" x14ac:dyDescent="0.2">
      <c r="B448" s="98"/>
      <c r="C448" s="98"/>
      <c r="D448" s="98"/>
      <c r="E448" s="98"/>
      <c r="F448" s="217"/>
      <c r="G448" s="98"/>
      <c r="H448" s="98"/>
      <c r="I448" s="98"/>
      <c r="J448" s="98"/>
      <c r="K448" s="98"/>
      <c r="L448" s="98"/>
      <c r="M448" s="98"/>
      <c r="N448" s="199"/>
      <c r="O448" s="98"/>
      <c r="P448" s="98"/>
      <c r="Q448" s="98"/>
      <c r="R448" s="98"/>
      <c r="S448" s="98"/>
      <c r="T448" s="98"/>
      <c r="U448" s="98"/>
      <c r="V448" s="98"/>
      <c r="W448" s="98"/>
      <c r="X448" s="98"/>
      <c r="Y448" s="98"/>
      <c r="Z448" s="98"/>
      <c r="AA448" s="98"/>
    </row>
    <row r="449" spans="2:27" x14ac:dyDescent="0.2">
      <c r="B449" s="98"/>
      <c r="C449" s="98"/>
      <c r="D449" s="98"/>
      <c r="E449" s="98"/>
      <c r="F449" s="217"/>
      <c r="G449" s="98"/>
      <c r="H449" s="98"/>
      <c r="I449" s="98"/>
      <c r="J449" s="98"/>
      <c r="K449" s="98"/>
      <c r="L449" s="98"/>
      <c r="M449" s="98"/>
      <c r="N449" s="199"/>
      <c r="O449" s="98"/>
      <c r="P449" s="98"/>
      <c r="Q449" s="98"/>
      <c r="R449" s="98"/>
      <c r="S449" s="98"/>
      <c r="T449" s="98"/>
      <c r="U449" s="98"/>
      <c r="V449" s="98"/>
      <c r="W449" s="98"/>
      <c r="X449" s="98"/>
      <c r="Y449" s="98"/>
      <c r="Z449" s="98"/>
      <c r="AA449" s="98"/>
    </row>
    <row r="450" spans="2:27" x14ac:dyDescent="0.2">
      <c r="B450" s="98"/>
      <c r="C450" s="98"/>
      <c r="D450" s="98"/>
      <c r="E450" s="98"/>
      <c r="F450" s="217"/>
      <c r="G450" s="98"/>
      <c r="H450" s="98"/>
      <c r="I450" s="98"/>
      <c r="J450" s="98"/>
      <c r="K450" s="98"/>
      <c r="L450" s="98"/>
      <c r="M450" s="98"/>
      <c r="N450" s="199"/>
      <c r="O450" s="98"/>
      <c r="P450" s="98"/>
      <c r="Q450" s="98"/>
      <c r="R450" s="98"/>
      <c r="S450" s="98"/>
      <c r="T450" s="98"/>
      <c r="U450" s="98"/>
      <c r="V450" s="98"/>
      <c r="W450" s="98"/>
      <c r="X450" s="98"/>
      <c r="Y450" s="98"/>
      <c r="Z450" s="98"/>
      <c r="AA450" s="98"/>
    </row>
    <row r="451" spans="2:27" x14ac:dyDescent="0.2">
      <c r="B451" s="98"/>
      <c r="C451" s="98"/>
      <c r="D451" s="98"/>
      <c r="E451" s="98"/>
      <c r="F451" s="217"/>
      <c r="G451" s="98"/>
      <c r="H451" s="98"/>
      <c r="I451" s="98"/>
      <c r="J451" s="98"/>
      <c r="K451" s="98"/>
      <c r="L451" s="98"/>
      <c r="M451" s="98"/>
      <c r="N451" s="199"/>
      <c r="O451" s="98"/>
      <c r="P451" s="98"/>
      <c r="Q451" s="98"/>
      <c r="R451" s="98"/>
      <c r="S451" s="98"/>
      <c r="T451" s="98"/>
      <c r="U451" s="98"/>
      <c r="V451" s="98"/>
      <c r="W451" s="98"/>
      <c r="X451" s="98"/>
      <c r="Y451" s="98"/>
      <c r="Z451" s="98"/>
      <c r="AA451" s="98"/>
    </row>
    <row r="452" spans="2:27" x14ac:dyDescent="0.2">
      <c r="B452" s="98"/>
      <c r="C452" s="98"/>
      <c r="D452" s="98"/>
      <c r="E452" s="98"/>
      <c r="F452" s="217"/>
      <c r="G452" s="98"/>
      <c r="H452" s="98"/>
      <c r="I452" s="98"/>
      <c r="J452" s="98"/>
      <c r="K452" s="98"/>
      <c r="L452" s="98"/>
      <c r="M452" s="98"/>
      <c r="N452" s="199"/>
      <c r="O452" s="98"/>
      <c r="P452" s="98"/>
      <c r="Q452" s="98"/>
      <c r="R452" s="98"/>
      <c r="S452" s="98"/>
      <c r="T452" s="98"/>
      <c r="U452" s="98"/>
      <c r="V452" s="98"/>
      <c r="W452" s="98"/>
      <c r="X452" s="98"/>
      <c r="Y452" s="98"/>
      <c r="Z452" s="98"/>
      <c r="AA452" s="98"/>
    </row>
    <row r="453" spans="2:27" x14ac:dyDescent="0.2">
      <c r="B453" s="98"/>
      <c r="C453" s="98"/>
      <c r="D453" s="98"/>
      <c r="E453" s="98"/>
      <c r="F453" s="217"/>
      <c r="G453" s="98"/>
      <c r="H453" s="98"/>
      <c r="I453" s="98"/>
      <c r="J453" s="98"/>
      <c r="K453" s="98"/>
      <c r="L453" s="98"/>
      <c r="M453" s="98"/>
      <c r="N453" s="199"/>
      <c r="O453" s="98"/>
      <c r="P453" s="98"/>
      <c r="Q453" s="98"/>
      <c r="R453" s="98"/>
      <c r="S453" s="98"/>
      <c r="T453" s="98"/>
      <c r="U453" s="98"/>
      <c r="V453" s="98"/>
      <c r="W453" s="98"/>
      <c r="X453" s="98"/>
      <c r="Y453" s="98"/>
      <c r="Z453" s="98"/>
      <c r="AA453" s="98"/>
    </row>
    <row r="454" spans="2:27" x14ac:dyDescent="0.2">
      <c r="B454" s="98"/>
      <c r="C454" s="98"/>
      <c r="D454" s="98"/>
      <c r="E454" s="98"/>
      <c r="F454" s="217"/>
      <c r="G454" s="98"/>
      <c r="H454" s="98"/>
      <c r="I454" s="98"/>
      <c r="J454" s="98"/>
      <c r="K454" s="98"/>
      <c r="L454" s="98"/>
      <c r="M454" s="98"/>
      <c r="N454" s="199"/>
      <c r="O454" s="98"/>
      <c r="P454" s="98"/>
      <c r="Q454" s="98"/>
      <c r="R454" s="98"/>
      <c r="S454" s="98"/>
      <c r="T454" s="98"/>
      <c r="U454" s="98"/>
      <c r="V454" s="98"/>
      <c r="W454" s="98"/>
      <c r="X454" s="98"/>
      <c r="Y454" s="98"/>
      <c r="Z454" s="98"/>
      <c r="AA454" s="98"/>
    </row>
    <row r="455" spans="2:27" x14ac:dyDescent="0.2">
      <c r="B455" s="98"/>
      <c r="C455" s="98"/>
      <c r="D455" s="98"/>
      <c r="E455" s="98"/>
      <c r="F455" s="217"/>
      <c r="G455" s="98"/>
      <c r="H455" s="98"/>
      <c r="I455" s="98"/>
      <c r="J455" s="98"/>
      <c r="K455" s="98"/>
      <c r="L455" s="98"/>
      <c r="M455" s="98"/>
      <c r="N455" s="199"/>
      <c r="O455" s="98"/>
      <c r="P455" s="98"/>
      <c r="Q455" s="98"/>
      <c r="R455" s="98"/>
      <c r="S455" s="98"/>
      <c r="T455" s="98"/>
      <c r="U455" s="98"/>
      <c r="V455" s="98"/>
      <c r="W455" s="98"/>
      <c r="X455" s="98"/>
      <c r="Y455" s="98"/>
      <c r="Z455" s="98"/>
      <c r="AA455" s="98"/>
    </row>
    <row r="456" spans="2:27" x14ac:dyDescent="0.2">
      <c r="B456" s="98"/>
      <c r="C456" s="98"/>
      <c r="D456" s="98"/>
      <c r="E456" s="98"/>
      <c r="F456" s="217"/>
      <c r="G456" s="98"/>
      <c r="H456" s="98"/>
      <c r="I456" s="98"/>
      <c r="J456" s="98"/>
      <c r="K456" s="98"/>
      <c r="L456" s="98"/>
      <c r="M456" s="98"/>
      <c r="N456" s="199"/>
      <c r="O456" s="98"/>
      <c r="P456" s="98"/>
      <c r="Q456" s="98"/>
      <c r="R456" s="98"/>
      <c r="S456" s="98"/>
      <c r="T456" s="98"/>
      <c r="U456" s="98"/>
      <c r="V456" s="98"/>
      <c r="W456" s="98"/>
      <c r="X456" s="98"/>
      <c r="Y456" s="98"/>
      <c r="Z456" s="98"/>
      <c r="AA456" s="98"/>
    </row>
    <row r="457" spans="2:27" x14ac:dyDescent="0.2">
      <c r="B457" s="98"/>
      <c r="C457" s="98"/>
      <c r="D457" s="98"/>
      <c r="E457" s="98"/>
      <c r="F457" s="217"/>
      <c r="G457" s="98"/>
      <c r="H457" s="98"/>
      <c r="I457" s="98"/>
      <c r="J457" s="98"/>
      <c r="K457" s="98"/>
      <c r="L457" s="98"/>
      <c r="M457" s="98"/>
      <c r="N457" s="199"/>
      <c r="O457" s="98"/>
      <c r="P457" s="98"/>
      <c r="Q457" s="98"/>
      <c r="R457" s="98"/>
      <c r="S457" s="98"/>
      <c r="T457" s="98"/>
      <c r="U457" s="98"/>
      <c r="V457" s="98"/>
      <c r="W457" s="98"/>
      <c r="X457" s="98"/>
      <c r="Y457" s="98"/>
      <c r="Z457" s="98"/>
      <c r="AA457" s="98"/>
    </row>
    <row r="458" spans="2:27" x14ac:dyDescent="0.2">
      <c r="B458" s="98"/>
      <c r="C458" s="98"/>
      <c r="D458" s="98"/>
      <c r="E458" s="98"/>
      <c r="F458" s="217"/>
      <c r="G458" s="98"/>
      <c r="H458" s="98"/>
      <c r="I458" s="98"/>
      <c r="J458" s="98"/>
      <c r="K458" s="98"/>
      <c r="L458" s="98"/>
      <c r="M458" s="98"/>
      <c r="N458" s="199"/>
      <c r="O458" s="98"/>
      <c r="P458" s="98"/>
      <c r="Q458" s="98"/>
      <c r="R458" s="98"/>
      <c r="S458" s="98"/>
      <c r="T458" s="98"/>
      <c r="U458" s="98"/>
      <c r="V458" s="98"/>
      <c r="W458" s="98"/>
      <c r="X458" s="98"/>
      <c r="Y458" s="98"/>
      <c r="Z458" s="98"/>
      <c r="AA458" s="98"/>
    </row>
    <row r="459" spans="2:27" x14ac:dyDescent="0.2">
      <c r="B459" s="98"/>
      <c r="C459" s="98"/>
      <c r="D459" s="98"/>
      <c r="E459" s="98"/>
      <c r="F459" s="217"/>
      <c r="G459" s="98"/>
      <c r="H459" s="98"/>
      <c r="I459" s="98"/>
      <c r="J459" s="98"/>
      <c r="K459" s="98"/>
      <c r="L459" s="98"/>
      <c r="M459" s="98"/>
      <c r="N459" s="199"/>
      <c r="O459" s="98"/>
      <c r="P459" s="98"/>
      <c r="Q459" s="98"/>
      <c r="R459" s="98"/>
      <c r="S459" s="98"/>
      <c r="T459" s="98"/>
      <c r="U459" s="98"/>
      <c r="V459" s="98"/>
      <c r="W459" s="98"/>
      <c r="X459" s="98"/>
      <c r="Y459" s="98"/>
      <c r="Z459" s="98"/>
      <c r="AA459" s="98"/>
    </row>
    <row r="460" spans="2:27" x14ac:dyDescent="0.2">
      <c r="B460" s="98"/>
      <c r="C460" s="98"/>
      <c r="D460" s="98"/>
      <c r="E460" s="98"/>
      <c r="F460" s="217"/>
      <c r="G460" s="98"/>
      <c r="H460" s="98"/>
      <c r="I460" s="98"/>
      <c r="J460" s="98"/>
      <c r="K460" s="98"/>
      <c r="L460" s="98"/>
      <c r="M460" s="98"/>
      <c r="N460" s="199"/>
      <c r="O460" s="98"/>
      <c r="P460" s="98"/>
      <c r="Q460" s="98"/>
      <c r="R460" s="98"/>
      <c r="S460" s="98"/>
      <c r="T460" s="98"/>
      <c r="U460" s="98"/>
      <c r="V460" s="98"/>
      <c r="W460" s="98"/>
      <c r="X460" s="98"/>
      <c r="Y460" s="98"/>
      <c r="Z460" s="98"/>
      <c r="AA460" s="98"/>
    </row>
    <row r="461" spans="2:27" x14ac:dyDescent="0.2">
      <c r="B461" s="98"/>
      <c r="C461" s="98"/>
      <c r="D461" s="98"/>
      <c r="E461" s="98"/>
      <c r="F461" s="217"/>
      <c r="G461" s="98"/>
      <c r="H461" s="98"/>
      <c r="I461" s="98"/>
      <c r="J461" s="98"/>
      <c r="K461" s="98"/>
      <c r="L461" s="98"/>
      <c r="M461" s="98"/>
      <c r="N461" s="199"/>
      <c r="O461" s="98"/>
      <c r="P461" s="98"/>
      <c r="Q461" s="98"/>
      <c r="R461" s="98"/>
      <c r="S461" s="98"/>
      <c r="T461" s="98"/>
      <c r="U461" s="98"/>
      <c r="V461" s="98"/>
      <c r="W461" s="98"/>
      <c r="X461" s="98"/>
      <c r="Y461" s="98"/>
      <c r="Z461" s="98"/>
      <c r="AA461" s="98"/>
    </row>
    <row r="462" spans="2:27" x14ac:dyDescent="0.2">
      <c r="B462" s="98"/>
      <c r="C462" s="98"/>
      <c r="D462" s="98"/>
      <c r="E462" s="98"/>
      <c r="F462" s="217"/>
      <c r="G462" s="98"/>
      <c r="H462" s="98"/>
      <c r="I462" s="98"/>
      <c r="J462" s="98"/>
      <c r="K462" s="98"/>
      <c r="L462" s="98"/>
      <c r="M462" s="98"/>
      <c r="N462" s="199"/>
      <c r="O462" s="98"/>
      <c r="P462" s="98"/>
      <c r="Q462" s="98"/>
      <c r="R462" s="98"/>
      <c r="S462" s="98"/>
      <c r="T462" s="98"/>
      <c r="U462" s="98"/>
      <c r="V462" s="98"/>
      <c r="W462" s="98"/>
      <c r="X462" s="98"/>
      <c r="Y462" s="98"/>
      <c r="Z462" s="98"/>
      <c r="AA462" s="98"/>
    </row>
    <row r="463" spans="2:27" x14ac:dyDescent="0.2">
      <c r="B463" s="98"/>
      <c r="C463" s="98"/>
      <c r="D463" s="98"/>
      <c r="E463" s="98"/>
      <c r="F463" s="217"/>
      <c r="G463" s="98"/>
      <c r="H463" s="98"/>
      <c r="I463" s="98"/>
      <c r="J463" s="98"/>
      <c r="K463" s="98"/>
      <c r="L463" s="98"/>
      <c r="M463" s="98"/>
      <c r="N463" s="199"/>
      <c r="O463" s="98"/>
      <c r="P463" s="98"/>
      <c r="Q463" s="98"/>
      <c r="R463" s="98"/>
      <c r="S463" s="98"/>
      <c r="T463" s="98"/>
      <c r="U463" s="98"/>
      <c r="V463" s="98"/>
      <c r="W463" s="98"/>
      <c r="X463" s="98"/>
      <c r="Y463" s="98"/>
      <c r="Z463" s="98"/>
      <c r="AA463" s="98"/>
    </row>
    <row r="464" spans="2:27" x14ac:dyDescent="0.2">
      <c r="B464" s="98"/>
      <c r="C464" s="98"/>
      <c r="D464" s="98"/>
      <c r="E464" s="98"/>
      <c r="F464" s="217"/>
      <c r="G464" s="98"/>
      <c r="H464" s="98"/>
      <c r="I464" s="98"/>
      <c r="J464" s="98"/>
      <c r="K464" s="98"/>
      <c r="L464" s="98"/>
      <c r="M464" s="98"/>
      <c r="N464" s="199"/>
      <c r="O464" s="98"/>
      <c r="P464" s="98"/>
      <c r="Q464" s="98"/>
      <c r="R464" s="98"/>
      <c r="S464" s="98"/>
      <c r="T464" s="98"/>
      <c r="U464" s="98"/>
      <c r="V464" s="98"/>
      <c r="W464" s="98"/>
      <c r="X464" s="98"/>
      <c r="Y464" s="98"/>
      <c r="Z464" s="98"/>
      <c r="AA464" s="98"/>
    </row>
    <row r="465" spans="2:27" x14ac:dyDescent="0.2">
      <c r="B465" s="98"/>
      <c r="C465" s="98"/>
      <c r="D465" s="98"/>
      <c r="E465" s="98"/>
      <c r="F465" s="217"/>
      <c r="G465" s="98"/>
      <c r="H465" s="98"/>
      <c r="I465" s="98"/>
      <c r="J465" s="98"/>
      <c r="K465" s="98"/>
      <c r="L465" s="98"/>
      <c r="M465" s="98"/>
      <c r="N465" s="199"/>
      <c r="O465" s="98"/>
      <c r="P465" s="98"/>
      <c r="Q465" s="98"/>
      <c r="R465" s="98"/>
      <c r="S465" s="98"/>
      <c r="T465" s="98"/>
      <c r="U465" s="98"/>
      <c r="V465" s="98"/>
      <c r="W465" s="98"/>
      <c r="X465" s="98"/>
      <c r="Y465" s="98"/>
      <c r="Z465" s="98"/>
      <c r="AA465" s="98"/>
    </row>
    <row r="466" spans="2:27" x14ac:dyDescent="0.2">
      <c r="B466" s="98"/>
      <c r="C466" s="98"/>
      <c r="D466" s="98"/>
      <c r="E466" s="98"/>
      <c r="F466" s="217"/>
      <c r="G466" s="98"/>
      <c r="H466" s="98"/>
      <c r="I466" s="98"/>
      <c r="J466" s="98"/>
      <c r="K466" s="98"/>
      <c r="L466" s="98"/>
      <c r="M466" s="98"/>
      <c r="N466" s="199"/>
      <c r="O466" s="98"/>
      <c r="P466" s="98"/>
      <c r="Q466" s="98"/>
      <c r="R466" s="98"/>
      <c r="S466" s="98"/>
      <c r="T466" s="98"/>
      <c r="U466" s="98"/>
      <c r="V466" s="98"/>
      <c r="W466" s="98"/>
      <c r="X466" s="98"/>
      <c r="Y466" s="98"/>
      <c r="Z466" s="98"/>
      <c r="AA466" s="98"/>
    </row>
    <row r="467" spans="2:27" x14ac:dyDescent="0.2">
      <c r="B467" s="98"/>
      <c r="C467" s="98"/>
      <c r="D467" s="98"/>
      <c r="E467" s="98"/>
      <c r="F467" s="217"/>
      <c r="G467" s="98"/>
      <c r="H467" s="98"/>
      <c r="I467" s="98"/>
      <c r="J467" s="98"/>
      <c r="K467" s="98"/>
      <c r="L467" s="98"/>
      <c r="M467" s="98"/>
      <c r="N467" s="199"/>
      <c r="O467" s="98"/>
      <c r="P467" s="98"/>
      <c r="Q467" s="98"/>
      <c r="R467" s="98"/>
      <c r="S467" s="98"/>
      <c r="T467" s="98"/>
      <c r="U467" s="98"/>
      <c r="V467" s="98"/>
      <c r="W467" s="98"/>
      <c r="X467" s="98"/>
      <c r="Y467" s="98"/>
      <c r="Z467" s="98"/>
      <c r="AA467" s="98"/>
    </row>
    <row r="468" spans="2:27" x14ac:dyDescent="0.2">
      <c r="B468" s="98"/>
      <c r="C468" s="98"/>
      <c r="D468" s="98"/>
      <c r="E468" s="98"/>
      <c r="F468" s="217"/>
      <c r="G468" s="98"/>
      <c r="H468" s="98"/>
      <c r="I468" s="98"/>
      <c r="J468" s="98"/>
      <c r="K468" s="98"/>
      <c r="L468" s="98"/>
      <c r="M468" s="98"/>
      <c r="N468" s="199"/>
      <c r="O468" s="98"/>
      <c r="P468" s="98"/>
      <c r="Q468" s="98"/>
      <c r="R468" s="98"/>
      <c r="S468" s="98"/>
      <c r="T468" s="98"/>
      <c r="U468" s="98"/>
      <c r="V468" s="98"/>
      <c r="W468" s="98"/>
      <c r="X468" s="98"/>
      <c r="Y468" s="98"/>
      <c r="Z468" s="98"/>
      <c r="AA468" s="98"/>
    </row>
    <row r="469" spans="2:27" x14ac:dyDescent="0.2">
      <c r="B469" s="98"/>
      <c r="C469" s="98"/>
      <c r="D469" s="98"/>
      <c r="E469" s="98"/>
      <c r="F469" s="217"/>
      <c r="G469" s="98"/>
      <c r="H469" s="98"/>
      <c r="I469" s="98"/>
      <c r="J469" s="98"/>
      <c r="K469" s="98"/>
      <c r="L469" s="98"/>
      <c r="M469" s="98"/>
      <c r="N469" s="199"/>
      <c r="O469" s="98"/>
      <c r="P469" s="98"/>
      <c r="Q469" s="98"/>
      <c r="R469" s="98"/>
      <c r="S469" s="98"/>
      <c r="T469" s="98"/>
      <c r="U469" s="98"/>
      <c r="V469" s="98"/>
      <c r="W469" s="98"/>
      <c r="X469" s="98"/>
      <c r="Y469" s="98"/>
      <c r="Z469" s="98"/>
      <c r="AA469" s="98"/>
    </row>
    <row r="470" spans="2:27" x14ac:dyDescent="0.2">
      <c r="B470" s="98"/>
      <c r="C470" s="98"/>
      <c r="D470" s="98"/>
      <c r="E470" s="98"/>
      <c r="F470" s="217"/>
      <c r="G470" s="98"/>
      <c r="H470" s="98"/>
      <c r="I470" s="98"/>
      <c r="J470" s="98"/>
      <c r="K470" s="98"/>
      <c r="L470" s="98"/>
      <c r="M470" s="98"/>
      <c r="N470" s="199"/>
      <c r="O470" s="98"/>
      <c r="P470" s="98"/>
      <c r="Q470" s="98"/>
      <c r="R470" s="98"/>
      <c r="S470" s="98"/>
      <c r="T470" s="98"/>
      <c r="U470" s="98"/>
      <c r="V470" s="98"/>
      <c r="W470" s="98"/>
      <c r="X470" s="98"/>
      <c r="Y470" s="98"/>
      <c r="Z470" s="98"/>
      <c r="AA470" s="98"/>
    </row>
    <row r="471" spans="2:27" x14ac:dyDescent="0.2">
      <c r="B471" s="98"/>
      <c r="C471" s="98"/>
      <c r="D471" s="98"/>
      <c r="E471" s="98"/>
      <c r="F471" s="217"/>
      <c r="G471" s="98"/>
      <c r="H471" s="98"/>
      <c r="I471" s="98"/>
      <c r="J471" s="98"/>
      <c r="K471" s="98"/>
      <c r="L471" s="98"/>
      <c r="M471" s="98"/>
      <c r="N471" s="199"/>
      <c r="O471" s="98"/>
      <c r="P471" s="98"/>
      <c r="Q471" s="98"/>
      <c r="R471" s="98"/>
      <c r="S471" s="98"/>
      <c r="T471" s="98"/>
      <c r="U471" s="98"/>
      <c r="V471" s="98"/>
      <c r="W471" s="98"/>
      <c r="X471" s="98"/>
      <c r="Y471" s="98"/>
      <c r="Z471" s="98"/>
      <c r="AA471" s="98"/>
    </row>
    <row r="472" spans="2:27" x14ac:dyDescent="0.2">
      <c r="B472" s="98"/>
      <c r="C472" s="98"/>
      <c r="D472" s="98"/>
      <c r="E472" s="98"/>
      <c r="F472" s="217"/>
      <c r="G472" s="98"/>
      <c r="H472" s="98"/>
      <c r="I472" s="98"/>
      <c r="J472" s="98"/>
      <c r="K472" s="98"/>
      <c r="L472" s="98"/>
      <c r="M472" s="98"/>
      <c r="N472" s="199"/>
      <c r="O472" s="98"/>
      <c r="P472" s="98"/>
      <c r="Q472" s="98"/>
      <c r="R472" s="98"/>
      <c r="S472" s="98"/>
      <c r="T472" s="98"/>
      <c r="U472" s="98"/>
      <c r="V472" s="98"/>
      <c r="W472" s="98"/>
      <c r="X472" s="98"/>
      <c r="Y472" s="98"/>
      <c r="Z472" s="98"/>
      <c r="AA472" s="98"/>
    </row>
    <row r="473" spans="2:27" x14ac:dyDescent="0.2">
      <c r="B473" s="98"/>
      <c r="C473" s="98"/>
      <c r="D473" s="98"/>
      <c r="E473" s="98"/>
      <c r="F473" s="217"/>
      <c r="G473" s="98"/>
      <c r="H473" s="98"/>
      <c r="I473" s="98"/>
      <c r="J473" s="98"/>
      <c r="K473" s="98"/>
      <c r="L473" s="98"/>
      <c r="M473" s="98"/>
      <c r="N473" s="199"/>
      <c r="O473" s="98"/>
      <c r="P473" s="98"/>
      <c r="Q473" s="98"/>
      <c r="R473" s="98"/>
      <c r="S473" s="98"/>
      <c r="T473" s="98"/>
      <c r="U473" s="98"/>
      <c r="V473" s="98"/>
      <c r="W473" s="98"/>
      <c r="X473" s="98"/>
      <c r="Y473" s="98"/>
      <c r="Z473" s="98"/>
      <c r="AA473" s="98"/>
    </row>
    <row r="474" spans="2:27" x14ac:dyDescent="0.2">
      <c r="B474" s="98"/>
      <c r="C474" s="98"/>
      <c r="D474" s="98"/>
      <c r="E474" s="98"/>
      <c r="F474" s="217"/>
      <c r="G474" s="98"/>
      <c r="H474" s="98"/>
      <c r="I474" s="98"/>
      <c r="J474" s="98"/>
      <c r="K474" s="98"/>
      <c r="L474" s="98"/>
      <c r="M474" s="98"/>
      <c r="N474" s="199"/>
      <c r="O474" s="98"/>
      <c r="P474" s="98"/>
      <c r="Q474" s="98"/>
      <c r="R474" s="98"/>
      <c r="S474" s="98"/>
      <c r="T474" s="98"/>
      <c r="U474" s="98"/>
      <c r="V474" s="98"/>
      <c r="W474" s="98"/>
      <c r="X474" s="98"/>
      <c r="Y474" s="98"/>
      <c r="Z474" s="98"/>
      <c r="AA474" s="98"/>
    </row>
    <row r="475" spans="2:27" x14ac:dyDescent="0.2">
      <c r="B475" s="98"/>
      <c r="C475" s="98"/>
      <c r="D475" s="98"/>
      <c r="E475" s="98"/>
      <c r="F475" s="217"/>
      <c r="G475" s="98"/>
      <c r="H475" s="98"/>
      <c r="I475" s="98"/>
      <c r="J475" s="98"/>
      <c r="K475" s="98"/>
      <c r="L475" s="98"/>
      <c r="M475" s="98"/>
      <c r="N475" s="199"/>
      <c r="O475" s="98"/>
      <c r="P475" s="98"/>
      <c r="Q475" s="98"/>
      <c r="R475" s="98"/>
      <c r="S475" s="98"/>
      <c r="T475" s="98"/>
      <c r="U475" s="98"/>
      <c r="V475" s="98"/>
      <c r="W475" s="98"/>
      <c r="X475" s="98"/>
      <c r="Y475" s="98"/>
      <c r="Z475" s="98"/>
      <c r="AA475" s="98"/>
    </row>
    <row r="476" spans="2:27" x14ac:dyDescent="0.2">
      <c r="B476" s="98"/>
      <c r="C476" s="98"/>
      <c r="D476" s="98"/>
      <c r="E476" s="98"/>
      <c r="F476" s="217"/>
      <c r="G476" s="98"/>
      <c r="H476" s="98"/>
      <c r="I476" s="98"/>
      <c r="J476" s="98"/>
      <c r="K476" s="98"/>
      <c r="L476" s="98"/>
      <c r="M476" s="98"/>
      <c r="N476" s="199"/>
      <c r="O476" s="98"/>
      <c r="P476" s="98"/>
      <c r="Q476" s="98"/>
      <c r="R476" s="98"/>
      <c r="S476" s="98"/>
      <c r="T476" s="98"/>
      <c r="U476" s="98"/>
      <c r="V476" s="98"/>
      <c r="W476" s="98"/>
      <c r="X476" s="98"/>
      <c r="Y476" s="98"/>
      <c r="Z476" s="98"/>
      <c r="AA476" s="98"/>
    </row>
    <row r="477" spans="2:27" x14ac:dyDescent="0.2">
      <c r="B477" s="98"/>
      <c r="C477" s="98"/>
      <c r="D477" s="98"/>
      <c r="E477" s="98"/>
      <c r="F477" s="217"/>
      <c r="G477" s="98"/>
      <c r="H477" s="98"/>
      <c r="I477" s="98"/>
      <c r="J477" s="98"/>
      <c r="K477" s="98"/>
      <c r="L477" s="98"/>
      <c r="M477" s="98"/>
      <c r="N477" s="199"/>
      <c r="O477" s="98"/>
      <c r="P477" s="98"/>
      <c r="Q477" s="98"/>
      <c r="R477" s="98"/>
      <c r="S477" s="98"/>
      <c r="T477" s="98"/>
      <c r="U477" s="98"/>
      <c r="V477" s="98"/>
      <c r="W477" s="98"/>
      <c r="X477" s="98"/>
      <c r="Y477" s="98"/>
      <c r="Z477" s="98"/>
      <c r="AA477" s="98"/>
    </row>
    <row r="478" spans="2:27" x14ac:dyDescent="0.2">
      <c r="B478" s="98"/>
      <c r="C478" s="98"/>
      <c r="D478" s="98"/>
      <c r="E478" s="98"/>
      <c r="F478" s="217"/>
      <c r="G478" s="98"/>
      <c r="H478" s="98"/>
      <c r="I478" s="98"/>
      <c r="J478" s="98"/>
      <c r="K478" s="98"/>
      <c r="L478" s="98"/>
      <c r="M478" s="98"/>
      <c r="N478" s="199"/>
      <c r="O478" s="98"/>
      <c r="P478" s="98"/>
      <c r="Q478" s="98"/>
      <c r="R478" s="98"/>
      <c r="S478" s="98"/>
      <c r="T478" s="98"/>
      <c r="U478" s="98"/>
      <c r="V478" s="98"/>
      <c r="W478" s="98"/>
      <c r="X478" s="98"/>
      <c r="Y478" s="98"/>
      <c r="Z478" s="98"/>
      <c r="AA478" s="98"/>
    </row>
    <row r="479" spans="2:27" x14ac:dyDescent="0.2">
      <c r="B479" s="98"/>
      <c r="C479" s="98"/>
      <c r="D479" s="98"/>
      <c r="E479" s="98"/>
      <c r="F479" s="217"/>
      <c r="G479" s="98"/>
      <c r="H479" s="98"/>
      <c r="I479" s="98"/>
      <c r="J479" s="98"/>
      <c r="K479" s="98"/>
      <c r="L479" s="98"/>
      <c r="M479" s="98"/>
      <c r="N479" s="199"/>
      <c r="O479" s="98"/>
      <c r="P479" s="98"/>
      <c r="Q479" s="98"/>
      <c r="R479" s="98"/>
      <c r="S479" s="98"/>
      <c r="T479" s="98"/>
      <c r="U479" s="98"/>
      <c r="V479" s="98"/>
      <c r="W479" s="98"/>
      <c r="X479" s="98"/>
      <c r="Y479" s="98"/>
      <c r="Z479" s="98"/>
      <c r="AA479" s="98"/>
    </row>
    <row r="480" spans="2:27" x14ac:dyDescent="0.2">
      <c r="B480" s="98"/>
      <c r="C480" s="98"/>
      <c r="D480" s="98"/>
      <c r="E480" s="98"/>
      <c r="F480" s="217"/>
      <c r="G480" s="98"/>
      <c r="H480" s="98"/>
      <c r="I480" s="98"/>
      <c r="J480" s="98"/>
      <c r="K480" s="98"/>
      <c r="L480" s="98"/>
      <c r="M480" s="98"/>
      <c r="N480" s="199"/>
      <c r="O480" s="98"/>
      <c r="P480" s="98"/>
      <c r="Q480" s="98"/>
      <c r="R480" s="98"/>
      <c r="S480" s="98"/>
      <c r="T480" s="98"/>
      <c r="U480" s="98"/>
      <c r="V480" s="98"/>
      <c r="W480" s="98"/>
      <c r="X480" s="98"/>
      <c r="Y480" s="98"/>
      <c r="Z480" s="98"/>
      <c r="AA480" s="98"/>
    </row>
    <row r="481" spans="2:27" x14ac:dyDescent="0.2">
      <c r="B481" s="98"/>
      <c r="C481" s="98"/>
      <c r="D481" s="98"/>
      <c r="E481" s="98"/>
      <c r="F481" s="217"/>
      <c r="G481" s="98"/>
      <c r="H481" s="98"/>
      <c r="I481" s="98"/>
      <c r="J481" s="98"/>
      <c r="K481" s="98"/>
      <c r="L481" s="98"/>
      <c r="M481" s="98"/>
      <c r="N481" s="199"/>
      <c r="O481" s="98"/>
      <c r="P481" s="98"/>
      <c r="Q481" s="98"/>
      <c r="R481" s="98"/>
      <c r="S481" s="98"/>
      <c r="T481" s="98"/>
      <c r="U481" s="98"/>
      <c r="V481" s="98"/>
      <c r="W481" s="98"/>
      <c r="X481" s="98"/>
      <c r="Y481" s="98"/>
      <c r="Z481" s="98"/>
      <c r="AA481" s="98"/>
    </row>
    <row r="482" spans="2:27" x14ac:dyDescent="0.2">
      <c r="B482" s="98"/>
      <c r="C482" s="98"/>
      <c r="D482" s="98"/>
      <c r="E482" s="98"/>
      <c r="F482" s="217"/>
      <c r="G482" s="98"/>
      <c r="H482" s="98"/>
      <c r="I482" s="98"/>
      <c r="J482" s="98"/>
      <c r="K482" s="98"/>
      <c r="L482" s="98"/>
      <c r="M482" s="98"/>
      <c r="N482" s="199"/>
      <c r="O482" s="98"/>
      <c r="P482" s="98"/>
      <c r="Q482" s="98"/>
      <c r="R482" s="98"/>
      <c r="S482" s="98"/>
      <c r="T482" s="98"/>
      <c r="U482" s="98"/>
      <c r="V482" s="98"/>
      <c r="W482" s="98"/>
      <c r="X482" s="98"/>
      <c r="Y482" s="98"/>
      <c r="Z482" s="98"/>
      <c r="AA482" s="98"/>
    </row>
    <row r="483" spans="2:27" x14ac:dyDescent="0.2">
      <c r="B483" s="98"/>
      <c r="C483" s="98"/>
      <c r="D483" s="98"/>
      <c r="E483" s="98"/>
      <c r="F483" s="217"/>
      <c r="G483" s="98"/>
      <c r="H483" s="98"/>
      <c r="I483" s="98"/>
      <c r="J483" s="98"/>
      <c r="K483" s="98"/>
      <c r="L483" s="98"/>
      <c r="M483" s="98"/>
      <c r="N483" s="199"/>
      <c r="O483" s="98"/>
      <c r="P483" s="98"/>
      <c r="Q483" s="98"/>
      <c r="R483" s="98"/>
      <c r="S483" s="98"/>
      <c r="T483" s="98"/>
      <c r="U483" s="98"/>
      <c r="V483" s="98"/>
      <c r="W483" s="98"/>
      <c r="X483" s="98"/>
      <c r="Y483" s="98"/>
      <c r="Z483" s="98"/>
      <c r="AA483" s="98"/>
    </row>
    <row r="484" spans="2:27" x14ac:dyDescent="0.2">
      <c r="B484" s="98"/>
      <c r="C484" s="98"/>
      <c r="D484" s="98"/>
      <c r="E484" s="98"/>
      <c r="F484" s="217"/>
      <c r="G484" s="98"/>
      <c r="H484" s="98"/>
      <c r="I484" s="98"/>
      <c r="J484" s="98"/>
      <c r="K484" s="98"/>
      <c r="L484" s="98"/>
      <c r="M484" s="98"/>
      <c r="N484" s="199"/>
      <c r="O484" s="98"/>
      <c r="P484" s="98"/>
      <c r="Q484" s="98"/>
      <c r="R484" s="98"/>
      <c r="S484" s="98"/>
      <c r="T484" s="98"/>
      <c r="U484" s="98"/>
      <c r="V484" s="98"/>
      <c r="W484" s="98"/>
      <c r="X484" s="98"/>
      <c r="Y484" s="98"/>
      <c r="Z484" s="98"/>
      <c r="AA484" s="98"/>
    </row>
    <row r="485" spans="2:27" x14ac:dyDescent="0.2">
      <c r="B485" s="98"/>
      <c r="C485" s="98"/>
      <c r="D485" s="98"/>
      <c r="E485" s="98"/>
      <c r="F485" s="217"/>
      <c r="G485" s="98"/>
      <c r="H485" s="98"/>
      <c r="I485" s="98"/>
      <c r="J485" s="98"/>
      <c r="K485" s="98"/>
      <c r="L485" s="98"/>
      <c r="M485" s="98"/>
      <c r="N485" s="199"/>
      <c r="O485" s="98"/>
      <c r="P485" s="98"/>
      <c r="Q485" s="98"/>
      <c r="R485" s="98"/>
      <c r="S485" s="98"/>
      <c r="T485" s="98"/>
      <c r="U485" s="98"/>
      <c r="V485" s="98"/>
      <c r="W485" s="98"/>
      <c r="X485" s="98"/>
      <c r="Y485" s="98"/>
      <c r="Z485" s="98"/>
      <c r="AA485" s="98"/>
    </row>
    <row r="486" spans="2:27" x14ac:dyDescent="0.2">
      <c r="B486" s="98"/>
      <c r="C486" s="98"/>
      <c r="D486" s="98"/>
      <c r="E486" s="98"/>
      <c r="F486" s="217"/>
      <c r="G486" s="98"/>
      <c r="H486" s="98"/>
      <c r="I486" s="98"/>
      <c r="J486" s="98"/>
      <c r="K486" s="98"/>
      <c r="L486" s="98"/>
      <c r="M486" s="98"/>
      <c r="N486" s="199"/>
      <c r="O486" s="98"/>
      <c r="P486" s="98"/>
      <c r="Q486" s="98"/>
      <c r="R486" s="98"/>
      <c r="S486" s="98"/>
      <c r="T486" s="98"/>
      <c r="U486" s="98"/>
      <c r="V486" s="98"/>
      <c r="W486" s="98"/>
      <c r="X486" s="98"/>
      <c r="Y486" s="98"/>
      <c r="Z486" s="98"/>
      <c r="AA486" s="98"/>
    </row>
    <row r="487" spans="2:27" x14ac:dyDescent="0.2">
      <c r="B487" s="98"/>
      <c r="C487" s="98"/>
      <c r="D487" s="98"/>
      <c r="E487" s="98"/>
      <c r="F487" s="217"/>
      <c r="G487" s="98"/>
      <c r="H487" s="98"/>
      <c r="I487" s="98"/>
      <c r="J487" s="98"/>
      <c r="K487" s="98"/>
      <c r="L487" s="98"/>
      <c r="M487" s="98"/>
      <c r="N487" s="199"/>
      <c r="O487" s="98"/>
      <c r="P487" s="98"/>
      <c r="Q487" s="98"/>
      <c r="R487" s="98"/>
      <c r="S487" s="98"/>
      <c r="T487" s="98"/>
      <c r="U487" s="98"/>
      <c r="V487" s="98"/>
      <c r="W487" s="98"/>
      <c r="X487" s="98"/>
      <c r="Y487" s="98"/>
      <c r="Z487" s="98"/>
      <c r="AA487" s="98"/>
    </row>
    <row r="488" spans="2:27" x14ac:dyDescent="0.2">
      <c r="B488" s="98"/>
      <c r="C488" s="98"/>
      <c r="D488" s="98"/>
      <c r="E488" s="98"/>
      <c r="F488" s="217"/>
      <c r="G488" s="98"/>
      <c r="H488" s="98"/>
      <c r="I488" s="98"/>
      <c r="J488" s="98"/>
      <c r="K488" s="98"/>
      <c r="L488" s="98"/>
      <c r="M488" s="98"/>
      <c r="N488" s="199"/>
      <c r="O488" s="98"/>
      <c r="P488" s="98"/>
      <c r="Q488" s="98"/>
      <c r="R488" s="98"/>
      <c r="S488" s="98"/>
      <c r="T488" s="98"/>
      <c r="U488" s="98"/>
      <c r="V488" s="98"/>
      <c r="W488" s="98"/>
      <c r="X488" s="98"/>
      <c r="Y488" s="98"/>
      <c r="Z488" s="98"/>
      <c r="AA488" s="98"/>
    </row>
    <row r="489" spans="2:27" x14ac:dyDescent="0.2">
      <c r="B489" s="98"/>
      <c r="C489" s="98"/>
      <c r="D489" s="98"/>
      <c r="E489" s="98"/>
      <c r="F489" s="217"/>
      <c r="G489" s="98"/>
      <c r="H489" s="98"/>
      <c r="I489" s="98"/>
      <c r="J489" s="98"/>
      <c r="K489" s="98"/>
      <c r="L489" s="98"/>
      <c r="M489" s="98"/>
      <c r="N489" s="199"/>
      <c r="O489" s="98"/>
      <c r="P489" s="98"/>
      <c r="Q489" s="98"/>
      <c r="R489" s="98"/>
      <c r="S489" s="98"/>
      <c r="T489" s="98"/>
      <c r="U489" s="98"/>
      <c r="V489" s="98"/>
      <c r="W489" s="98"/>
      <c r="X489" s="98"/>
      <c r="Y489" s="98"/>
      <c r="Z489" s="98"/>
      <c r="AA489" s="98"/>
    </row>
    <row r="490" spans="2:27" x14ac:dyDescent="0.2">
      <c r="B490" s="98"/>
      <c r="C490" s="98"/>
      <c r="D490" s="98"/>
      <c r="E490" s="98"/>
      <c r="F490" s="217"/>
      <c r="G490" s="98"/>
      <c r="H490" s="98"/>
      <c r="I490" s="98"/>
      <c r="J490" s="98"/>
      <c r="K490" s="98"/>
      <c r="L490" s="98"/>
      <c r="M490" s="98"/>
      <c r="N490" s="199"/>
      <c r="O490" s="98"/>
      <c r="P490" s="98"/>
      <c r="Q490" s="98"/>
      <c r="R490" s="98"/>
      <c r="S490" s="98"/>
      <c r="T490" s="98"/>
      <c r="U490" s="98"/>
      <c r="V490" s="98"/>
      <c r="W490" s="98"/>
      <c r="X490" s="98"/>
      <c r="Y490" s="98"/>
      <c r="Z490" s="98"/>
      <c r="AA490" s="98"/>
    </row>
    <row r="491" spans="2:27" x14ac:dyDescent="0.2">
      <c r="B491" s="98"/>
      <c r="C491" s="98"/>
      <c r="D491" s="98"/>
      <c r="E491" s="98"/>
      <c r="F491" s="217"/>
      <c r="G491" s="98"/>
      <c r="H491" s="98"/>
      <c r="I491" s="98"/>
      <c r="J491" s="98"/>
      <c r="K491" s="98"/>
      <c r="L491" s="98"/>
      <c r="M491" s="98"/>
      <c r="N491" s="199"/>
      <c r="O491" s="98"/>
      <c r="P491" s="98"/>
      <c r="Q491" s="98"/>
      <c r="R491" s="98"/>
      <c r="S491" s="98"/>
      <c r="T491" s="98"/>
      <c r="U491" s="98"/>
      <c r="V491" s="98"/>
      <c r="W491" s="98"/>
      <c r="X491" s="98"/>
      <c r="Y491" s="98"/>
      <c r="Z491" s="98"/>
      <c r="AA491" s="98"/>
    </row>
    <row r="492" spans="2:27" x14ac:dyDescent="0.2">
      <c r="B492" s="98"/>
      <c r="C492" s="98"/>
      <c r="D492" s="98"/>
      <c r="E492" s="98"/>
      <c r="F492" s="217"/>
      <c r="G492" s="98"/>
      <c r="H492" s="98"/>
      <c r="I492" s="98"/>
      <c r="J492" s="98"/>
      <c r="K492" s="98"/>
      <c r="L492" s="98"/>
      <c r="M492" s="98"/>
      <c r="N492" s="199"/>
      <c r="O492" s="98"/>
      <c r="P492" s="98"/>
      <c r="Q492" s="98"/>
      <c r="R492" s="98"/>
      <c r="S492" s="98"/>
      <c r="T492" s="98"/>
      <c r="U492" s="98"/>
      <c r="V492" s="98"/>
      <c r="W492" s="98"/>
      <c r="X492" s="98"/>
      <c r="Y492" s="98"/>
      <c r="Z492" s="98"/>
      <c r="AA492" s="98"/>
    </row>
    <row r="493" spans="2:27" x14ac:dyDescent="0.2">
      <c r="B493" s="98"/>
      <c r="C493" s="98"/>
      <c r="D493" s="98"/>
      <c r="E493" s="98"/>
      <c r="F493" s="217"/>
      <c r="G493" s="98"/>
      <c r="H493" s="98"/>
      <c r="I493" s="98"/>
      <c r="J493" s="98"/>
      <c r="K493" s="98"/>
      <c r="L493" s="98"/>
      <c r="M493" s="98"/>
      <c r="N493" s="199"/>
      <c r="O493" s="98"/>
      <c r="P493" s="98"/>
      <c r="Q493" s="98"/>
      <c r="R493" s="98"/>
      <c r="S493" s="98"/>
      <c r="T493" s="98"/>
      <c r="U493" s="98"/>
      <c r="V493" s="98"/>
      <c r="W493" s="98"/>
      <c r="X493" s="98"/>
      <c r="Y493" s="98"/>
      <c r="Z493" s="98"/>
      <c r="AA493" s="98"/>
    </row>
    <row r="494" spans="2:27" x14ac:dyDescent="0.2">
      <c r="B494" s="98"/>
      <c r="C494" s="98"/>
      <c r="D494" s="98"/>
      <c r="E494" s="98"/>
      <c r="F494" s="217"/>
      <c r="G494" s="98"/>
      <c r="H494" s="98"/>
      <c r="I494" s="98"/>
      <c r="J494" s="98"/>
      <c r="K494" s="98"/>
      <c r="L494" s="98"/>
      <c r="M494" s="98"/>
      <c r="N494" s="199"/>
      <c r="O494" s="98"/>
      <c r="P494" s="98"/>
      <c r="Q494" s="98"/>
      <c r="R494" s="98"/>
      <c r="S494" s="98"/>
      <c r="T494" s="98"/>
      <c r="U494" s="98"/>
      <c r="V494" s="98"/>
      <c r="W494" s="98"/>
      <c r="X494" s="98"/>
      <c r="Y494" s="98"/>
      <c r="Z494" s="98"/>
      <c r="AA494" s="98"/>
    </row>
    <row r="495" spans="2:27" x14ac:dyDescent="0.2">
      <c r="B495" s="98"/>
      <c r="C495" s="98"/>
      <c r="D495" s="98"/>
      <c r="E495" s="98"/>
      <c r="F495" s="217"/>
      <c r="G495" s="98"/>
      <c r="H495" s="98"/>
      <c r="I495" s="98"/>
      <c r="J495" s="98"/>
      <c r="K495" s="98"/>
      <c r="L495" s="98"/>
      <c r="M495" s="98"/>
      <c r="N495" s="199"/>
      <c r="O495" s="98"/>
      <c r="P495" s="98"/>
      <c r="Q495" s="98"/>
      <c r="R495" s="98"/>
      <c r="S495" s="98"/>
      <c r="T495" s="98"/>
      <c r="U495" s="98"/>
      <c r="V495" s="98"/>
      <c r="W495" s="98"/>
      <c r="X495" s="98"/>
      <c r="Y495" s="98"/>
      <c r="Z495" s="98"/>
      <c r="AA495" s="98"/>
    </row>
    <row r="496" spans="2:27" x14ac:dyDescent="0.2">
      <c r="B496" s="98"/>
      <c r="C496" s="98"/>
      <c r="D496" s="98"/>
      <c r="E496" s="98"/>
      <c r="F496" s="217"/>
      <c r="G496" s="98"/>
      <c r="H496" s="98"/>
      <c r="I496" s="98"/>
      <c r="J496" s="98"/>
      <c r="K496" s="98"/>
      <c r="L496" s="98"/>
      <c r="M496" s="98"/>
      <c r="N496" s="199"/>
      <c r="O496" s="98"/>
      <c r="P496" s="98"/>
      <c r="Q496" s="98"/>
      <c r="R496" s="98"/>
      <c r="S496" s="98"/>
      <c r="T496" s="98"/>
      <c r="U496" s="98"/>
      <c r="V496" s="98"/>
      <c r="W496" s="98"/>
      <c r="X496" s="98"/>
      <c r="Y496" s="98"/>
      <c r="Z496" s="98"/>
      <c r="AA496" s="98"/>
    </row>
    <row r="497" spans="2:27" x14ac:dyDescent="0.2">
      <c r="B497" s="98"/>
      <c r="C497" s="98"/>
      <c r="D497" s="98"/>
      <c r="E497" s="98"/>
      <c r="F497" s="217"/>
      <c r="G497" s="98"/>
      <c r="H497" s="98"/>
      <c r="I497" s="98"/>
      <c r="J497" s="98"/>
      <c r="K497" s="98"/>
      <c r="L497" s="98"/>
      <c r="M497" s="98"/>
      <c r="N497" s="199"/>
      <c r="O497" s="98"/>
      <c r="P497" s="98"/>
      <c r="Q497" s="98"/>
      <c r="R497" s="98"/>
      <c r="S497" s="98"/>
      <c r="T497" s="98"/>
      <c r="U497" s="98"/>
      <c r="V497" s="98"/>
      <c r="W497" s="98"/>
      <c r="X497" s="98"/>
      <c r="Y497" s="98"/>
      <c r="Z497" s="98"/>
      <c r="AA497" s="98"/>
    </row>
    <row r="498" spans="2:27" x14ac:dyDescent="0.2">
      <c r="B498" s="98"/>
      <c r="C498" s="98"/>
      <c r="D498" s="98"/>
      <c r="E498" s="98"/>
      <c r="F498" s="217"/>
      <c r="G498" s="98"/>
      <c r="H498" s="98"/>
      <c r="I498" s="98"/>
      <c r="J498" s="98"/>
      <c r="K498" s="98"/>
      <c r="L498" s="98"/>
      <c r="M498" s="98"/>
      <c r="N498" s="199"/>
      <c r="O498" s="98"/>
      <c r="P498" s="98"/>
      <c r="Q498" s="98"/>
      <c r="R498" s="98"/>
      <c r="S498" s="98"/>
      <c r="T498" s="98"/>
      <c r="U498" s="98"/>
      <c r="V498" s="98"/>
      <c r="W498" s="98"/>
      <c r="X498" s="98"/>
      <c r="Y498" s="98"/>
      <c r="Z498" s="98"/>
      <c r="AA498" s="98"/>
    </row>
    <row r="499" spans="2:27" x14ac:dyDescent="0.2">
      <c r="B499" s="98"/>
      <c r="C499" s="98"/>
      <c r="D499" s="98"/>
      <c r="E499" s="98"/>
      <c r="F499" s="217"/>
      <c r="G499" s="98"/>
      <c r="H499" s="98"/>
      <c r="I499" s="98"/>
      <c r="J499" s="98"/>
      <c r="K499" s="98"/>
      <c r="L499" s="98"/>
      <c r="M499" s="98"/>
      <c r="N499" s="199"/>
      <c r="O499" s="98"/>
      <c r="P499" s="98"/>
      <c r="Q499" s="98"/>
      <c r="R499" s="98"/>
      <c r="S499" s="98"/>
      <c r="T499" s="98"/>
      <c r="U499" s="98"/>
      <c r="V499" s="98"/>
      <c r="W499" s="98"/>
      <c r="X499" s="98"/>
      <c r="Y499" s="98"/>
      <c r="Z499" s="98"/>
      <c r="AA499" s="98"/>
    </row>
    <row r="500" spans="2:27" x14ac:dyDescent="0.2">
      <c r="B500" s="98"/>
      <c r="C500" s="98"/>
      <c r="D500" s="98"/>
      <c r="E500" s="98"/>
      <c r="F500" s="217"/>
      <c r="G500" s="98"/>
      <c r="H500" s="98"/>
      <c r="I500" s="98"/>
      <c r="J500" s="98"/>
      <c r="K500" s="98"/>
      <c r="L500" s="98"/>
      <c r="M500" s="98"/>
      <c r="N500" s="199"/>
      <c r="O500" s="98"/>
      <c r="P500" s="98"/>
      <c r="Q500" s="98"/>
      <c r="R500" s="98"/>
      <c r="S500" s="98"/>
      <c r="T500" s="98"/>
      <c r="U500" s="98"/>
      <c r="V500" s="98"/>
      <c r="W500" s="98"/>
      <c r="X500" s="98"/>
      <c r="Y500" s="98"/>
      <c r="Z500" s="98"/>
      <c r="AA500" s="98"/>
    </row>
    <row r="501" spans="2:27" x14ac:dyDescent="0.2">
      <c r="B501" s="98"/>
      <c r="C501" s="98"/>
      <c r="D501" s="98"/>
      <c r="E501" s="98"/>
      <c r="F501" s="217"/>
      <c r="G501" s="98"/>
      <c r="H501" s="98"/>
      <c r="I501" s="98"/>
      <c r="J501" s="98"/>
      <c r="K501" s="98"/>
      <c r="L501" s="98"/>
      <c r="M501" s="98"/>
      <c r="N501" s="199"/>
      <c r="O501" s="98"/>
      <c r="P501" s="98"/>
      <c r="Q501" s="98"/>
      <c r="R501" s="98"/>
      <c r="S501" s="98"/>
      <c r="T501" s="98"/>
      <c r="U501" s="98"/>
      <c r="V501" s="98"/>
      <c r="W501" s="98"/>
      <c r="X501" s="98"/>
      <c r="Y501" s="98"/>
      <c r="Z501" s="98"/>
      <c r="AA501" s="98"/>
    </row>
    <row r="502" spans="2:27" x14ac:dyDescent="0.2">
      <c r="B502" s="98"/>
      <c r="C502" s="98"/>
      <c r="D502" s="98"/>
      <c r="E502" s="98"/>
      <c r="F502" s="217"/>
      <c r="G502" s="98"/>
      <c r="H502" s="98"/>
      <c r="I502" s="98"/>
      <c r="J502" s="98"/>
      <c r="K502" s="98"/>
      <c r="L502" s="98"/>
      <c r="M502" s="98"/>
      <c r="N502" s="199"/>
      <c r="O502" s="98"/>
      <c r="P502" s="98"/>
      <c r="Q502" s="98"/>
      <c r="R502" s="98"/>
      <c r="S502" s="98"/>
      <c r="T502" s="98"/>
      <c r="U502" s="98"/>
      <c r="V502" s="98"/>
      <c r="W502" s="98"/>
      <c r="X502" s="98"/>
      <c r="Y502" s="98"/>
      <c r="Z502" s="98"/>
      <c r="AA502" s="98"/>
    </row>
    <row r="503" spans="2:27" x14ac:dyDescent="0.2">
      <c r="B503" s="98"/>
      <c r="C503" s="98"/>
      <c r="D503" s="98"/>
      <c r="E503" s="98"/>
      <c r="F503" s="217"/>
      <c r="G503" s="98"/>
      <c r="H503" s="98"/>
      <c r="I503" s="98"/>
      <c r="J503" s="98"/>
      <c r="K503" s="98"/>
      <c r="L503" s="98"/>
      <c r="M503" s="98"/>
      <c r="N503" s="199"/>
      <c r="O503" s="98"/>
      <c r="P503" s="98"/>
      <c r="Q503" s="98"/>
      <c r="R503" s="98"/>
      <c r="S503" s="98"/>
      <c r="T503" s="98"/>
      <c r="U503" s="98"/>
      <c r="V503" s="98"/>
      <c r="W503" s="98"/>
      <c r="X503" s="98"/>
      <c r="Y503" s="98"/>
      <c r="Z503" s="98"/>
      <c r="AA503" s="98"/>
    </row>
    <row r="504" spans="2:27" x14ac:dyDescent="0.2">
      <c r="B504" s="98"/>
      <c r="C504" s="98"/>
      <c r="D504" s="98"/>
      <c r="E504" s="98"/>
      <c r="F504" s="217"/>
      <c r="G504" s="98"/>
      <c r="H504" s="98"/>
      <c r="I504" s="98"/>
      <c r="J504" s="98"/>
      <c r="K504" s="98"/>
      <c r="L504" s="98"/>
      <c r="M504" s="98"/>
      <c r="N504" s="199"/>
      <c r="O504" s="98"/>
      <c r="P504" s="98"/>
      <c r="Q504" s="98"/>
      <c r="R504" s="98"/>
      <c r="S504" s="98"/>
      <c r="T504" s="98"/>
      <c r="U504" s="98"/>
      <c r="V504" s="98"/>
      <c r="W504" s="98"/>
      <c r="X504" s="98"/>
      <c r="Y504" s="98"/>
      <c r="Z504" s="98"/>
      <c r="AA504" s="98"/>
    </row>
    <row r="505" spans="2:27" x14ac:dyDescent="0.2">
      <c r="B505" s="98"/>
      <c r="C505" s="98"/>
      <c r="D505" s="98"/>
      <c r="E505" s="98"/>
      <c r="F505" s="217"/>
      <c r="G505" s="98"/>
      <c r="H505" s="98"/>
      <c r="I505" s="98"/>
      <c r="J505" s="98"/>
      <c r="K505" s="98"/>
      <c r="L505" s="98"/>
      <c r="M505" s="98"/>
      <c r="N505" s="199"/>
      <c r="O505" s="98"/>
      <c r="P505" s="98"/>
      <c r="Q505" s="98"/>
      <c r="R505" s="98"/>
      <c r="S505" s="98"/>
      <c r="T505" s="98"/>
      <c r="U505" s="98"/>
      <c r="V505" s="98"/>
      <c r="W505" s="98"/>
      <c r="X505" s="98"/>
      <c r="Y505" s="98"/>
      <c r="Z505" s="98"/>
      <c r="AA505" s="98"/>
    </row>
    <row r="506" spans="2:27" x14ac:dyDescent="0.2">
      <c r="B506" s="98"/>
      <c r="C506" s="98"/>
      <c r="D506" s="98"/>
      <c r="E506" s="98"/>
      <c r="F506" s="217"/>
      <c r="G506" s="98"/>
      <c r="H506" s="98"/>
      <c r="I506" s="98"/>
      <c r="J506" s="98"/>
      <c r="K506" s="98"/>
      <c r="L506" s="98"/>
      <c r="M506" s="98"/>
      <c r="N506" s="199"/>
      <c r="O506" s="98"/>
      <c r="P506" s="98"/>
      <c r="Q506" s="98"/>
      <c r="R506" s="98"/>
      <c r="S506" s="98"/>
      <c r="T506" s="98"/>
      <c r="U506" s="98"/>
      <c r="V506" s="98"/>
      <c r="W506" s="98"/>
      <c r="X506" s="98"/>
      <c r="Y506" s="98"/>
      <c r="Z506" s="98"/>
      <c r="AA506" s="98"/>
    </row>
    <row r="507" spans="2:27" x14ac:dyDescent="0.2">
      <c r="B507" s="98"/>
      <c r="C507" s="98"/>
      <c r="D507" s="98"/>
      <c r="E507" s="98"/>
      <c r="F507" s="217"/>
      <c r="G507" s="98"/>
      <c r="H507" s="98"/>
      <c r="I507" s="98"/>
      <c r="J507" s="98"/>
      <c r="K507" s="98"/>
      <c r="L507" s="98"/>
      <c r="M507" s="98"/>
      <c r="N507" s="199"/>
      <c r="O507" s="98"/>
      <c r="P507" s="98"/>
      <c r="Q507" s="98"/>
      <c r="R507" s="98"/>
      <c r="S507" s="98"/>
      <c r="T507" s="98"/>
      <c r="U507" s="98"/>
      <c r="V507" s="98"/>
      <c r="W507" s="98"/>
      <c r="X507" s="98"/>
      <c r="Y507" s="98"/>
      <c r="Z507" s="98"/>
      <c r="AA507" s="98"/>
    </row>
    <row r="508" spans="2:27" x14ac:dyDescent="0.2">
      <c r="B508" s="98"/>
      <c r="C508" s="98"/>
      <c r="D508" s="98"/>
      <c r="E508" s="98"/>
      <c r="F508" s="217"/>
      <c r="G508" s="98"/>
      <c r="H508" s="98"/>
      <c r="I508" s="98"/>
      <c r="J508" s="98"/>
      <c r="K508" s="98"/>
      <c r="L508" s="98"/>
      <c r="M508" s="98"/>
      <c r="N508" s="199"/>
      <c r="O508" s="98"/>
      <c r="P508" s="98"/>
      <c r="Q508" s="98"/>
      <c r="R508" s="98"/>
      <c r="S508" s="98"/>
      <c r="T508" s="98"/>
      <c r="U508" s="98"/>
      <c r="V508" s="98"/>
      <c r="W508" s="98"/>
      <c r="X508" s="98"/>
      <c r="Y508" s="98"/>
      <c r="Z508" s="98"/>
      <c r="AA508" s="98"/>
    </row>
    <row r="509" spans="2:27" x14ac:dyDescent="0.2">
      <c r="B509" s="98"/>
      <c r="C509" s="98"/>
      <c r="D509" s="98"/>
      <c r="E509" s="98"/>
      <c r="F509" s="217"/>
      <c r="G509" s="98"/>
      <c r="H509" s="98"/>
      <c r="I509" s="98"/>
      <c r="J509" s="98"/>
      <c r="K509" s="98"/>
      <c r="L509" s="98"/>
      <c r="M509" s="98"/>
      <c r="N509" s="199"/>
      <c r="O509" s="98"/>
      <c r="P509" s="98"/>
      <c r="Q509" s="98"/>
      <c r="R509" s="98"/>
      <c r="S509" s="98"/>
      <c r="T509" s="98"/>
      <c r="U509" s="98"/>
      <c r="V509" s="98"/>
      <c r="W509" s="98"/>
      <c r="X509" s="98"/>
      <c r="Y509" s="98"/>
      <c r="Z509" s="98"/>
      <c r="AA509" s="98"/>
    </row>
    <row r="510" spans="2:27" x14ac:dyDescent="0.2">
      <c r="B510" s="98"/>
      <c r="C510" s="98"/>
      <c r="D510" s="98"/>
      <c r="E510" s="98"/>
      <c r="F510" s="217"/>
      <c r="G510" s="98"/>
      <c r="H510" s="98"/>
      <c r="I510" s="98"/>
      <c r="J510" s="98"/>
      <c r="K510" s="98"/>
      <c r="L510" s="98"/>
      <c r="M510" s="98"/>
      <c r="N510" s="199"/>
      <c r="O510" s="98"/>
      <c r="P510" s="98"/>
      <c r="Q510" s="98"/>
      <c r="R510" s="98"/>
      <c r="S510" s="98"/>
      <c r="T510" s="98"/>
      <c r="U510" s="98"/>
      <c r="V510" s="98"/>
      <c r="W510" s="98"/>
      <c r="X510" s="98"/>
      <c r="Y510" s="98"/>
      <c r="Z510" s="98"/>
      <c r="AA510" s="98"/>
    </row>
    <row r="511" spans="2:27" x14ac:dyDescent="0.2">
      <c r="B511" s="98"/>
      <c r="C511" s="98"/>
      <c r="D511" s="98"/>
      <c r="E511" s="98"/>
      <c r="F511" s="217"/>
      <c r="G511" s="98"/>
      <c r="H511" s="98"/>
      <c r="I511" s="98"/>
      <c r="J511" s="98"/>
      <c r="K511" s="98"/>
      <c r="L511" s="98"/>
      <c r="M511" s="98"/>
      <c r="N511" s="199"/>
      <c r="O511" s="98"/>
      <c r="P511" s="98"/>
      <c r="Q511" s="98"/>
      <c r="R511" s="98"/>
      <c r="S511" s="98"/>
      <c r="T511" s="98"/>
      <c r="U511" s="98"/>
      <c r="V511" s="98"/>
      <c r="W511" s="98"/>
      <c r="X511" s="98"/>
      <c r="Y511" s="98"/>
      <c r="Z511" s="98"/>
      <c r="AA511" s="98"/>
    </row>
    <row r="512" spans="2:27" x14ac:dyDescent="0.2">
      <c r="B512" s="98"/>
      <c r="C512" s="98"/>
      <c r="D512" s="98"/>
      <c r="E512" s="98"/>
      <c r="F512" s="217"/>
      <c r="G512" s="98"/>
      <c r="H512" s="98"/>
      <c r="I512" s="98"/>
      <c r="J512" s="98"/>
      <c r="K512" s="98"/>
      <c r="L512" s="98"/>
      <c r="M512" s="98"/>
      <c r="N512" s="199"/>
      <c r="O512" s="98"/>
      <c r="P512" s="98"/>
      <c r="Q512" s="98"/>
      <c r="R512" s="98"/>
      <c r="S512" s="98"/>
      <c r="T512" s="98"/>
      <c r="U512" s="98"/>
      <c r="V512" s="98"/>
      <c r="W512" s="98"/>
      <c r="X512" s="98"/>
      <c r="Y512" s="98"/>
      <c r="Z512" s="98"/>
      <c r="AA512" s="98"/>
    </row>
    <row r="513" spans="2:27" x14ac:dyDescent="0.2">
      <c r="B513" s="98"/>
      <c r="C513" s="98"/>
      <c r="D513" s="98"/>
      <c r="E513" s="98"/>
      <c r="F513" s="217"/>
      <c r="G513" s="98"/>
      <c r="H513" s="98"/>
      <c r="I513" s="98"/>
      <c r="J513" s="98"/>
      <c r="K513" s="98"/>
      <c r="L513" s="98"/>
      <c r="M513" s="98"/>
      <c r="N513" s="199"/>
      <c r="O513" s="98"/>
      <c r="P513" s="98"/>
      <c r="Q513" s="98"/>
      <c r="R513" s="98"/>
      <c r="S513" s="98"/>
      <c r="T513" s="98"/>
      <c r="U513" s="98"/>
      <c r="V513" s="98"/>
      <c r="W513" s="98"/>
      <c r="X513" s="98"/>
      <c r="Y513" s="98"/>
      <c r="Z513" s="98"/>
      <c r="AA513" s="98"/>
    </row>
    <row r="514" spans="2:27" x14ac:dyDescent="0.2">
      <c r="B514" s="98"/>
      <c r="C514" s="98"/>
      <c r="D514" s="98"/>
      <c r="E514" s="98"/>
      <c r="F514" s="217"/>
      <c r="G514" s="98"/>
      <c r="H514" s="98"/>
      <c r="I514" s="98"/>
      <c r="J514" s="98"/>
      <c r="K514" s="98"/>
      <c r="L514" s="98"/>
      <c r="M514" s="98"/>
      <c r="N514" s="199"/>
      <c r="O514" s="98"/>
      <c r="P514" s="98"/>
      <c r="Q514" s="98"/>
      <c r="R514" s="98"/>
      <c r="S514" s="98"/>
      <c r="T514" s="98"/>
      <c r="U514" s="98"/>
      <c r="V514" s="98"/>
      <c r="W514" s="98"/>
      <c r="X514" s="98"/>
      <c r="Y514" s="98"/>
      <c r="Z514" s="98"/>
      <c r="AA514" s="98"/>
    </row>
    <row r="515" spans="2:27" x14ac:dyDescent="0.2">
      <c r="B515" s="98"/>
      <c r="C515" s="98"/>
      <c r="D515" s="98"/>
      <c r="E515" s="98"/>
      <c r="F515" s="217"/>
      <c r="G515" s="98"/>
      <c r="H515" s="98"/>
      <c r="I515" s="98"/>
      <c r="J515" s="98"/>
      <c r="K515" s="98"/>
      <c r="L515" s="98"/>
      <c r="M515" s="98"/>
      <c r="N515" s="199"/>
      <c r="O515" s="98"/>
      <c r="P515" s="98"/>
      <c r="Q515" s="98"/>
      <c r="R515" s="98"/>
      <c r="S515" s="98"/>
      <c r="T515" s="98"/>
      <c r="U515" s="98"/>
      <c r="V515" s="98"/>
      <c r="W515" s="98"/>
      <c r="X515" s="98"/>
      <c r="Y515" s="98"/>
      <c r="Z515" s="98"/>
      <c r="AA515" s="98"/>
    </row>
    <row r="516" spans="2:27" x14ac:dyDescent="0.2">
      <c r="B516" s="98"/>
      <c r="C516" s="98"/>
      <c r="D516" s="98"/>
      <c r="E516" s="98"/>
      <c r="F516" s="217"/>
      <c r="G516" s="98"/>
      <c r="H516" s="98"/>
      <c r="I516" s="98"/>
      <c r="J516" s="98"/>
      <c r="K516" s="98"/>
      <c r="L516" s="98"/>
      <c r="M516" s="98"/>
      <c r="N516" s="199"/>
      <c r="O516" s="98"/>
      <c r="P516" s="98"/>
      <c r="Q516" s="98"/>
      <c r="R516" s="98"/>
      <c r="S516" s="98"/>
      <c r="T516" s="98"/>
      <c r="U516" s="98"/>
      <c r="V516" s="98"/>
      <c r="W516" s="98"/>
      <c r="X516" s="98"/>
      <c r="Y516" s="98"/>
      <c r="Z516" s="98"/>
      <c r="AA516" s="98"/>
    </row>
    <row r="517" spans="2:27" x14ac:dyDescent="0.2">
      <c r="B517" s="98"/>
      <c r="C517" s="98"/>
      <c r="D517" s="98"/>
      <c r="E517" s="98"/>
      <c r="F517" s="217"/>
      <c r="G517" s="98"/>
      <c r="H517" s="98"/>
      <c r="I517" s="98"/>
      <c r="J517" s="98"/>
      <c r="K517" s="98"/>
      <c r="L517" s="98"/>
      <c r="M517" s="98"/>
      <c r="N517" s="199"/>
      <c r="O517" s="98"/>
      <c r="P517" s="98"/>
      <c r="Q517" s="98"/>
      <c r="R517" s="98"/>
      <c r="S517" s="98"/>
      <c r="T517" s="98"/>
      <c r="U517" s="98"/>
      <c r="V517" s="98"/>
      <c r="W517" s="98"/>
      <c r="X517" s="98"/>
      <c r="Y517" s="98"/>
      <c r="Z517" s="98"/>
      <c r="AA517" s="98"/>
    </row>
    <row r="518" spans="2:27" x14ac:dyDescent="0.2">
      <c r="B518" s="98"/>
      <c r="C518" s="98"/>
      <c r="D518" s="98"/>
      <c r="E518" s="98"/>
      <c r="F518" s="217"/>
      <c r="G518" s="98"/>
      <c r="H518" s="98"/>
      <c r="I518" s="98"/>
      <c r="J518" s="98"/>
      <c r="K518" s="98"/>
      <c r="L518" s="98"/>
      <c r="M518" s="98"/>
      <c r="N518" s="199"/>
      <c r="O518" s="98"/>
      <c r="P518" s="98"/>
      <c r="Q518" s="98"/>
      <c r="R518" s="98"/>
      <c r="S518" s="98"/>
      <c r="T518" s="98"/>
      <c r="U518" s="98"/>
      <c r="V518" s="98"/>
      <c r="W518" s="98"/>
      <c r="X518" s="98"/>
      <c r="Y518" s="98"/>
      <c r="Z518" s="98"/>
      <c r="AA518" s="98"/>
    </row>
    <row r="519" spans="2:27" x14ac:dyDescent="0.2">
      <c r="B519" s="98"/>
      <c r="C519" s="98"/>
      <c r="D519" s="98"/>
      <c r="E519" s="98"/>
      <c r="F519" s="217"/>
      <c r="G519" s="98"/>
      <c r="H519" s="98"/>
      <c r="I519" s="98"/>
      <c r="J519" s="98"/>
      <c r="K519" s="98"/>
      <c r="L519" s="98"/>
      <c r="M519" s="98"/>
      <c r="N519" s="199"/>
      <c r="O519" s="98"/>
      <c r="P519" s="98"/>
      <c r="Q519" s="98"/>
      <c r="R519" s="98"/>
      <c r="S519" s="98"/>
      <c r="T519" s="98"/>
      <c r="U519" s="98"/>
      <c r="V519" s="98"/>
      <c r="W519" s="98"/>
      <c r="X519" s="98"/>
      <c r="Y519" s="98"/>
      <c r="Z519" s="98"/>
      <c r="AA519" s="98"/>
    </row>
    <row r="520" spans="2:27" x14ac:dyDescent="0.2">
      <c r="B520" s="98"/>
      <c r="C520" s="98"/>
      <c r="D520" s="98"/>
      <c r="E520" s="98"/>
      <c r="F520" s="217"/>
      <c r="G520" s="98"/>
      <c r="H520" s="98"/>
      <c r="I520" s="98"/>
      <c r="J520" s="98"/>
      <c r="K520" s="98"/>
      <c r="L520" s="98"/>
      <c r="M520" s="98"/>
      <c r="N520" s="199"/>
      <c r="O520" s="98"/>
      <c r="P520" s="98"/>
      <c r="Q520" s="98"/>
      <c r="R520" s="98"/>
      <c r="S520" s="98"/>
      <c r="T520" s="98"/>
      <c r="U520" s="98"/>
      <c r="V520" s="98"/>
      <c r="W520" s="98"/>
      <c r="X520" s="98"/>
      <c r="Y520" s="98"/>
      <c r="Z520" s="98"/>
      <c r="AA520" s="98"/>
    </row>
    <row r="521" spans="2:27" x14ac:dyDescent="0.2">
      <c r="B521" s="98"/>
      <c r="C521" s="98"/>
      <c r="D521" s="98"/>
      <c r="E521" s="98"/>
      <c r="F521" s="217"/>
      <c r="G521" s="98"/>
      <c r="H521" s="98"/>
      <c r="I521" s="98"/>
      <c r="J521" s="98"/>
      <c r="K521" s="98"/>
      <c r="L521" s="98"/>
      <c r="M521" s="98"/>
      <c r="N521" s="199"/>
      <c r="O521" s="98"/>
      <c r="P521" s="98"/>
      <c r="Q521" s="98"/>
      <c r="R521" s="98"/>
      <c r="S521" s="98"/>
      <c r="T521" s="98"/>
      <c r="U521" s="98"/>
      <c r="V521" s="98"/>
      <c r="W521" s="98"/>
      <c r="X521" s="98"/>
      <c r="Y521" s="98"/>
      <c r="Z521" s="98"/>
      <c r="AA521" s="98"/>
    </row>
    <row r="522" spans="2:27" x14ac:dyDescent="0.2">
      <c r="B522" s="98"/>
      <c r="C522" s="98"/>
      <c r="D522" s="98"/>
      <c r="E522" s="98"/>
      <c r="F522" s="217"/>
      <c r="G522" s="98"/>
      <c r="H522" s="98"/>
      <c r="I522" s="98"/>
      <c r="J522" s="98"/>
      <c r="K522" s="98"/>
      <c r="L522" s="98"/>
      <c r="M522" s="98"/>
      <c r="N522" s="199"/>
      <c r="O522" s="98"/>
      <c r="P522" s="98"/>
      <c r="Q522" s="98"/>
      <c r="R522" s="98"/>
      <c r="S522" s="98"/>
      <c r="T522" s="98"/>
      <c r="U522" s="98"/>
      <c r="V522" s="98"/>
      <c r="W522" s="98"/>
      <c r="X522" s="98"/>
      <c r="Y522" s="98"/>
      <c r="Z522" s="98"/>
      <c r="AA522" s="98"/>
    </row>
    <row r="523" spans="2:27" x14ac:dyDescent="0.2">
      <c r="B523" s="98"/>
      <c r="C523" s="98"/>
      <c r="D523" s="98"/>
      <c r="E523" s="98"/>
      <c r="F523" s="217"/>
      <c r="G523" s="98"/>
      <c r="H523" s="98"/>
      <c r="I523" s="98"/>
      <c r="J523" s="98"/>
      <c r="K523" s="98"/>
      <c r="L523" s="98"/>
      <c r="M523" s="98"/>
      <c r="N523" s="199"/>
      <c r="O523" s="98"/>
      <c r="P523" s="98"/>
      <c r="Q523" s="98"/>
      <c r="R523" s="98"/>
      <c r="S523" s="98"/>
      <c r="T523" s="98"/>
      <c r="U523" s="98"/>
      <c r="V523" s="98"/>
      <c r="W523" s="98"/>
      <c r="X523" s="98"/>
      <c r="Y523" s="98"/>
      <c r="Z523" s="98"/>
      <c r="AA523" s="98"/>
    </row>
    <row r="524" spans="2:27" x14ac:dyDescent="0.2">
      <c r="B524" s="98"/>
      <c r="C524" s="98"/>
      <c r="D524" s="98"/>
      <c r="E524" s="98"/>
      <c r="F524" s="217"/>
      <c r="G524" s="98"/>
      <c r="H524" s="98"/>
      <c r="I524" s="98"/>
      <c r="J524" s="98"/>
      <c r="K524" s="98"/>
      <c r="L524" s="98"/>
      <c r="M524" s="98"/>
      <c r="N524" s="199"/>
      <c r="O524" s="98"/>
      <c r="P524" s="98"/>
      <c r="Q524" s="98"/>
      <c r="R524" s="98"/>
      <c r="S524" s="98"/>
      <c r="T524" s="98"/>
      <c r="U524" s="98"/>
      <c r="V524" s="98"/>
      <c r="W524" s="98"/>
      <c r="X524" s="98"/>
      <c r="Y524" s="98"/>
      <c r="Z524" s="98"/>
      <c r="AA524" s="98"/>
    </row>
    <row r="525" spans="2:27" x14ac:dyDescent="0.2">
      <c r="B525" s="98"/>
      <c r="C525" s="98"/>
      <c r="D525" s="98"/>
      <c r="E525" s="98"/>
      <c r="F525" s="217"/>
      <c r="G525" s="98"/>
      <c r="H525" s="98"/>
      <c r="I525" s="98"/>
      <c r="J525" s="98"/>
      <c r="K525" s="98"/>
      <c r="L525" s="98"/>
      <c r="M525" s="98"/>
      <c r="N525" s="199"/>
      <c r="O525" s="98"/>
      <c r="P525" s="98"/>
      <c r="Q525" s="98"/>
      <c r="R525" s="98"/>
      <c r="S525" s="98"/>
      <c r="T525" s="98"/>
      <c r="U525" s="98"/>
      <c r="V525" s="98"/>
      <c r="W525" s="98"/>
      <c r="X525" s="98"/>
      <c r="Y525" s="98"/>
      <c r="Z525" s="98"/>
      <c r="AA525" s="98"/>
    </row>
    <row r="526" spans="2:27" x14ac:dyDescent="0.2">
      <c r="B526" s="98"/>
      <c r="C526" s="98"/>
      <c r="D526" s="98"/>
      <c r="E526" s="98"/>
      <c r="F526" s="217"/>
      <c r="G526" s="98"/>
      <c r="H526" s="98"/>
      <c r="I526" s="98"/>
      <c r="J526" s="98"/>
      <c r="K526" s="98"/>
      <c r="L526" s="98"/>
      <c r="M526" s="98"/>
      <c r="N526" s="199"/>
      <c r="O526" s="98"/>
      <c r="P526" s="98"/>
      <c r="Q526" s="98"/>
      <c r="R526" s="98"/>
      <c r="S526" s="98"/>
      <c r="T526" s="98"/>
      <c r="U526" s="98"/>
      <c r="V526" s="98"/>
      <c r="W526" s="98"/>
      <c r="X526" s="98"/>
      <c r="Y526" s="98"/>
      <c r="Z526" s="98"/>
      <c r="AA526" s="98"/>
    </row>
    <row r="527" spans="2:27" x14ac:dyDescent="0.2">
      <c r="B527" s="98"/>
      <c r="C527" s="98"/>
      <c r="D527" s="98"/>
      <c r="E527" s="98"/>
      <c r="F527" s="217"/>
      <c r="G527" s="98"/>
      <c r="H527" s="98"/>
      <c r="I527" s="98"/>
      <c r="J527" s="98"/>
      <c r="K527" s="98"/>
      <c r="L527" s="98"/>
      <c r="M527" s="98"/>
      <c r="N527" s="199"/>
      <c r="O527" s="98"/>
      <c r="P527" s="98"/>
      <c r="Q527" s="98"/>
      <c r="R527" s="98"/>
      <c r="S527" s="98"/>
      <c r="T527" s="98"/>
      <c r="U527" s="98"/>
      <c r="V527" s="98"/>
      <c r="W527" s="98"/>
      <c r="X527" s="98"/>
      <c r="Y527" s="98"/>
      <c r="Z527" s="98"/>
      <c r="AA527" s="98"/>
    </row>
    <row r="528" spans="2:27" x14ac:dyDescent="0.2">
      <c r="B528" s="98"/>
      <c r="C528" s="98"/>
      <c r="D528" s="98"/>
      <c r="E528" s="98"/>
      <c r="F528" s="217"/>
      <c r="G528" s="98"/>
      <c r="H528" s="98"/>
      <c r="I528" s="98"/>
      <c r="J528" s="98"/>
      <c r="K528" s="98"/>
      <c r="L528" s="98"/>
      <c r="M528" s="98"/>
      <c r="N528" s="199"/>
      <c r="O528" s="98"/>
      <c r="P528" s="98"/>
      <c r="Q528" s="98"/>
      <c r="R528" s="98"/>
      <c r="S528" s="98"/>
      <c r="T528" s="98"/>
      <c r="U528" s="98"/>
      <c r="V528" s="98"/>
      <c r="W528" s="98"/>
      <c r="X528" s="98"/>
      <c r="Y528" s="98"/>
      <c r="Z528" s="98"/>
      <c r="AA528" s="98"/>
    </row>
    <row r="529" spans="2:27" x14ac:dyDescent="0.2">
      <c r="B529" s="98"/>
      <c r="C529" s="98"/>
      <c r="D529" s="98"/>
      <c r="E529" s="98"/>
      <c r="F529" s="217"/>
      <c r="G529" s="98"/>
      <c r="H529" s="98"/>
      <c r="I529" s="98"/>
      <c r="J529" s="98"/>
      <c r="K529" s="98"/>
      <c r="L529" s="98"/>
      <c r="M529" s="98"/>
      <c r="N529" s="199"/>
      <c r="O529" s="98"/>
      <c r="P529" s="98"/>
      <c r="Q529" s="98"/>
      <c r="R529" s="98"/>
      <c r="S529" s="98"/>
      <c r="T529" s="98"/>
      <c r="U529" s="98"/>
      <c r="V529" s="98"/>
      <c r="W529" s="98"/>
      <c r="X529" s="98"/>
      <c r="Y529" s="98"/>
      <c r="Z529" s="98"/>
      <c r="AA529" s="98"/>
    </row>
    <row r="530" spans="2:27" x14ac:dyDescent="0.2">
      <c r="B530" s="98"/>
      <c r="C530" s="98"/>
      <c r="D530" s="98"/>
      <c r="E530" s="98"/>
      <c r="F530" s="217"/>
      <c r="G530" s="98"/>
      <c r="H530" s="98"/>
      <c r="I530" s="98"/>
      <c r="J530" s="98"/>
      <c r="K530" s="98"/>
      <c r="L530" s="98"/>
      <c r="M530" s="98"/>
      <c r="N530" s="199"/>
      <c r="O530" s="98"/>
      <c r="P530" s="98"/>
      <c r="Q530" s="98"/>
      <c r="R530" s="98"/>
      <c r="S530" s="98"/>
      <c r="T530" s="98"/>
      <c r="U530" s="98"/>
      <c r="V530" s="98"/>
      <c r="W530" s="98"/>
      <c r="X530" s="98"/>
      <c r="Y530" s="98"/>
      <c r="Z530" s="98"/>
      <c r="AA530" s="98"/>
    </row>
    <row r="531" spans="2:27" x14ac:dyDescent="0.2">
      <c r="B531" s="98"/>
      <c r="C531" s="98"/>
      <c r="D531" s="98"/>
      <c r="E531" s="98"/>
      <c r="F531" s="217"/>
      <c r="G531" s="98"/>
      <c r="H531" s="98"/>
      <c r="I531" s="98"/>
      <c r="J531" s="98"/>
      <c r="K531" s="98"/>
      <c r="L531" s="98"/>
      <c r="M531" s="98"/>
      <c r="N531" s="199"/>
      <c r="O531" s="98"/>
      <c r="P531" s="98"/>
      <c r="Q531" s="98"/>
      <c r="R531" s="98"/>
      <c r="S531" s="98"/>
      <c r="T531" s="98"/>
      <c r="U531" s="98"/>
      <c r="V531" s="98"/>
      <c r="W531" s="98"/>
      <c r="X531" s="98"/>
      <c r="Y531" s="98"/>
      <c r="Z531" s="98"/>
      <c r="AA531" s="98"/>
    </row>
    <row r="532" spans="2:27" x14ac:dyDescent="0.2">
      <c r="B532" s="98"/>
      <c r="C532" s="98"/>
      <c r="D532" s="98"/>
      <c r="E532" s="98"/>
      <c r="F532" s="217"/>
      <c r="G532" s="98"/>
      <c r="H532" s="98"/>
      <c r="I532" s="98"/>
      <c r="J532" s="98"/>
      <c r="K532" s="98"/>
      <c r="L532" s="98"/>
      <c r="M532" s="98"/>
      <c r="N532" s="199"/>
      <c r="O532" s="98"/>
      <c r="P532" s="98"/>
      <c r="Q532" s="98"/>
      <c r="R532" s="98"/>
      <c r="S532" s="98"/>
      <c r="T532" s="98"/>
      <c r="U532" s="98"/>
      <c r="V532" s="98"/>
      <c r="W532" s="98"/>
      <c r="X532" s="98"/>
      <c r="Y532" s="98"/>
      <c r="Z532" s="98"/>
      <c r="AA532" s="98"/>
    </row>
    <row r="533" spans="2:27" x14ac:dyDescent="0.2">
      <c r="B533" s="98"/>
      <c r="C533" s="98"/>
      <c r="D533" s="98"/>
      <c r="E533" s="98"/>
      <c r="F533" s="217"/>
      <c r="G533" s="98"/>
      <c r="H533" s="98"/>
      <c r="I533" s="98"/>
      <c r="J533" s="98"/>
      <c r="K533" s="98"/>
      <c r="L533" s="98"/>
      <c r="M533" s="98"/>
      <c r="N533" s="199"/>
      <c r="O533" s="98"/>
      <c r="P533" s="98"/>
      <c r="Q533" s="98"/>
      <c r="R533" s="98"/>
      <c r="S533" s="98"/>
      <c r="T533" s="98"/>
      <c r="U533" s="98"/>
      <c r="V533" s="98"/>
      <c r="W533" s="98"/>
      <c r="X533" s="98"/>
      <c r="Y533" s="98"/>
      <c r="Z533" s="98"/>
      <c r="AA533" s="98"/>
    </row>
    <row r="534" spans="2:27" x14ac:dyDescent="0.2">
      <c r="B534" s="98"/>
      <c r="C534" s="98"/>
      <c r="D534" s="98"/>
      <c r="E534" s="98"/>
      <c r="F534" s="217"/>
      <c r="G534" s="98"/>
      <c r="H534" s="98"/>
      <c r="I534" s="98"/>
      <c r="J534" s="98"/>
      <c r="K534" s="98"/>
      <c r="L534" s="98"/>
      <c r="M534" s="98"/>
      <c r="N534" s="199"/>
      <c r="O534" s="98"/>
      <c r="P534" s="98"/>
      <c r="Q534" s="98"/>
      <c r="R534" s="98"/>
      <c r="S534" s="98"/>
      <c r="T534" s="98"/>
      <c r="U534" s="98"/>
      <c r="V534" s="98"/>
      <c r="W534" s="98"/>
      <c r="X534" s="98"/>
      <c r="Y534" s="98"/>
      <c r="Z534" s="98"/>
      <c r="AA534" s="98"/>
    </row>
    <row r="535" spans="2:27" x14ac:dyDescent="0.2">
      <c r="B535" s="98"/>
      <c r="C535" s="98"/>
      <c r="D535" s="98"/>
      <c r="E535" s="98"/>
      <c r="F535" s="217"/>
      <c r="G535" s="98"/>
      <c r="H535" s="98"/>
      <c r="I535" s="98"/>
      <c r="J535" s="98"/>
      <c r="K535" s="98"/>
      <c r="L535" s="98"/>
      <c r="M535" s="98"/>
      <c r="N535" s="199"/>
      <c r="O535" s="98"/>
      <c r="P535" s="98"/>
      <c r="Q535" s="98"/>
      <c r="R535" s="98"/>
      <c r="S535" s="98"/>
      <c r="T535" s="98"/>
      <c r="U535" s="98"/>
      <c r="V535" s="98"/>
      <c r="W535" s="98"/>
      <c r="X535" s="98"/>
      <c r="Y535" s="98"/>
      <c r="Z535" s="98"/>
      <c r="AA535" s="98"/>
    </row>
    <row r="536" spans="2:27" x14ac:dyDescent="0.2">
      <c r="B536" s="98"/>
      <c r="C536" s="98"/>
      <c r="D536" s="98"/>
      <c r="E536" s="98"/>
      <c r="F536" s="217"/>
      <c r="G536" s="98"/>
      <c r="H536" s="98"/>
      <c r="I536" s="98"/>
      <c r="J536" s="98"/>
      <c r="K536" s="98"/>
      <c r="L536" s="98"/>
      <c r="M536" s="98"/>
      <c r="N536" s="199"/>
      <c r="O536" s="98"/>
      <c r="P536" s="98"/>
      <c r="Q536" s="98"/>
      <c r="R536" s="98"/>
      <c r="S536" s="98"/>
      <c r="T536" s="98"/>
      <c r="U536" s="98"/>
      <c r="V536" s="98"/>
      <c r="W536" s="98"/>
      <c r="X536" s="98"/>
      <c r="Y536" s="98"/>
      <c r="Z536" s="98"/>
      <c r="AA536" s="98"/>
    </row>
    <row r="537" spans="2:27" x14ac:dyDescent="0.2">
      <c r="B537" s="98"/>
      <c r="C537" s="98"/>
      <c r="D537" s="98"/>
      <c r="E537" s="98"/>
      <c r="F537" s="217"/>
      <c r="G537" s="98"/>
      <c r="H537" s="98"/>
      <c r="I537" s="98"/>
      <c r="J537" s="98"/>
      <c r="K537" s="98"/>
      <c r="L537" s="98"/>
      <c r="M537" s="98"/>
      <c r="N537" s="199"/>
      <c r="O537" s="98"/>
      <c r="P537" s="98"/>
      <c r="Q537" s="98"/>
      <c r="R537" s="98"/>
      <c r="S537" s="98"/>
      <c r="T537" s="98"/>
      <c r="U537" s="98"/>
      <c r="V537" s="98"/>
      <c r="W537" s="98"/>
      <c r="X537" s="98"/>
      <c r="Y537" s="98"/>
      <c r="Z537" s="98"/>
      <c r="AA537" s="98"/>
    </row>
    <row r="538" spans="2:27" x14ac:dyDescent="0.2">
      <c r="B538" s="98"/>
      <c r="C538" s="98"/>
      <c r="D538" s="98"/>
      <c r="E538" s="98"/>
      <c r="F538" s="217"/>
      <c r="G538" s="98"/>
      <c r="H538" s="98"/>
      <c r="I538" s="98"/>
      <c r="J538" s="98"/>
      <c r="K538" s="98"/>
      <c r="L538" s="98"/>
      <c r="M538" s="98"/>
      <c r="N538" s="199"/>
      <c r="O538" s="98"/>
      <c r="P538" s="98"/>
      <c r="Q538" s="98"/>
      <c r="R538" s="98"/>
      <c r="S538" s="98"/>
      <c r="T538" s="98"/>
      <c r="U538" s="98"/>
      <c r="V538" s="98"/>
      <c r="W538" s="98"/>
      <c r="X538" s="98"/>
      <c r="Y538" s="98"/>
      <c r="Z538" s="98"/>
      <c r="AA538" s="98"/>
    </row>
    <row r="539" spans="2:27" x14ac:dyDescent="0.2">
      <c r="B539" s="98"/>
      <c r="C539" s="98"/>
      <c r="D539" s="98"/>
      <c r="E539" s="98"/>
      <c r="F539" s="217"/>
      <c r="G539" s="98"/>
      <c r="H539" s="98"/>
      <c r="I539" s="98"/>
      <c r="J539" s="98"/>
      <c r="K539" s="98"/>
      <c r="L539" s="98"/>
      <c r="M539" s="98"/>
      <c r="N539" s="199"/>
      <c r="O539" s="98"/>
      <c r="P539" s="98"/>
      <c r="Q539" s="98"/>
      <c r="R539" s="98"/>
      <c r="S539" s="98"/>
      <c r="T539" s="98"/>
      <c r="U539" s="98"/>
      <c r="V539" s="98"/>
      <c r="W539" s="98"/>
      <c r="X539" s="98"/>
      <c r="Y539" s="98"/>
      <c r="Z539" s="98"/>
      <c r="AA539" s="98"/>
    </row>
    <row r="540" spans="2:27" x14ac:dyDescent="0.2">
      <c r="B540" s="98"/>
      <c r="C540" s="98"/>
      <c r="D540" s="98"/>
      <c r="E540" s="98"/>
      <c r="F540" s="217"/>
      <c r="G540" s="98"/>
      <c r="H540" s="98"/>
      <c r="I540" s="98"/>
      <c r="J540" s="98"/>
      <c r="K540" s="98"/>
      <c r="L540" s="98"/>
      <c r="M540" s="98"/>
      <c r="N540" s="199"/>
      <c r="O540" s="98"/>
      <c r="P540" s="98"/>
      <c r="Q540" s="98"/>
      <c r="R540" s="98"/>
      <c r="S540" s="98"/>
      <c r="T540" s="98"/>
      <c r="U540" s="98"/>
      <c r="V540" s="98"/>
      <c r="W540" s="98"/>
      <c r="X540" s="98"/>
      <c r="Y540" s="98"/>
      <c r="Z540" s="98"/>
      <c r="AA540" s="98"/>
    </row>
    <row r="541" spans="2:27" x14ac:dyDescent="0.2">
      <c r="B541" s="98"/>
      <c r="C541" s="98"/>
      <c r="D541" s="98"/>
      <c r="E541" s="98"/>
      <c r="F541" s="217"/>
      <c r="G541" s="98"/>
      <c r="H541" s="98"/>
      <c r="I541" s="98"/>
      <c r="J541" s="98"/>
      <c r="K541" s="98"/>
      <c r="L541" s="98"/>
      <c r="M541" s="98"/>
      <c r="N541" s="199"/>
      <c r="O541" s="98"/>
      <c r="P541" s="98"/>
      <c r="Q541" s="98"/>
      <c r="R541" s="98"/>
      <c r="S541" s="98"/>
      <c r="T541" s="98"/>
      <c r="U541" s="98"/>
      <c r="V541" s="98"/>
      <c r="W541" s="98"/>
      <c r="X541" s="98"/>
      <c r="Y541" s="98"/>
      <c r="Z541" s="98"/>
      <c r="AA541" s="98"/>
    </row>
    <row r="542" spans="2:27" x14ac:dyDescent="0.2">
      <c r="B542" s="98"/>
      <c r="C542" s="98"/>
      <c r="D542" s="98"/>
      <c r="E542" s="98"/>
      <c r="F542" s="217"/>
      <c r="G542" s="98"/>
      <c r="H542" s="98"/>
      <c r="I542" s="98"/>
      <c r="J542" s="98"/>
      <c r="K542" s="98"/>
      <c r="L542" s="98"/>
      <c r="M542" s="98"/>
      <c r="N542" s="199"/>
      <c r="O542" s="98"/>
      <c r="P542" s="98"/>
      <c r="Q542" s="98"/>
      <c r="R542" s="98"/>
      <c r="S542" s="98"/>
      <c r="T542" s="98"/>
      <c r="U542" s="98"/>
      <c r="V542" s="98"/>
      <c r="W542" s="98"/>
      <c r="X542" s="98"/>
      <c r="Y542" s="98"/>
      <c r="Z542" s="98"/>
      <c r="AA542" s="98"/>
    </row>
    <row r="543" spans="2:27" x14ac:dyDescent="0.2">
      <c r="B543" s="98"/>
      <c r="C543" s="98"/>
      <c r="D543" s="98"/>
      <c r="E543" s="98"/>
      <c r="F543" s="217"/>
      <c r="G543" s="98"/>
      <c r="H543" s="98"/>
      <c r="I543" s="98"/>
      <c r="J543" s="98"/>
      <c r="K543" s="98"/>
      <c r="L543" s="98"/>
      <c r="M543" s="98"/>
      <c r="N543" s="199"/>
      <c r="O543" s="98"/>
      <c r="P543" s="98"/>
      <c r="Q543" s="98"/>
      <c r="R543" s="98"/>
      <c r="S543" s="98"/>
      <c r="T543" s="98"/>
      <c r="U543" s="98"/>
      <c r="V543" s="98"/>
      <c r="W543" s="98"/>
      <c r="X543" s="98"/>
      <c r="Y543" s="98"/>
      <c r="Z543" s="98"/>
      <c r="AA543" s="98"/>
    </row>
    <row r="544" spans="2:27" x14ac:dyDescent="0.2">
      <c r="B544" s="98"/>
      <c r="C544" s="98"/>
      <c r="D544" s="98"/>
      <c r="E544" s="98"/>
      <c r="F544" s="217"/>
      <c r="G544" s="98"/>
      <c r="H544" s="98"/>
      <c r="I544" s="98"/>
      <c r="J544" s="98"/>
      <c r="K544" s="98"/>
      <c r="L544" s="98"/>
      <c r="M544" s="98"/>
      <c r="N544" s="199"/>
      <c r="O544" s="98"/>
      <c r="P544" s="98"/>
      <c r="Q544" s="98"/>
      <c r="R544" s="98"/>
      <c r="S544" s="98"/>
      <c r="T544" s="98"/>
      <c r="U544" s="98"/>
      <c r="V544" s="98"/>
      <c r="W544" s="98"/>
      <c r="X544" s="98"/>
      <c r="Y544" s="98"/>
      <c r="Z544" s="98"/>
      <c r="AA544" s="98"/>
    </row>
    <row r="545" spans="2:27" x14ac:dyDescent="0.2">
      <c r="B545" s="98"/>
      <c r="C545" s="98"/>
      <c r="D545" s="98"/>
      <c r="E545" s="98"/>
      <c r="F545" s="217"/>
      <c r="G545" s="98"/>
      <c r="H545" s="98"/>
      <c r="I545" s="98"/>
      <c r="J545" s="98"/>
      <c r="K545" s="98"/>
      <c r="L545" s="98"/>
      <c r="M545" s="98"/>
      <c r="N545" s="199"/>
      <c r="O545" s="98"/>
      <c r="P545" s="98"/>
      <c r="Q545" s="98"/>
      <c r="R545" s="98"/>
      <c r="S545" s="98"/>
      <c r="T545" s="98"/>
      <c r="U545" s="98"/>
      <c r="V545" s="98"/>
      <c r="W545" s="98"/>
      <c r="X545" s="98"/>
      <c r="Y545" s="98"/>
      <c r="Z545" s="98"/>
      <c r="AA545" s="98"/>
    </row>
    <row r="546" spans="2:27" x14ac:dyDescent="0.2">
      <c r="B546" s="98"/>
      <c r="C546" s="98"/>
      <c r="D546" s="98"/>
      <c r="E546" s="98"/>
      <c r="F546" s="217"/>
      <c r="G546" s="98"/>
      <c r="H546" s="98"/>
      <c r="I546" s="98"/>
      <c r="J546" s="98"/>
      <c r="K546" s="98"/>
      <c r="L546" s="98"/>
      <c r="M546" s="98"/>
      <c r="N546" s="199"/>
      <c r="O546" s="98"/>
      <c r="P546" s="98"/>
      <c r="Q546" s="98"/>
      <c r="R546" s="98"/>
      <c r="S546" s="98"/>
      <c r="T546" s="98"/>
      <c r="U546" s="98"/>
      <c r="V546" s="98"/>
      <c r="W546" s="98"/>
      <c r="X546" s="98"/>
      <c r="Y546" s="98"/>
      <c r="Z546" s="98"/>
      <c r="AA546" s="98"/>
    </row>
    <row r="547" spans="2:27" x14ac:dyDescent="0.2">
      <c r="B547" s="98"/>
      <c r="C547" s="98"/>
      <c r="D547" s="98"/>
      <c r="E547" s="98"/>
      <c r="F547" s="217"/>
      <c r="G547" s="98"/>
      <c r="H547" s="98"/>
      <c r="I547" s="98"/>
      <c r="J547" s="98"/>
      <c r="K547" s="98"/>
      <c r="L547" s="98"/>
      <c r="M547" s="98"/>
      <c r="N547" s="199"/>
      <c r="O547" s="98"/>
      <c r="P547" s="98"/>
      <c r="Q547" s="98"/>
      <c r="R547" s="98"/>
      <c r="S547" s="98"/>
      <c r="T547" s="98"/>
      <c r="U547" s="98"/>
      <c r="V547" s="98"/>
      <c r="W547" s="98"/>
      <c r="X547" s="98"/>
      <c r="Y547" s="98"/>
      <c r="Z547" s="98"/>
      <c r="AA547" s="98"/>
    </row>
    <row r="548" spans="2:27" x14ac:dyDescent="0.2">
      <c r="B548" s="98"/>
      <c r="C548" s="98"/>
      <c r="D548" s="98"/>
      <c r="E548" s="98"/>
      <c r="F548" s="217"/>
      <c r="G548" s="98"/>
      <c r="H548" s="98"/>
      <c r="I548" s="98"/>
      <c r="J548" s="98"/>
      <c r="K548" s="98"/>
      <c r="L548" s="98"/>
      <c r="M548" s="98"/>
      <c r="N548" s="199"/>
      <c r="O548" s="98"/>
      <c r="P548" s="98"/>
      <c r="Q548" s="98"/>
      <c r="R548" s="98"/>
      <c r="S548" s="98"/>
      <c r="T548" s="98"/>
      <c r="U548" s="98"/>
      <c r="V548" s="98"/>
      <c r="W548" s="98"/>
      <c r="X548" s="98"/>
      <c r="Y548" s="98"/>
      <c r="Z548" s="98"/>
      <c r="AA548" s="98"/>
    </row>
    <row r="549" spans="2:27" x14ac:dyDescent="0.2">
      <c r="B549" s="98"/>
      <c r="C549" s="98"/>
      <c r="D549" s="98"/>
      <c r="E549" s="98"/>
      <c r="F549" s="217"/>
      <c r="G549" s="98"/>
      <c r="H549" s="98"/>
      <c r="I549" s="98"/>
      <c r="J549" s="98"/>
      <c r="K549" s="98"/>
      <c r="L549" s="98"/>
      <c r="M549" s="98"/>
      <c r="N549" s="199"/>
      <c r="O549" s="98"/>
      <c r="P549" s="98"/>
      <c r="Q549" s="98"/>
      <c r="R549" s="98"/>
      <c r="S549" s="98"/>
      <c r="T549" s="98"/>
      <c r="U549" s="98"/>
      <c r="V549" s="98"/>
      <c r="W549" s="98"/>
      <c r="X549" s="98"/>
      <c r="Y549" s="98"/>
      <c r="Z549" s="98"/>
      <c r="AA549" s="98"/>
    </row>
    <row r="550" spans="2:27" x14ac:dyDescent="0.2">
      <c r="B550" s="98"/>
      <c r="C550" s="98"/>
      <c r="D550" s="98"/>
      <c r="E550" s="98"/>
      <c r="F550" s="217"/>
      <c r="G550" s="98"/>
      <c r="H550" s="98"/>
      <c r="I550" s="98"/>
      <c r="J550" s="98"/>
      <c r="K550" s="98"/>
      <c r="L550" s="98"/>
      <c r="M550" s="98"/>
      <c r="N550" s="199"/>
      <c r="O550" s="98"/>
      <c r="P550" s="98"/>
      <c r="Q550" s="98"/>
      <c r="R550" s="98"/>
      <c r="S550" s="98"/>
      <c r="T550" s="98"/>
      <c r="U550" s="98"/>
      <c r="V550" s="98"/>
      <c r="W550" s="98"/>
      <c r="X550" s="98"/>
      <c r="Y550" s="98"/>
      <c r="Z550" s="98"/>
      <c r="AA550" s="98"/>
    </row>
    <row r="551" spans="2:27" x14ac:dyDescent="0.2">
      <c r="B551" s="98"/>
      <c r="C551" s="98"/>
      <c r="D551" s="98"/>
      <c r="E551" s="98"/>
      <c r="F551" s="217"/>
      <c r="G551" s="98"/>
      <c r="H551" s="98"/>
      <c r="I551" s="98"/>
      <c r="J551" s="98"/>
      <c r="K551" s="98"/>
      <c r="L551" s="98"/>
      <c r="M551" s="98"/>
      <c r="N551" s="199"/>
      <c r="O551" s="98"/>
      <c r="P551" s="98"/>
      <c r="Q551" s="98"/>
      <c r="R551" s="98"/>
      <c r="S551" s="98"/>
      <c r="T551" s="98"/>
      <c r="U551" s="98"/>
      <c r="V551" s="98"/>
      <c r="W551" s="98"/>
      <c r="X551" s="98"/>
      <c r="Y551" s="98"/>
      <c r="Z551" s="98"/>
      <c r="AA551" s="98"/>
    </row>
    <row r="552" spans="2:27" x14ac:dyDescent="0.2">
      <c r="B552" s="98"/>
      <c r="C552" s="98"/>
      <c r="D552" s="98"/>
      <c r="E552" s="98"/>
      <c r="F552" s="217"/>
      <c r="G552" s="98"/>
      <c r="H552" s="98"/>
      <c r="I552" s="98"/>
      <c r="J552" s="98"/>
      <c r="K552" s="98"/>
      <c r="L552" s="98"/>
      <c r="M552" s="98"/>
      <c r="N552" s="199"/>
      <c r="O552" s="98"/>
      <c r="P552" s="98"/>
      <c r="Q552" s="98"/>
      <c r="R552" s="98"/>
      <c r="S552" s="98"/>
      <c r="T552" s="98"/>
      <c r="U552" s="98"/>
      <c r="V552" s="98"/>
      <c r="W552" s="98"/>
      <c r="X552" s="98"/>
      <c r="Y552" s="98"/>
      <c r="Z552" s="98"/>
      <c r="AA552" s="98"/>
    </row>
    <row r="553" spans="2:27" x14ac:dyDescent="0.2">
      <c r="B553" s="98"/>
      <c r="C553" s="98"/>
      <c r="D553" s="98"/>
      <c r="E553" s="98"/>
      <c r="F553" s="217"/>
      <c r="G553" s="98"/>
      <c r="H553" s="98"/>
      <c r="I553" s="98"/>
      <c r="J553" s="98"/>
      <c r="K553" s="98"/>
      <c r="L553" s="98"/>
      <c r="M553" s="98"/>
      <c r="N553" s="199"/>
      <c r="O553" s="98"/>
      <c r="P553" s="98"/>
      <c r="Q553" s="98"/>
      <c r="R553" s="98"/>
      <c r="S553" s="98"/>
      <c r="T553" s="98"/>
      <c r="U553" s="98"/>
      <c r="V553" s="98"/>
      <c r="W553" s="98"/>
      <c r="X553" s="98"/>
      <c r="Y553" s="98"/>
      <c r="Z553" s="98"/>
      <c r="AA553" s="98"/>
    </row>
    <row r="554" spans="2:27" x14ac:dyDescent="0.2">
      <c r="B554" s="98"/>
      <c r="C554" s="98"/>
      <c r="D554" s="98"/>
      <c r="E554" s="98"/>
      <c r="F554" s="217"/>
      <c r="G554" s="98"/>
      <c r="H554" s="98"/>
      <c r="I554" s="98"/>
      <c r="J554" s="98"/>
      <c r="K554" s="98"/>
      <c r="L554" s="98"/>
      <c r="M554" s="98"/>
      <c r="N554" s="199"/>
      <c r="O554" s="98"/>
      <c r="P554" s="98"/>
      <c r="Q554" s="98"/>
      <c r="R554" s="98"/>
      <c r="S554" s="98"/>
      <c r="T554" s="98"/>
      <c r="U554" s="98"/>
      <c r="V554" s="98"/>
      <c r="W554" s="98"/>
      <c r="X554" s="98"/>
      <c r="Y554" s="98"/>
      <c r="Z554" s="98"/>
      <c r="AA554" s="98"/>
    </row>
    <row r="555" spans="2:27" x14ac:dyDescent="0.2">
      <c r="B555" s="98"/>
      <c r="C555" s="98"/>
      <c r="D555" s="98"/>
      <c r="E555" s="98"/>
      <c r="F555" s="217"/>
      <c r="G555" s="98"/>
      <c r="H555" s="98"/>
      <c r="I555" s="98"/>
      <c r="J555" s="98"/>
      <c r="K555" s="98"/>
      <c r="L555" s="98"/>
      <c r="M555" s="98"/>
      <c r="N555" s="199"/>
      <c r="O555" s="98"/>
      <c r="P555" s="98"/>
      <c r="Q555" s="98"/>
      <c r="R555" s="98"/>
      <c r="S555" s="98"/>
      <c r="T555" s="98"/>
      <c r="U555" s="98"/>
      <c r="V555" s="98"/>
      <c r="W555" s="98"/>
      <c r="X555" s="98"/>
      <c r="Y555" s="98"/>
      <c r="Z555" s="98"/>
      <c r="AA555" s="98"/>
    </row>
    <row r="556" spans="2:27" x14ac:dyDescent="0.2">
      <c r="B556" s="98"/>
      <c r="C556" s="98"/>
      <c r="D556" s="98"/>
      <c r="E556" s="98"/>
      <c r="F556" s="217"/>
      <c r="G556" s="98"/>
      <c r="H556" s="98"/>
      <c r="I556" s="98"/>
      <c r="J556" s="98"/>
      <c r="K556" s="98"/>
      <c r="L556" s="98"/>
      <c r="M556" s="98"/>
      <c r="N556" s="199"/>
      <c r="O556" s="98"/>
      <c r="P556" s="98"/>
      <c r="Q556" s="98"/>
      <c r="R556" s="98"/>
      <c r="S556" s="98"/>
      <c r="T556" s="98"/>
      <c r="U556" s="98"/>
      <c r="V556" s="98"/>
      <c r="W556" s="98"/>
      <c r="X556" s="98"/>
      <c r="Y556" s="98"/>
      <c r="Z556" s="98"/>
      <c r="AA556" s="98"/>
    </row>
    <row r="557" spans="2:27" x14ac:dyDescent="0.2">
      <c r="B557" s="98"/>
      <c r="C557" s="98"/>
      <c r="D557" s="98"/>
      <c r="E557" s="98"/>
      <c r="F557" s="217"/>
      <c r="G557" s="98"/>
      <c r="H557" s="98"/>
      <c r="I557" s="98"/>
      <c r="J557" s="98"/>
      <c r="K557" s="98"/>
      <c r="L557" s="98"/>
      <c r="M557" s="98"/>
      <c r="N557" s="199"/>
      <c r="O557" s="98"/>
      <c r="P557" s="98"/>
      <c r="Q557" s="98"/>
      <c r="R557" s="98"/>
      <c r="S557" s="98"/>
      <c r="T557" s="98"/>
      <c r="U557" s="98"/>
      <c r="V557" s="98"/>
      <c r="W557" s="98"/>
      <c r="X557" s="98"/>
      <c r="Y557" s="98"/>
      <c r="Z557" s="98"/>
      <c r="AA557" s="98"/>
    </row>
    <row r="558" spans="2:27" x14ac:dyDescent="0.2">
      <c r="B558" s="98"/>
      <c r="C558" s="98"/>
      <c r="D558" s="98"/>
      <c r="E558" s="98"/>
      <c r="F558" s="217"/>
      <c r="G558" s="98"/>
      <c r="H558" s="98"/>
      <c r="I558" s="98"/>
      <c r="J558" s="98"/>
      <c r="K558" s="98"/>
      <c r="L558" s="98"/>
      <c r="M558" s="98"/>
      <c r="N558" s="199"/>
      <c r="O558" s="98"/>
      <c r="P558" s="98"/>
      <c r="Q558" s="98"/>
      <c r="R558" s="98"/>
      <c r="S558" s="98"/>
      <c r="T558" s="98"/>
      <c r="U558" s="98"/>
      <c r="V558" s="98"/>
      <c r="W558" s="98"/>
      <c r="X558" s="98"/>
      <c r="Y558" s="98"/>
      <c r="Z558" s="98"/>
      <c r="AA558" s="98"/>
    </row>
    <row r="559" spans="2:27" x14ac:dyDescent="0.2">
      <c r="B559" s="98"/>
      <c r="C559" s="98"/>
      <c r="D559" s="98"/>
      <c r="E559" s="98"/>
      <c r="F559" s="217"/>
      <c r="G559" s="98"/>
      <c r="H559" s="98"/>
      <c r="I559" s="98"/>
      <c r="J559" s="98"/>
      <c r="K559" s="98"/>
      <c r="L559" s="98"/>
      <c r="M559" s="98"/>
      <c r="N559" s="199"/>
      <c r="O559" s="98"/>
      <c r="P559" s="98"/>
      <c r="Q559" s="98"/>
      <c r="R559" s="98"/>
      <c r="S559" s="98"/>
      <c r="T559" s="98"/>
      <c r="U559" s="98"/>
      <c r="V559" s="98"/>
      <c r="W559" s="98"/>
      <c r="X559" s="98"/>
      <c r="Y559" s="98"/>
      <c r="Z559" s="98"/>
      <c r="AA559" s="98"/>
    </row>
    <row r="560" spans="2:27" x14ac:dyDescent="0.2">
      <c r="B560" s="98"/>
      <c r="C560" s="98"/>
      <c r="D560" s="98"/>
      <c r="E560" s="98"/>
      <c r="F560" s="217"/>
      <c r="G560" s="98"/>
      <c r="H560" s="98"/>
      <c r="I560" s="98"/>
      <c r="J560" s="98"/>
      <c r="K560" s="98"/>
      <c r="L560" s="98"/>
      <c r="M560" s="98"/>
      <c r="N560" s="199"/>
      <c r="O560" s="98"/>
      <c r="P560" s="98"/>
      <c r="Q560" s="98"/>
      <c r="R560" s="98"/>
      <c r="S560" s="98"/>
      <c r="T560" s="98"/>
      <c r="U560" s="98"/>
      <c r="V560" s="98"/>
      <c r="W560" s="98"/>
      <c r="X560" s="98"/>
      <c r="Y560" s="98"/>
      <c r="Z560" s="98"/>
      <c r="AA560" s="98"/>
    </row>
    <row r="561" spans="2:27" x14ac:dyDescent="0.2">
      <c r="B561" s="98"/>
      <c r="C561" s="98"/>
      <c r="D561" s="98"/>
      <c r="E561" s="98"/>
      <c r="F561" s="217"/>
      <c r="G561" s="98"/>
      <c r="H561" s="98"/>
      <c r="I561" s="98"/>
      <c r="J561" s="98"/>
      <c r="K561" s="98"/>
      <c r="L561" s="98"/>
      <c r="M561" s="98"/>
      <c r="N561" s="199"/>
      <c r="O561" s="98"/>
      <c r="P561" s="98"/>
      <c r="Q561" s="98"/>
      <c r="R561" s="98"/>
      <c r="S561" s="98"/>
      <c r="T561" s="98"/>
      <c r="U561" s="98"/>
      <c r="V561" s="98"/>
      <c r="W561" s="98"/>
      <c r="X561" s="98"/>
      <c r="Y561" s="98"/>
      <c r="Z561" s="98"/>
      <c r="AA561" s="98"/>
    </row>
    <row r="562" spans="2:27" x14ac:dyDescent="0.2">
      <c r="B562" s="98"/>
      <c r="C562" s="98"/>
      <c r="D562" s="98"/>
      <c r="E562" s="98"/>
      <c r="F562" s="217"/>
      <c r="G562" s="98"/>
      <c r="H562" s="98"/>
      <c r="I562" s="98"/>
      <c r="J562" s="98"/>
      <c r="K562" s="98"/>
      <c r="L562" s="98"/>
      <c r="M562" s="98"/>
      <c r="N562" s="199"/>
      <c r="O562" s="98"/>
      <c r="P562" s="98"/>
      <c r="Q562" s="98"/>
      <c r="R562" s="98"/>
      <c r="S562" s="98"/>
      <c r="T562" s="98"/>
      <c r="U562" s="98"/>
      <c r="V562" s="98"/>
      <c r="W562" s="98"/>
      <c r="X562" s="98"/>
      <c r="Y562" s="98"/>
      <c r="Z562" s="98"/>
      <c r="AA562" s="98"/>
    </row>
    <row r="563" spans="2:27" x14ac:dyDescent="0.2">
      <c r="B563" s="98"/>
      <c r="C563" s="98"/>
      <c r="D563" s="98"/>
      <c r="E563" s="98"/>
      <c r="F563" s="217"/>
      <c r="G563" s="98"/>
      <c r="H563" s="98"/>
      <c r="I563" s="98"/>
      <c r="J563" s="98"/>
      <c r="K563" s="98"/>
      <c r="L563" s="98"/>
      <c r="M563" s="98"/>
      <c r="N563" s="199"/>
      <c r="O563" s="98"/>
      <c r="P563" s="98"/>
      <c r="Q563" s="98"/>
      <c r="R563" s="98"/>
      <c r="S563" s="98"/>
      <c r="T563" s="98"/>
      <c r="U563" s="98"/>
      <c r="V563" s="98"/>
      <c r="W563" s="98"/>
      <c r="X563" s="98"/>
      <c r="Y563" s="98"/>
      <c r="Z563" s="98"/>
      <c r="AA563" s="98"/>
    </row>
    <row r="564" spans="2:27" x14ac:dyDescent="0.2">
      <c r="B564" s="98"/>
      <c r="C564" s="98"/>
      <c r="D564" s="98"/>
      <c r="E564" s="98"/>
      <c r="F564" s="217"/>
      <c r="G564" s="98"/>
      <c r="H564" s="98"/>
      <c r="I564" s="98"/>
      <c r="J564" s="98"/>
      <c r="K564" s="98"/>
      <c r="L564" s="98"/>
      <c r="M564" s="98"/>
      <c r="N564" s="199"/>
      <c r="O564" s="98"/>
      <c r="P564" s="98"/>
      <c r="Q564" s="98"/>
      <c r="R564" s="98"/>
      <c r="S564" s="98"/>
      <c r="T564" s="98"/>
      <c r="U564" s="98"/>
      <c r="V564" s="98"/>
      <c r="W564" s="98"/>
      <c r="X564" s="98"/>
      <c r="Y564" s="98"/>
      <c r="Z564" s="98"/>
      <c r="AA564" s="98"/>
    </row>
    <row r="565" spans="2:27" x14ac:dyDescent="0.2">
      <c r="B565" s="98"/>
      <c r="C565" s="98"/>
      <c r="D565" s="98"/>
      <c r="E565" s="98"/>
      <c r="F565" s="217"/>
      <c r="G565" s="98"/>
      <c r="H565" s="98"/>
      <c r="I565" s="98"/>
      <c r="J565" s="98"/>
      <c r="K565" s="98"/>
      <c r="L565" s="98"/>
      <c r="M565" s="98"/>
      <c r="N565" s="199"/>
      <c r="O565" s="98"/>
      <c r="P565" s="98"/>
      <c r="Q565" s="98"/>
      <c r="R565" s="98"/>
      <c r="S565" s="98"/>
      <c r="T565" s="98"/>
      <c r="U565" s="98"/>
      <c r="V565" s="98"/>
      <c r="W565" s="98"/>
      <c r="X565" s="98"/>
      <c r="Y565" s="98"/>
      <c r="Z565" s="98"/>
      <c r="AA565" s="98"/>
    </row>
    <row r="566" spans="2:27" x14ac:dyDescent="0.2">
      <c r="B566" s="98"/>
      <c r="C566" s="98"/>
      <c r="D566" s="98"/>
      <c r="E566" s="98"/>
      <c r="F566" s="217"/>
      <c r="G566" s="98"/>
      <c r="H566" s="98"/>
      <c r="I566" s="98"/>
      <c r="J566" s="98"/>
      <c r="K566" s="98"/>
      <c r="L566" s="98"/>
      <c r="M566" s="98"/>
      <c r="N566" s="199"/>
      <c r="O566" s="98"/>
      <c r="P566" s="98"/>
      <c r="Q566" s="98"/>
      <c r="R566" s="98"/>
      <c r="S566" s="98"/>
      <c r="T566" s="98"/>
      <c r="U566" s="98"/>
      <c r="V566" s="98"/>
      <c r="W566" s="98"/>
      <c r="X566" s="98"/>
      <c r="Y566" s="98"/>
      <c r="Z566" s="98"/>
      <c r="AA566" s="98"/>
    </row>
    <row r="567" spans="2:27" x14ac:dyDescent="0.2">
      <c r="B567" s="98"/>
      <c r="C567" s="98"/>
      <c r="D567" s="98"/>
      <c r="E567" s="98"/>
      <c r="F567" s="217"/>
      <c r="G567" s="98"/>
      <c r="H567" s="98"/>
      <c r="I567" s="98"/>
      <c r="J567" s="98"/>
      <c r="K567" s="98"/>
      <c r="L567" s="98"/>
      <c r="M567" s="98"/>
      <c r="N567" s="199"/>
      <c r="O567" s="98"/>
      <c r="P567" s="98"/>
      <c r="Q567" s="98"/>
      <c r="R567" s="98"/>
      <c r="S567" s="98"/>
      <c r="T567" s="98"/>
      <c r="U567" s="98"/>
      <c r="V567" s="98"/>
      <c r="W567" s="98"/>
      <c r="X567" s="98"/>
      <c r="Y567" s="98"/>
      <c r="Z567" s="98"/>
      <c r="AA567" s="98"/>
    </row>
    <row r="568" spans="2:27" x14ac:dyDescent="0.2">
      <c r="B568" s="98"/>
      <c r="C568" s="98"/>
      <c r="D568" s="98"/>
      <c r="E568" s="98"/>
      <c r="F568" s="217"/>
      <c r="G568" s="98"/>
      <c r="H568" s="98"/>
      <c r="I568" s="98"/>
      <c r="J568" s="98"/>
      <c r="K568" s="98"/>
      <c r="L568" s="98"/>
      <c r="M568" s="98"/>
      <c r="N568" s="199"/>
      <c r="O568" s="98"/>
      <c r="P568" s="98"/>
      <c r="Q568" s="98"/>
      <c r="R568" s="98"/>
      <c r="S568" s="98"/>
      <c r="T568" s="98"/>
      <c r="U568" s="98"/>
      <c r="V568" s="98"/>
      <c r="W568" s="98"/>
      <c r="X568" s="98"/>
      <c r="Y568" s="98"/>
      <c r="Z568" s="98"/>
      <c r="AA568" s="98"/>
    </row>
    <row r="569" spans="2:27" x14ac:dyDescent="0.2">
      <c r="B569" s="98"/>
      <c r="C569" s="98"/>
      <c r="D569" s="98"/>
      <c r="E569" s="98"/>
      <c r="F569" s="217"/>
      <c r="G569" s="98"/>
      <c r="H569" s="98"/>
      <c r="I569" s="98"/>
      <c r="J569" s="98"/>
      <c r="K569" s="98"/>
      <c r="L569" s="98"/>
      <c r="M569" s="98"/>
      <c r="N569" s="199"/>
      <c r="O569" s="98"/>
      <c r="P569" s="98"/>
      <c r="Q569" s="98"/>
      <c r="R569" s="98"/>
      <c r="S569" s="98"/>
      <c r="T569" s="98"/>
      <c r="U569" s="98"/>
      <c r="V569" s="98"/>
      <c r="W569" s="98"/>
      <c r="X569" s="98"/>
      <c r="Y569" s="98"/>
      <c r="Z569" s="98"/>
      <c r="AA569" s="98"/>
    </row>
    <row r="570" spans="2:27" x14ac:dyDescent="0.2">
      <c r="B570" s="98"/>
      <c r="C570" s="98"/>
      <c r="D570" s="98"/>
      <c r="E570" s="98"/>
      <c r="F570" s="217"/>
      <c r="G570" s="98"/>
      <c r="H570" s="98"/>
      <c r="I570" s="98"/>
      <c r="J570" s="98"/>
      <c r="K570" s="98"/>
      <c r="L570" s="98"/>
      <c r="M570" s="98"/>
      <c r="N570" s="199"/>
      <c r="O570" s="98"/>
      <c r="P570" s="98"/>
      <c r="Q570" s="98"/>
      <c r="R570" s="98"/>
      <c r="S570" s="98"/>
      <c r="T570" s="98"/>
      <c r="U570" s="98"/>
      <c r="V570" s="98"/>
      <c r="W570" s="98"/>
      <c r="X570" s="98"/>
      <c r="Y570" s="98"/>
      <c r="Z570" s="98"/>
      <c r="AA570" s="98"/>
    </row>
    <row r="571" spans="2:27" x14ac:dyDescent="0.2">
      <c r="B571" s="98"/>
      <c r="C571" s="98"/>
      <c r="D571" s="98"/>
      <c r="E571" s="98"/>
      <c r="F571" s="217"/>
      <c r="G571" s="98"/>
      <c r="H571" s="98"/>
      <c r="I571" s="98"/>
      <c r="J571" s="98"/>
      <c r="K571" s="98"/>
      <c r="L571" s="98"/>
      <c r="M571" s="98"/>
      <c r="N571" s="199"/>
      <c r="O571" s="98"/>
      <c r="P571" s="98"/>
      <c r="Q571" s="98"/>
      <c r="R571" s="98"/>
      <c r="S571" s="98"/>
      <c r="T571" s="98"/>
      <c r="U571" s="98"/>
      <c r="V571" s="98"/>
      <c r="W571" s="98"/>
      <c r="X571" s="98"/>
      <c r="Y571" s="98"/>
      <c r="Z571" s="98"/>
      <c r="AA571" s="98"/>
    </row>
    <row r="572" spans="2:27" x14ac:dyDescent="0.2">
      <c r="B572" s="98"/>
      <c r="C572" s="98"/>
      <c r="D572" s="98"/>
      <c r="E572" s="98"/>
      <c r="F572" s="217"/>
      <c r="G572" s="98"/>
      <c r="H572" s="98"/>
      <c r="I572" s="98"/>
      <c r="J572" s="98"/>
      <c r="K572" s="98"/>
      <c r="L572" s="98"/>
      <c r="M572" s="98"/>
      <c r="N572" s="199"/>
      <c r="O572" s="98"/>
      <c r="P572" s="98"/>
      <c r="Q572" s="98"/>
      <c r="R572" s="98"/>
      <c r="S572" s="98"/>
      <c r="T572" s="98"/>
      <c r="U572" s="98"/>
      <c r="V572" s="98"/>
      <c r="W572" s="98"/>
      <c r="X572" s="98"/>
      <c r="Y572" s="98"/>
      <c r="Z572" s="98"/>
      <c r="AA572" s="98"/>
    </row>
    <row r="573" spans="2:27" x14ac:dyDescent="0.2">
      <c r="B573" s="98"/>
      <c r="C573" s="98"/>
      <c r="D573" s="98"/>
      <c r="E573" s="98"/>
      <c r="F573" s="217"/>
      <c r="G573" s="98"/>
      <c r="H573" s="98"/>
      <c r="I573" s="98"/>
      <c r="J573" s="98"/>
      <c r="K573" s="98"/>
      <c r="L573" s="98"/>
      <c r="M573" s="98"/>
      <c r="N573" s="199"/>
      <c r="O573" s="98"/>
      <c r="P573" s="98"/>
      <c r="Q573" s="98"/>
      <c r="R573" s="98"/>
      <c r="S573" s="98"/>
      <c r="T573" s="98"/>
      <c r="U573" s="98"/>
      <c r="V573" s="98"/>
      <c r="W573" s="98"/>
      <c r="X573" s="98"/>
      <c r="Y573" s="98"/>
      <c r="Z573" s="98"/>
      <c r="AA573" s="98"/>
    </row>
    <row r="574" spans="2:27" x14ac:dyDescent="0.2">
      <c r="B574" s="98"/>
      <c r="C574" s="98"/>
      <c r="D574" s="98"/>
      <c r="E574" s="98"/>
      <c r="F574" s="217"/>
      <c r="G574" s="98"/>
      <c r="H574" s="98"/>
      <c r="I574" s="98"/>
      <c r="J574" s="98"/>
      <c r="K574" s="98"/>
      <c r="L574" s="98"/>
      <c r="M574" s="98"/>
      <c r="N574" s="199"/>
      <c r="O574" s="98"/>
      <c r="P574" s="98"/>
      <c r="Q574" s="98"/>
      <c r="R574" s="98"/>
      <c r="S574" s="98"/>
      <c r="T574" s="98"/>
      <c r="U574" s="98"/>
      <c r="V574" s="98"/>
      <c r="W574" s="98"/>
      <c r="X574" s="98"/>
      <c r="Y574" s="98"/>
      <c r="Z574" s="98"/>
      <c r="AA574" s="98"/>
    </row>
    <row r="575" spans="2:27" x14ac:dyDescent="0.2">
      <c r="B575" s="98"/>
      <c r="C575" s="98"/>
      <c r="D575" s="98"/>
      <c r="E575" s="98"/>
      <c r="F575" s="217"/>
      <c r="G575" s="98"/>
      <c r="H575" s="98"/>
      <c r="I575" s="98"/>
      <c r="J575" s="98"/>
      <c r="K575" s="98"/>
      <c r="L575" s="98"/>
      <c r="M575" s="98"/>
      <c r="N575" s="199"/>
      <c r="O575" s="98"/>
      <c r="P575" s="98"/>
      <c r="Q575" s="98"/>
      <c r="R575" s="98"/>
      <c r="S575" s="98"/>
      <c r="T575" s="98"/>
      <c r="U575" s="98"/>
      <c r="V575" s="98"/>
      <c r="W575" s="98"/>
      <c r="X575" s="98"/>
      <c r="Y575" s="98"/>
      <c r="Z575" s="98"/>
      <c r="AA575" s="98"/>
    </row>
    <row r="576" spans="2:27" x14ac:dyDescent="0.2">
      <c r="B576" s="98"/>
      <c r="C576" s="98"/>
      <c r="D576" s="98"/>
      <c r="E576" s="98"/>
      <c r="F576" s="217"/>
      <c r="G576" s="98"/>
      <c r="H576" s="98"/>
      <c r="I576" s="98"/>
      <c r="J576" s="98"/>
      <c r="K576" s="98"/>
      <c r="L576" s="98"/>
      <c r="M576" s="98"/>
      <c r="N576" s="199"/>
      <c r="O576" s="98"/>
      <c r="P576" s="98"/>
      <c r="Q576" s="98"/>
      <c r="R576" s="98"/>
      <c r="S576" s="98"/>
      <c r="T576" s="98"/>
      <c r="U576" s="98"/>
      <c r="V576" s="98"/>
      <c r="W576" s="98"/>
      <c r="X576" s="98"/>
      <c r="Y576" s="98"/>
      <c r="Z576" s="98"/>
      <c r="AA576" s="98"/>
    </row>
    <row r="577" spans="2:27" x14ac:dyDescent="0.2">
      <c r="B577" s="98"/>
      <c r="C577" s="98"/>
      <c r="D577" s="98"/>
      <c r="E577" s="98"/>
      <c r="F577" s="217"/>
      <c r="G577" s="98"/>
      <c r="H577" s="98"/>
      <c r="I577" s="98"/>
      <c r="J577" s="98"/>
      <c r="K577" s="98"/>
      <c r="L577" s="98"/>
      <c r="M577" s="98"/>
      <c r="N577" s="199"/>
      <c r="O577" s="98"/>
      <c r="P577" s="98"/>
      <c r="Q577" s="98"/>
      <c r="R577" s="98"/>
      <c r="S577" s="98"/>
      <c r="T577" s="98"/>
      <c r="U577" s="98"/>
      <c r="V577" s="98"/>
      <c r="W577" s="98"/>
      <c r="X577" s="98"/>
      <c r="Y577" s="98"/>
      <c r="Z577" s="98"/>
      <c r="AA577" s="98"/>
    </row>
    <row r="578" spans="2:27" x14ac:dyDescent="0.2">
      <c r="B578" s="98"/>
      <c r="C578" s="98"/>
      <c r="D578" s="98"/>
      <c r="E578" s="98"/>
      <c r="F578" s="217"/>
      <c r="G578" s="98"/>
      <c r="H578" s="98"/>
      <c r="I578" s="98"/>
      <c r="J578" s="98"/>
      <c r="K578" s="98"/>
      <c r="L578" s="98"/>
      <c r="M578" s="98"/>
      <c r="N578" s="199"/>
      <c r="O578" s="98"/>
      <c r="P578" s="98"/>
      <c r="Q578" s="98"/>
      <c r="R578" s="98"/>
      <c r="S578" s="98"/>
      <c r="T578" s="98"/>
      <c r="U578" s="98"/>
      <c r="V578" s="98"/>
      <c r="W578" s="98"/>
      <c r="X578" s="98"/>
      <c r="Y578" s="98"/>
      <c r="Z578" s="98"/>
      <c r="AA578" s="98"/>
    </row>
    <row r="579" spans="2:27" x14ac:dyDescent="0.2">
      <c r="B579" s="98"/>
      <c r="C579" s="98"/>
      <c r="D579" s="98"/>
      <c r="E579" s="98"/>
      <c r="F579" s="217"/>
      <c r="G579" s="98"/>
      <c r="H579" s="98"/>
      <c r="I579" s="98"/>
      <c r="J579" s="98"/>
      <c r="K579" s="98"/>
      <c r="L579" s="98"/>
      <c r="M579" s="98"/>
      <c r="N579" s="199"/>
      <c r="O579" s="98"/>
      <c r="P579" s="98"/>
      <c r="Q579" s="98"/>
      <c r="R579" s="98"/>
      <c r="S579" s="98"/>
      <c r="T579" s="98"/>
      <c r="U579" s="98"/>
      <c r="V579" s="98"/>
      <c r="W579" s="98"/>
      <c r="X579" s="98"/>
      <c r="Y579" s="98"/>
      <c r="Z579" s="98"/>
      <c r="AA579" s="98"/>
    </row>
    <row r="580" spans="2:27" x14ac:dyDescent="0.2">
      <c r="B580" s="98"/>
      <c r="C580" s="98"/>
      <c r="D580" s="98"/>
      <c r="E580" s="98"/>
      <c r="F580" s="217"/>
      <c r="G580" s="98"/>
      <c r="H580" s="98"/>
      <c r="I580" s="98"/>
      <c r="J580" s="98"/>
      <c r="K580" s="98"/>
      <c r="L580" s="98"/>
      <c r="M580" s="98"/>
      <c r="N580" s="199"/>
      <c r="O580" s="98"/>
      <c r="P580" s="98"/>
      <c r="Q580" s="98"/>
      <c r="R580" s="98"/>
      <c r="S580" s="98"/>
      <c r="T580" s="98"/>
      <c r="U580" s="98"/>
      <c r="V580" s="98"/>
      <c r="W580" s="98"/>
      <c r="X580" s="98"/>
      <c r="Y580" s="98"/>
      <c r="Z580" s="98"/>
      <c r="AA580" s="98"/>
    </row>
    <row r="581" spans="2:27" x14ac:dyDescent="0.2">
      <c r="B581" s="98"/>
      <c r="C581" s="98"/>
      <c r="D581" s="98"/>
      <c r="E581" s="98"/>
      <c r="F581" s="217"/>
      <c r="G581" s="98"/>
      <c r="H581" s="98"/>
      <c r="I581" s="98"/>
      <c r="J581" s="98"/>
      <c r="K581" s="98"/>
      <c r="L581" s="98"/>
      <c r="M581" s="98"/>
      <c r="N581" s="199"/>
      <c r="O581" s="98"/>
      <c r="P581" s="98"/>
      <c r="Q581" s="98"/>
      <c r="R581" s="98"/>
      <c r="S581" s="98"/>
      <c r="T581" s="98"/>
      <c r="U581" s="98"/>
      <c r="V581" s="98"/>
      <c r="W581" s="98"/>
      <c r="X581" s="98"/>
      <c r="Y581" s="98"/>
      <c r="Z581" s="98"/>
      <c r="AA581" s="98"/>
    </row>
    <row r="582" spans="2:27" x14ac:dyDescent="0.2">
      <c r="B582" s="98"/>
      <c r="C582" s="98"/>
      <c r="D582" s="98"/>
      <c r="E582" s="98"/>
      <c r="F582" s="217"/>
      <c r="G582" s="98"/>
      <c r="H582" s="98"/>
      <c r="I582" s="98"/>
      <c r="J582" s="98"/>
      <c r="K582" s="98"/>
      <c r="L582" s="98"/>
      <c r="M582" s="98"/>
      <c r="N582" s="199"/>
      <c r="O582" s="98"/>
      <c r="P582" s="98"/>
      <c r="Q582" s="98"/>
      <c r="R582" s="98"/>
      <c r="S582" s="98"/>
      <c r="T582" s="98"/>
      <c r="U582" s="98"/>
      <c r="V582" s="98"/>
      <c r="W582" s="98"/>
      <c r="X582" s="98"/>
      <c r="Y582" s="98"/>
      <c r="Z582" s="98"/>
      <c r="AA582" s="98"/>
    </row>
    <row r="583" spans="2:27" x14ac:dyDescent="0.2">
      <c r="B583" s="98"/>
      <c r="C583" s="98"/>
      <c r="D583" s="98"/>
      <c r="E583" s="98"/>
      <c r="F583" s="217"/>
      <c r="G583" s="98"/>
      <c r="H583" s="98"/>
      <c r="I583" s="98"/>
      <c r="J583" s="98"/>
      <c r="K583" s="98"/>
      <c r="L583" s="98"/>
      <c r="M583" s="98"/>
      <c r="N583" s="199"/>
      <c r="O583" s="98"/>
      <c r="P583" s="98"/>
      <c r="Q583" s="98"/>
      <c r="R583" s="98"/>
      <c r="S583" s="98"/>
      <c r="T583" s="98"/>
      <c r="U583" s="98"/>
      <c r="V583" s="98"/>
      <c r="W583" s="98"/>
      <c r="X583" s="98"/>
      <c r="Y583" s="98"/>
      <c r="Z583" s="98"/>
      <c r="AA583" s="98"/>
    </row>
    <row r="584" spans="2:27" x14ac:dyDescent="0.2">
      <c r="B584" s="98"/>
      <c r="C584" s="98"/>
      <c r="D584" s="98"/>
      <c r="E584" s="98"/>
      <c r="F584" s="217"/>
      <c r="G584" s="98"/>
      <c r="H584" s="98"/>
      <c r="I584" s="98"/>
      <c r="J584" s="98"/>
      <c r="K584" s="98"/>
      <c r="L584" s="98"/>
      <c r="M584" s="98"/>
      <c r="N584" s="199"/>
      <c r="O584" s="98"/>
      <c r="P584" s="98"/>
      <c r="Q584" s="98"/>
      <c r="R584" s="98"/>
      <c r="S584" s="98"/>
      <c r="T584" s="98"/>
      <c r="U584" s="98"/>
      <c r="V584" s="98"/>
      <c r="W584" s="98"/>
      <c r="X584" s="98"/>
      <c r="Y584" s="98"/>
      <c r="Z584" s="98"/>
      <c r="AA584" s="98"/>
    </row>
    <row r="585" spans="2:27" x14ac:dyDescent="0.2">
      <c r="B585" s="98"/>
      <c r="C585" s="98"/>
      <c r="D585" s="98"/>
      <c r="E585" s="98"/>
      <c r="F585" s="217"/>
      <c r="G585" s="98"/>
      <c r="H585" s="98"/>
      <c r="I585" s="98"/>
      <c r="J585" s="98"/>
      <c r="K585" s="98"/>
      <c r="L585" s="98"/>
      <c r="M585" s="98"/>
      <c r="N585" s="199"/>
      <c r="O585" s="98"/>
      <c r="P585" s="98"/>
      <c r="Q585" s="98"/>
      <c r="R585" s="98"/>
      <c r="S585" s="98"/>
      <c r="T585" s="98"/>
      <c r="U585" s="98"/>
      <c r="V585" s="98"/>
      <c r="W585" s="98"/>
      <c r="X585" s="98"/>
      <c r="Y585" s="98"/>
      <c r="Z585" s="98"/>
      <c r="AA585" s="98"/>
    </row>
    <row r="586" spans="2:27" x14ac:dyDescent="0.2">
      <c r="B586" s="98"/>
      <c r="C586" s="98"/>
      <c r="D586" s="98"/>
      <c r="E586" s="98"/>
      <c r="F586" s="217"/>
      <c r="G586" s="98"/>
      <c r="H586" s="98"/>
      <c r="I586" s="98"/>
      <c r="J586" s="98"/>
      <c r="K586" s="98"/>
      <c r="L586" s="98"/>
      <c r="M586" s="98"/>
      <c r="N586" s="199"/>
      <c r="O586" s="98"/>
      <c r="P586" s="98"/>
      <c r="Q586" s="98"/>
      <c r="R586" s="98"/>
      <c r="S586" s="98"/>
      <c r="T586" s="98"/>
      <c r="U586" s="98"/>
      <c r="V586" s="98"/>
      <c r="W586" s="98"/>
      <c r="X586" s="98"/>
      <c r="Y586" s="98"/>
      <c r="Z586" s="98"/>
      <c r="AA586" s="98"/>
    </row>
    <row r="587" spans="2:27" x14ac:dyDescent="0.2">
      <c r="B587" s="98"/>
      <c r="C587" s="98"/>
      <c r="D587" s="98"/>
      <c r="E587" s="98"/>
      <c r="F587" s="217"/>
      <c r="G587" s="98"/>
      <c r="H587" s="98"/>
      <c r="I587" s="98"/>
      <c r="J587" s="98"/>
      <c r="K587" s="98"/>
      <c r="L587" s="98"/>
      <c r="M587" s="98"/>
      <c r="N587" s="199"/>
      <c r="O587" s="98"/>
      <c r="P587" s="98"/>
      <c r="Q587" s="98"/>
      <c r="R587" s="98"/>
      <c r="S587" s="98"/>
      <c r="T587" s="98"/>
      <c r="U587" s="98"/>
      <c r="V587" s="98"/>
      <c r="W587" s="98"/>
      <c r="X587" s="98"/>
      <c r="Y587" s="98"/>
      <c r="Z587" s="98"/>
      <c r="AA587" s="98"/>
    </row>
    <row r="588" spans="2:27" x14ac:dyDescent="0.2">
      <c r="B588" s="98"/>
      <c r="C588" s="98"/>
      <c r="D588" s="98"/>
      <c r="E588" s="98"/>
      <c r="F588" s="217"/>
      <c r="G588" s="98"/>
      <c r="H588" s="98"/>
      <c r="I588" s="98"/>
      <c r="J588" s="98"/>
      <c r="K588" s="98"/>
      <c r="L588" s="98"/>
      <c r="M588" s="98"/>
      <c r="N588" s="199"/>
      <c r="O588" s="98"/>
      <c r="P588" s="98"/>
      <c r="Q588" s="98"/>
      <c r="R588" s="98"/>
      <c r="S588" s="98"/>
      <c r="T588" s="98"/>
      <c r="U588" s="98"/>
      <c r="V588" s="98"/>
      <c r="W588" s="98"/>
      <c r="X588" s="98"/>
      <c r="Y588" s="98"/>
      <c r="Z588" s="98"/>
      <c r="AA588" s="98"/>
    </row>
    <row r="589" spans="2:27" x14ac:dyDescent="0.2">
      <c r="B589" s="98"/>
      <c r="C589" s="98"/>
      <c r="D589" s="98"/>
      <c r="E589" s="98"/>
      <c r="F589" s="217"/>
      <c r="G589" s="98"/>
      <c r="H589" s="98"/>
      <c r="I589" s="98"/>
      <c r="J589" s="98"/>
      <c r="K589" s="98"/>
      <c r="L589" s="98"/>
      <c r="M589" s="98"/>
      <c r="N589" s="199"/>
      <c r="O589" s="98"/>
      <c r="P589" s="98"/>
      <c r="Q589" s="98"/>
      <c r="R589" s="98"/>
      <c r="S589" s="98"/>
      <c r="T589" s="98"/>
      <c r="U589" s="98"/>
      <c r="V589" s="98"/>
      <c r="W589" s="98"/>
      <c r="X589" s="98"/>
      <c r="Y589" s="98"/>
      <c r="Z589" s="98"/>
      <c r="AA589" s="98"/>
    </row>
    <row r="590" spans="2:27" x14ac:dyDescent="0.2">
      <c r="B590" s="98"/>
      <c r="C590" s="98"/>
      <c r="D590" s="98"/>
      <c r="E590" s="98"/>
      <c r="F590" s="217"/>
      <c r="G590" s="98"/>
      <c r="H590" s="98"/>
      <c r="I590" s="98"/>
      <c r="J590" s="98"/>
      <c r="K590" s="98"/>
      <c r="L590" s="98"/>
      <c r="M590" s="98"/>
      <c r="N590" s="199"/>
      <c r="O590" s="98"/>
      <c r="P590" s="98"/>
      <c r="Q590" s="98"/>
      <c r="R590" s="98"/>
      <c r="S590" s="98"/>
      <c r="T590" s="98"/>
      <c r="U590" s="98"/>
      <c r="V590" s="98"/>
      <c r="W590" s="98"/>
      <c r="X590" s="98"/>
      <c r="Y590" s="98"/>
      <c r="Z590" s="98"/>
      <c r="AA590" s="98"/>
    </row>
    <row r="591" spans="2:27" x14ac:dyDescent="0.2">
      <c r="B591" s="98"/>
      <c r="C591" s="98"/>
      <c r="D591" s="98"/>
      <c r="E591" s="98"/>
      <c r="F591" s="217"/>
      <c r="G591" s="98"/>
      <c r="H591" s="98"/>
      <c r="I591" s="98"/>
      <c r="J591" s="98"/>
      <c r="K591" s="98"/>
      <c r="L591" s="98"/>
      <c r="M591" s="98"/>
      <c r="N591" s="199"/>
      <c r="O591" s="98"/>
      <c r="P591" s="98"/>
      <c r="Q591" s="98"/>
      <c r="R591" s="98"/>
      <c r="S591" s="98"/>
      <c r="T591" s="98"/>
      <c r="U591" s="98"/>
      <c r="V591" s="98"/>
      <c r="W591" s="98"/>
      <c r="X591" s="98"/>
      <c r="Y591" s="98"/>
      <c r="Z591" s="98"/>
      <c r="AA591" s="98"/>
    </row>
    <row r="592" spans="2:27" x14ac:dyDescent="0.2">
      <c r="B592" s="98"/>
      <c r="C592" s="98"/>
      <c r="D592" s="98"/>
      <c r="E592" s="98"/>
      <c r="F592" s="217"/>
      <c r="G592" s="98"/>
      <c r="H592" s="98"/>
      <c r="I592" s="98"/>
      <c r="J592" s="98"/>
      <c r="K592" s="98"/>
      <c r="L592" s="98"/>
      <c r="M592" s="98"/>
      <c r="N592" s="199"/>
      <c r="O592" s="98"/>
      <c r="P592" s="98"/>
      <c r="Q592" s="98"/>
      <c r="R592" s="98"/>
      <c r="S592" s="98"/>
      <c r="T592" s="98"/>
      <c r="U592" s="98"/>
      <c r="V592" s="98"/>
      <c r="W592" s="98"/>
      <c r="X592" s="98"/>
      <c r="Y592" s="98"/>
      <c r="Z592" s="98"/>
      <c r="AA592" s="98"/>
    </row>
    <row r="593" spans="2:27" x14ac:dyDescent="0.2">
      <c r="B593" s="98"/>
      <c r="C593" s="98"/>
      <c r="D593" s="98"/>
      <c r="E593" s="98"/>
      <c r="F593" s="217"/>
      <c r="G593" s="98"/>
      <c r="H593" s="98"/>
      <c r="I593" s="98"/>
      <c r="J593" s="98"/>
      <c r="K593" s="98"/>
      <c r="L593" s="98"/>
      <c r="M593" s="98"/>
      <c r="N593" s="199"/>
      <c r="O593" s="98"/>
      <c r="P593" s="98"/>
      <c r="Q593" s="98"/>
      <c r="R593" s="98"/>
      <c r="S593" s="98"/>
      <c r="T593" s="98"/>
      <c r="U593" s="98"/>
      <c r="V593" s="98"/>
      <c r="W593" s="98"/>
      <c r="X593" s="98"/>
      <c r="Y593" s="98"/>
      <c r="Z593" s="98"/>
      <c r="AA593" s="98"/>
    </row>
    <row r="594" spans="2:27" x14ac:dyDescent="0.2">
      <c r="B594" s="98"/>
      <c r="C594" s="98"/>
      <c r="D594" s="98"/>
      <c r="E594" s="98"/>
      <c r="F594" s="217"/>
      <c r="G594" s="98"/>
      <c r="H594" s="98"/>
      <c r="I594" s="98"/>
      <c r="J594" s="98"/>
      <c r="K594" s="98"/>
      <c r="L594" s="98"/>
      <c r="M594" s="98"/>
      <c r="N594" s="199"/>
      <c r="O594" s="98"/>
      <c r="P594" s="98"/>
      <c r="Q594" s="98"/>
      <c r="R594" s="98"/>
      <c r="S594" s="98"/>
      <c r="T594" s="98"/>
      <c r="U594" s="98"/>
      <c r="V594" s="98"/>
      <c r="W594" s="98"/>
      <c r="X594" s="98"/>
      <c r="Y594" s="98"/>
      <c r="Z594" s="98"/>
      <c r="AA594" s="98"/>
    </row>
    <row r="595" spans="2:27" x14ac:dyDescent="0.2">
      <c r="B595" s="98"/>
      <c r="C595" s="98"/>
      <c r="D595" s="98"/>
      <c r="E595" s="98"/>
      <c r="F595" s="217"/>
      <c r="G595" s="98"/>
      <c r="H595" s="98"/>
      <c r="I595" s="98"/>
      <c r="J595" s="98"/>
      <c r="K595" s="98"/>
      <c r="L595" s="98"/>
      <c r="M595" s="98"/>
      <c r="N595" s="199"/>
      <c r="O595" s="98"/>
      <c r="P595" s="98"/>
      <c r="Q595" s="98"/>
      <c r="R595" s="98"/>
      <c r="S595" s="98"/>
      <c r="T595" s="98"/>
      <c r="U595" s="98"/>
      <c r="V595" s="98"/>
      <c r="W595" s="98"/>
      <c r="X595" s="98"/>
      <c r="Y595" s="98"/>
      <c r="Z595" s="98"/>
      <c r="AA595" s="98"/>
    </row>
    <row r="596" spans="2:27" x14ac:dyDescent="0.2">
      <c r="B596" s="98"/>
      <c r="C596" s="98"/>
      <c r="D596" s="98"/>
      <c r="E596" s="98"/>
      <c r="F596" s="217"/>
      <c r="G596" s="98"/>
      <c r="H596" s="98"/>
      <c r="I596" s="98"/>
      <c r="J596" s="98"/>
      <c r="K596" s="98"/>
      <c r="L596" s="98"/>
      <c r="M596" s="98"/>
      <c r="N596" s="199"/>
      <c r="O596" s="98"/>
      <c r="P596" s="98"/>
      <c r="Q596" s="98"/>
      <c r="R596" s="98"/>
      <c r="S596" s="98"/>
      <c r="T596" s="98"/>
      <c r="U596" s="98"/>
      <c r="V596" s="98"/>
      <c r="W596" s="98"/>
      <c r="X596" s="98"/>
      <c r="Y596" s="98"/>
      <c r="Z596" s="98"/>
      <c r="AA596" s="98"/>
    </row>
    <row r="597" spans="2:27" x14ac:dyDescent="0.2">
      <c r="B597" s="98"/>
      <c r="C597" s="98"/>
      <c r="D597" s="98"/>
      <c r="E597" s="98"/>
      <c r="F597" s="217"/>
      <c r="G597" s="98"/>
      <c r="H597" s="98"/>
      <c r="I597" s="98"/>
      <c r="J597" s="98"/>
      <c r="K597" s="98"/>
      <c r="L597" s="98"/>
      <c r="M597" s="98"/>
      <c r="N597" s="199"/>
      <c r="O597" s="98"/>
      <c r="P597" s="98"/>
      <c r="Q597" s="98"/>
      <c r="R597" s="98"/>
      <c r="S597" s="98"/>
      <c r="T597" s="98"/>
      <c r="U597" s="98"/>
      <c r="V597" s="98"/>
      <c r="W597" s="98"/>
      <c r="X597" s="98"/>
      <c r="Y597" s="98"/>
      <c r="Z597" s="98"/>
      <c r="AA597" s="98"/>
    </row>
    <row r="598" spans="2:27" x14ac:dyDescent="0.2">
      <c r="B598" s="98"/>
      <c r="C598" s="98"/>
      <c r="D598" s="98"/>
      <c r="E598" s="98"/>
      <c r="F598" s="217"/>
      <c r="G598" s="98"/>
      <c r="H598" s="98"/>
      <c r="I598" s="98"/>
      <c r="J598" s="98"/>
      <c r="K598" s="98"/>
      <c r="L598" s="98"/>
      <c r="M598" s="98"/>
      <c r="N598" s="199"/>
      <c r="O598" s="98"/>
      <c r="P598" s="98"/>
      <c r="Q598" s="98"/>
      <c r="R598" s="98"/>
      <c r="S598" s="98"/>
      <c r="T598" s="98"/>
      <c r="U598" s="98"/>
      <c r="V598" s="98"/>
      <c r="W598" s="98"/>
      <c r="X598" s="98"/>
      <c r="Y598" s="98"/>
      <c r="Z598" s="98"/>
      <c r="AA598" s="98"/>
    </row>
    <row r="599" spans="2:27" x14ac:dyDescent="0.2">
      <c r="B599" s="98"/>
      <c r="C599" s="98"/>
      <c r="D599" s="98"/>
      <c r="E599" s="98"/>
      <c r="F599" s="217"/>
      <c r="G599" s="98"/>
      <c r="H599" s="98"/>
      <c r="I599" s="98"/>
      <c r="J599" s="98"/>
      <c r="K599" s="98"/>
      <c r="L599" s="98"/>
      <c r="M599" s="98"/>
      <c r="N599" s="199"/>
      <c r="O599" s="98"/>
      <c r="P599" s="98"/>
      <c r="Q599" s="98"/>
      <c r="R599" s="98"/>
      <c r="S599" s="98"/>
      <c r="T599" s="98"/>
      <c r="U599" s="98"/>
      <c r="V599" s="98"/>
      <c r="W599" s="98"/>
      <c r="X599" s="98"/>
      <c r="Y599" s="98"/>
      <c r="Z599" s="98"/>
      <c r="AA599" s="98"/>
    </row>
    <row r="600" spans="2:27" x14ac:dyDescent="0.2">
      <c r="B600" s="98"/>
      <c r="C600" s="98"/>
      <c r="D600" s="98"/>
      <c r="E600" s="98"/>
      <c r="F600" s="217"/>
      <c r="G600" s="98"/>
      <c r="H600" s="98"/>
      <c r="I600" s="98"/>
      <c r="J600" s="98"/>
      <c r="K600" s="98"/>
      <c r="L600" s="98"/>
      <c r="M600" s="98"/>
      <c r="N600" s="199"/>
      <c r="O600" s="98"/>
      <c r="P600" s="98"/>
      <c r="Q600" s="98"/>
      <c r="R600" s="98"/>
      <c r="S600" s="98"/>
      <c r="T600" s="98"/>
      <c r="U600" s="98"/>
      <c r="V600" s="98"/>
      <c r="W600" s="98"/>
      <c r="X600" s="98"/>
      <c r="Y600" s="98"/>
      <c r="Z600" s="98"/>
      <c r="AA600" s="98"/>
    </row>
    <row r="601" spans="2:27" x14ac:dyDescent="0.2">
      <c r="B601" s="98"/>
      <c r="C601" s="98"/>
      <c r="D601" s="98"/>
      <c r="E601" s="98"/>
      <c r="F601" s="217"/>
      <c r="G601" s="98"/>
      <c r="H601" s="98"/>
      <c r="I601" s="98"/>
      <c r="J601" s="98"/>
      <c r="K601" s="98"/>
      <c r="L601" s="98"/>
      <c r="M601" s="98"/>
      <c r="N601" s="199"/>
      <c r="O601" s="98"/>
      <c r="P601" s="98"/>
      <c r="Q601" s="98"/>
      <c r="R601" s="98"/>
      <c r="S601" s="98"/>
      <c r="T601" s="98"/>
      <c r="U601" s="98"/>
      <c r="V601" s="98"/>
      <c r="W601" s="98"/>
      <c r="X601" s="98"/>
      <c r="Y601" s="98"/>
      <c r="Z601" s="98"/>
      <c r="AA601" s="98"/>
    </row>
    <row r="602" spans="2:27" x14ac:dyDescent="0.2">
      <c r="B602" s="98"/>
      <c r="C602" s="98"/>
      <c r="D602" s="98"/>
      <c r="E602" s="98"/>
      <c r="F602" s="217"/>
      <c r="G602" s="98"/>
      <c r="H602" s="98"/>
      <c r="I602" s="98"/>
      <c r="J602" s="98"/>
      <c r="K602" s="98"/>
      <c r="L602" s="98"/>
      <c r="M602" s="98"/>
      <c r="N602" s="199"/>
      <c r="O602" s="98"/>
      <c r="P602" s="98"/>
      <c r="Q602" s="98"/>
      <c r="R602" s="98"/>
      <c r="S602" s="98"/>
      <c r="T602" s="98"/>
      <c r="U602" s="98"/>
      <c r="V602" s="98"/>
      <c r="W602" s="98"/>
      <c r="X602" s="98"/>
      <c r="Y602" s="98"/>
      <c r="Z602" s="98"/>
      <c r="AA602" s="98"/>
    </row>
    <row r="603" spans="2:27" x14ac:dyDescent="0.2">
      <c r="B603" s="98"/>
      <c r="C603" s="98"/>
      <c r="D603" s="98"/>
      <c r="E603" s="98"/>
      <c r="F603" s="217"/>
      <c r="G603" s="98"/>
      <c r="H603" s="98"/>
      <c r="I603" s="98"/>
      <c r="J603" s="98"/>
      <c r="K603" s="98"/>
      <c r="L603" s="98"/>
      <c r="M603" s="98"/>
      <c r="N603" s="199"/>
      <c r="O603" s="98"/>
      <c r="P603" s="98"/>
      <c r="Q603" s="98"/>
      <c r="R603" s="98"/>
      <c r="S603" s="98"/>
      <c r="T603" s="98"/>
      <c r="U603" s="98"/>
      <c r="V603" s="98"/>
      <c r="W603" s="98"/>
      <c r="X603" s="98"/>
      <c r="Y603" s="98"/>
      <c r="Z603" s="98"/>
      <c r="AA603" s="98"/>
    </row>
    <row r="604" spans="2:27" x14ac:dyDescent="0.2">
      <c r="B604" s="98"/>
      <c r="C604" s="98"/>
      <c r="D604" s="98"/>
      <c r="E604" s="98"/>
      <c r="F604" s="217"/>
      <c r="G604" s="98"/>
      <c r="H604" s="98"/>
      <c r="I604" s="98"/>
      <c r="J604" s="98"/>
      <c r="K604" s="98"/>
      <c r="L604" s="98"/>
      <c r="M604" s="98"/>
      <c r="N604" s="199"/>
      <c r="O604" s="98"/>
      <c r="P604" s="98"/>
      <c r="Q604" s="98"/>
      <c r="R604" s="98"/>
      <c r="S604" s="98"/>
      <c r="T604" s="98"/>
      <c r="U604" s="98"/>
      <c r="V604" s="98"/>
      <c r="W604" s="98"/>
      <c r="X604" s="98"/>
      <c r="Y604" s="98"/>
      <c r="Z604" s="98"/>
      <c r="AA604" s="98"/>
    </row>
    <row r="605" spans="2:27" x14ac:dyDescent="0.2">
      <c r="B605" s="98"/>
      <c r="C605" s="98"/>
      <c r="D605" s="98"/>
      <c r="E605" s="98"/>
      <c r="F605" s="217"/>
      <c r="G605" s="98"/>
      <c r="H605" s="98"/>
      <c r="I605" s="98"/>
      <c r="J605" s="98"/>
      <c r="K605" s="98"/>
      <c r="L605" s="98"/>
      <c r="M605" s="98"/>
      <c r="N605" s="199"/>
      <c r="O605" s="98"/>
      <c r="P605" s="98"/>
      <c r="Q605" s="98"/>
      <c r="R605" s="98"/>
      <c r="S605" s="98"/>
      <c r="T605" s="98"/>
      <c r="U605" s="98"/>
      <c r="V605" s="98"/>
      <c r="W605" s="98"/>
      <c r="X605" s="98"/>
      <c r="Y605" s="98"/>
      <c r="Z605" s="98"/>
      <c r="AA605" s="98"/>
    </row>
    <row r="606" spans="2:27" x14ac:dyDescent="0.2">
      <c r="B606" s="98"/>
      <c r="C606" s="98"/>
      <c r="D606" s="98"/>
      <c r="E606" s="98"/>
      <c r="F606" s="217"/>
      <c r="G606" s="98"/>
      <c r="H606" s="98"/>
      <c r="I606" s="98"/>
      <c r="J606" s="98"/>
      <c r="K606" s="98"/>
      <c r="L606" s="98"/>
      <c r="M606" s="98"/>
      <c r="N606" s="199"/>
      <c r="O606" s="98"/>
      <c r="P606" s="98"/>
      <c r="Q606" s="98"/>
      <c r="R606" s="98"/>
      <c r="S606" s="98"/>
      <c r="T606" s="98"/>
      <c r="U606" s="98"/>
      <c r="V606" s="98"/>
      <c r="W606" s="98"/>
      <c r="X606" s="98"/>
      <c r="Y606" s="98"/>
      <c r="Z606" s="98"/>
      <c r="AA606" s="98"/>
    </row>
    <row r="607" spans="2:27" x14ac:dyDescent="0.2">
      <c r="B607" s="98"/>
      <c r="C607" s="98"/>
      <c r="D607" s="98"/>
      <c r="E607" s="98"/>
      <c r="F607" s="217"/>
      <c r="G607" s="98"/>
      <c r="H607" s="98"/>
      <c r="I607" s="98"/>
      <c r="J607" s="98"/>
      <c r="K607" s="98"/>
      <c r="L607" s="98"/>
      <c r="M607" s="98"/>
      <c r="N607" s="199"/>
      <c r="O607" s="98"/>
      <c r="P607" s="98"/>
      <c r="Q607" s="98"/>
      <c r="R607" s="98"/>
      <c r="S607" s="98"/>
      <c r="T607" s="98"/>
      <c r="U607" s="98"/>
      <c r="V607" s="98"/>
      <c r="W607" s="98"/>
      <c r="X607" s="98"/>
      <c r="Y607" s="98"/>
      <c r="Z607" s="98"/>
      <c r="AA607" s="98"/>
    </row>
    <row r="608" spans="2:27" x14ac:dyDescent="0.2">
      <c r="B608" s="98"/>
      <c r="C608" s="98"/>
      <c r="D608" s="98"/>
      <c r="E608" s="98"/>
      <c r="F608" s="217"/>
      <c r="G608" s="98"/>
      <c r="H608" s="98"/>
      <c r="I608" s="98"/>
      <c r="J608" s="98"/>
      <c r="K608" s="98"/>
      <c r="L608" s="98"/>
      <c r="M608" s="98"/>
      <c r="N608" s="199"/>
      <c r="O608" s="98"/>
      <c r="P608" s="98"/>
      <c r="Q608" s="98"/>
      <c r="R608" s="98"/>
      <c r="S608" s="98"/>
      <c r="T608" s="98"/>
      <c r="U608" s="98"/>
      <c r="V608" s="98"/>
      <c r="W608" s="98"/>
      <c r="X608" s="98"/>
      <c r="Y608" s="98"/>
      <c r="Z608" s="98"/>
      <c r="AA608" s="98"/>
    </row>
    <row r="609" spans="2:27" x14ac:dyDescent="0.2">
      <c r="B609" s="98"/>
      <c r="C609" s="98"/>
      <c r="D609" s="98"/>
      <c r="E609" s="98"/>
      <c r="F609" s="217"/>
      <c r="G609" s="98"/>
      <c r="H609" s="98"/>
      <c r="I609" s="98"/>
      <c r="J609" s="98"/>
      <c r="K609" s="98"/>
      <c r="L609" s="98"/>
      <c r="M609" s="98"/>
      <c r="N609" s="199"/>
      <c r="O609" s="98"/>
      <c r="P609" s="98"/>
      <c r="Q609" s="98"/>
      <c r="R609" s="98"/>
      <c r="S609" s="98"/>
      <c r="T609" s="98"/>
      <c r="U609" s="98"/>
      <c r="V609" s="98"/>
      <c r="W609" s="98"/>
      <c r="X609" s="98"/>
      <c r="Y609" s="98"/>
      <c r="Z609" s="98"/>
      <c r="AA609" s="98"/>
    </row>
    <row r="610" spans="2:27" x14ac:dyDescent="0.2">
      <c r="B610" s="98"/>
      <c r="C610" s="98"/>
      <c r="D610" s="98"/>
      <c r="E610" s="98"/>
      <c r="F610" s="217"/>
      <c r="G610" s="98"/>
      <c r="H610" s="98"/>
      <c r="I610" s="98"/>
      <c r="J610" s="98"/>
      <c r="K610" s="98"/>
      <c r="L610" s="98"/>
      <c r="M610" s="98"/>
      <c r="N610" s="199"/>
      <c r="O610" s="98"/>
      <c r="P610" s="98"/>
      <c r="Q610" s="98"/>
      <c r="R610" s="98"/>
      <c r="S610" s="98"/>
      <c r="T610" s="98"/>
      <c r="U610" s="98"/>
      <c r="V610" s="98"/>
      <c r="W610" s="98"/>
      <c r="X610" s="98"/>
      <c r="Y610" s="98"/>
      <c r="Z610" s="98"/>
      <c r="AA610" s="98"/>
    </row>
    <row r="611" spans="2:27" x14ac:dyDescent="0.2">
      <c r="B611" s="98"/>
      <c r="C611" s="98"/>
      <c r="D611" s="98"/>
      <c r="E611" s="98"/>
      <c r="F611" s="217"/>
      <c r="G611" s="98"/>
      <c r="H611" s="98"/>
      <c r="I611" s="98"/>
      <c r="J611" s="98"/>
      <c r="K611" s="98"/>
      <c r="L611" s="98"/>
      <c r="M611" s="98"/>
      <c r="N611" s="199"/>
      <c r="O611" s="98"/>
      <c r="P611" s="98"/>
      <c r="Q611" s="98"/>
      <c r="R611" s="98"/>
      <c r="S611" s="98"/>
      <c r="T611" s="98"/>
      <c r="U611" s="98"/>
      <c r="V611" s="98"/>
      <c r="W611" s="98"/>
      <c r="X611" s="98"/>
      <c r="Y611" s="98"/>
      <c r="Z611" s="98"/>
      <c r="AA611" s="98"/>
    </row>
    <row r="612" spans="2:27" x14ac:dyDescent="0.2">
      <c r="B612" s="98"/>
      <c r="C612" s="98"/>
      <c r="D612" s="98"/>
      <c r="E612" s="98"/>
      <c r="F612" s="217"/>
      <c r="G612" s="98"/>
      <c r="H612" s="98"/>
      <c r="I612" s="98"/>
      <c r="J612" s="98"/>
      <c r="K612" s="98"/>
      <c r="L612" s="98"/>
      <c r="M612" s="98"/>
      <c r="N612" s="199"/>
      <c r="O612" s="98"/>
      <c r="P612" s="98"/>
      <c r="Q612" s="98"/>
      <c r="R612" s="98"/>
      <c r="S612" s="98"/>
      <c r="T612" s="98"/>
      <c r="U612" s="98"/>
      <c r="V612" s="98"/>
      <c r="W612" s="98"/>
      <c r="X612" s="98"/>
      <c r="Y612" s="98"/>
      <c r="Z612" s="98"/>
      <c r="AA612" s="98"/>
    </row>
    <row r="613" spans="2:27" x14ac:dyDescent="0.2">
      <c r="B613" s="98"/>
      <c r="C613" s="98"/>
      <c r="D613" s="98"/>
      <c r="E613" s="98"/>
      <c r="F613" s="217"/>
      <c r="G613" s="98"/>
      <c r="H613" s="98"/>
      <c r="I613" s="98"/>
      <c r="J613" s="98"/>
      <c r="K613" s="98"/>
      <c r="L613" s="98"/>
      <c r="M613" s="98"/>
      <c r="N613" s="199"/>
      <c r="O613" s="98"/>
      <c r="P613" s="98"/>
      <c r="Q613" s="98"/>
      <c r="R613" s="98"/>
      <c r="S613" s="98"/>
      <c r="T613" s="98"/>
      <c r="U613" s="98"/>
      <c r="V613" s="98"/>
      <c r="W613" s="98"/>
      <c r="X613" s="98"/>
      <c r="Y613" s="98"/>
      <c r="Z613" s="98"/>
      <c r="AA613" s="98"/>
    </row>
    <row r="614" spans="2:27" x14ac:dyDescent="0.2">
      <c r="B614" s="98"/>
      <c r="C614" s="98"/>
      <c r="D614" s="98"/>
      <c r="E614" s="98"/>
      <c r="F614" s="217"/>
      <c r="G614" s="98"/>
      <c r="H614" s="98"/>
      <c r="I614" s="98"/>
      <c r="J614" s="98"/>
      <c r="K614" s="98"/>
      <c r="L614" s="98"/>
      <c r="M614" s="98"/>
      <c r="N614" s="199"/>
      <c r="O614" s="98"/>
      <c r="P614" s="98"/>
      <c r="Q614" s="98"/>
      <c r="R614" s="98"/>
      <c r="S614" s="98"/>
      <c r="T614" s="98"/>
      <c r="U614" s="98"/>
      <c r="V614" s="98"/>
      <c r="W614" s="98"/>
      <c r="X614" s="98"/>
      <c r="Y614" s="98"/>
      <c r="Z614" s="98"/>
      <c r="AA614" s="98"/>
    </row>
    <row r="615" spans="2:27" x14ac:dyDescent="0.2">
      <c r="B615" s="98"/>
      <c r="C615" s="98"/>
      <c r="D615" s="98"/>
      <c r="E615" s="98"/>
      <c r="F615" s="217"/>
      <c r="G615" s="98"/>
      <c r="H615" s="98"/>
      <c r="I615" s="98"/>
      <c r="J615" s="98"/>
      <c r="K615" s="98"/>
      <c r="L615" s="98"/>
      <c r="M615" s="98"/>
      <c r="N615" s="199"/>
      <c r="O615" s="98"/>
      <c r="P615" s="98"/>
      <c r="Q615" s="98"/>
      <c r="R615" s="98"/>
      <c r="S615" s="98"/>
      <c r="T615" s="98"/>
      <c r="U615" s="98"/>
      <c r="V615" s="98"/>
      <c r="W615" s="98"/>
      <c r="X615" s="98"/>
      <c r="Y615" s="98"/>
      <c r="Z615" s="98"/>
      <c r="AA615" s="98"/>
    </row>
    <row r="616" spans="2:27" x14ac:dyDescent="0.2">
      <c r="B616" s="98"/>
      <c r="C616" s="98"/>
      <c r="D616" s="98"/>
      <c r="E616" s="98"/>
      <c r="F616" s="217"/>
      <c r="G616" s="98"/>
      <c r="H616" s="98"/>
      <c r="I616" s="98"/>
      <c r="J616" s="98"/>
      <c r="K616" s="98"/>
      <c r="L616" s="98"/>
      <c r="M616" s="98"/>
      <c r="N616" s="199"/>
      <c r="O616" s="98"/>
      <c r="P616" s="98"/>
      <c r="Q616" s="98"/>
      <c r="R616" s="98"/>
      <c r="S616" s="98"/>
      <c r="T616" s="98"/>
      <c r="U616" s="98"/>
      <c r="V616" s="98"/>
      <c r="W616" s="98"/>
      <c r="X616" s="98"/>
      <c r="Y616" s="98"/>
      <c r="Z616" s="98"/>
      <c r="AA616" s="98"/>
    </row>
    <row r="617" spans="2:27" x14ac:dyDescent="0.2">
      <c r="B617" s="98"/>
      <c r="C617" s="98"/>
      <c r="D617" s="98"/>
      <c r="E617" s="98"/>
      <c r="F617" s="217"/>
      <c r="G617" s="98"/>
      <c r="H617" s="98"/>
      <c r="I617" s="98"/>
      <c r="J617" s="98"/>
      <c r="K617" s="98"/>
      <c r="L617" s="98"/>
      <c r="M617" s="98"/>
      <c r="N617" s="199"/>
      <c r="O617" s="98"/>
      <c r="P617" s="98"/>
      <c r="Q617" s="98"/>
      <c r="R617" s="98"/>
      <c r="S617" s="98"/>
      <c r="T617" s="98"/>
      <c r="U617" s="98"/>
      <c r="V617" s="98"/>
      <c r="W617" s="98"/>
      <c r="X617" s="98"/>
      <c r="Y617" s="98"/>
      <c r="Z617" s="98"/>
      <c r="AA617" s="98"/>
    </row>
    <row r="618" spans="2:27" x14ac:dyDescent="0.2">
      <c r="B618" s="98"/>
      <c r="C618" s="98"/>
      <c r="D618" s="98"/>
      <c r="E618" s="98"/>
      <c r="F618" s="217"/>
      <c r="G618" s="98"/>
      <c r="H618" s="98"/>
      <c r="I618" s="98"/>
      <c r="J618" s="98"/>
      <c r="K618" s="98"/>
      <c r="L618" s="98"/>
      <c r="M618" s="98"/>
      <c r="N618" s="199"/>
      <c r="O618" s="98"/>
      <c r="P618" s="98"/>
      <c r="Q618" s="98"/>
      <c r="R618" s="98"/>
      <c r="S618" s="98"/>
      <c r="T618" s="98"/>
      <c r="U618" s="98"/>
      <c r="V618" s="98"/>
      <c r="W618" s="98"/>
      <c r="X618" s="98"/>
      <c r="Y618" s="98"/>
      <c r="Z618" s="98"/>
      <c r="AA618" s="98"/>
    </row>
    <row r="619" spans="2:27" x14ac:dyDescent="0.2">
      <c r="B619" s="98"/>
      <c r="C619" s="98"/>
      <c r="D619" s="98"/>
      <c r="E619" s="98"/>
      <c r="F619" s="217"/>
      <c r="G619" s="98"/>
      <c r="H619" s="98"/>
      <c r="I619" s="98"/>
      <c r="J619" s="98"/>
      <c r="K619" s="98"/>
      <c r="L619" s="98"/>
      <c r="M619" s="98"/>
      <c r="N619" s="199"/>
      <c r="O619" s="98"/>
      <c r="P619" s="98"/>
      <c r="Q619" s="98"/>
      <c r="R619" s="98"/>
      <c r="S619" s="98"/>
      <c r="T619" s="98"/>
      <c r="U619" s="98"/>
      <c r="V619" s="98"/>
      <c r="W619" s="98"/>
      <c r="X619" s="98"/>
      <c r="Y619" s="98"/>
      <c r="Z619" s="98"/>
      <c r="AA619" s="98"/>
    </row>
    <row r="620" spans="2:27" x14ac:dyDescent="0.2">
      <c r="B620" s="98"/>
      <c r="C620" s="98"/>
      <c r="D620" s="98"/>
      <c r="E620" s="98"/>
      <c r="F620" s="217"/>
      <c r="G620" s="98"/>
      <c r="H620" s="98"/>
      <c r="I620" s="98"/>
      <c r="J620" s="98"/>
      <c r="K620" s="98"/>
      <c r="L620" s="98"/>
      <c r="M620" s="98"/>
      <c r="N620" s="199"/>
      <c r="O620" s="98"/>
      <c r="P620" s="98"/>
      <c r="Q620" s="98"/>
      <c r="R620" s="98"/>
      <c r="S620" s="98"/>
      <c r="T620" s="98"/>
      <c r="U620" s="98"/>
      <c r="V620" s="98"/>
      <c r="W620" s="98"/>
      <c r="X620" s="98"/>
      <c r="Y620" s="98"/>
      <c r="Z620" s="98"/>
      <c r="AA620" s="98"/>
    </row>
    <row r="621" spans="2:27" x14ac:dyDescent="0.2">
      <c r="B621" s="98"/>
      <c r="C621" s="98"/>
      <c r="D621" s="98"/>
      <c r="E621" s="98"/>
      <c r="F621" s="217"/>
      <c r="G621" s="98"/>
      <c r="H621" s="98"/>
      <c r="I621" s="98"/>
      <c r="J621" s="98"/>
      <c r="K621" s="98"/>
      <c r="L621" s="98"/>
      <c r="M621" s="98"/>
      <c r="N621" s="199"/>
      <c r="O621" s="98"/>
      <c r="P621" s="98"/>
      <c r="Q621" s="98"/>
      <c r="R621" s="98"/>
      <c r="S621" s="98"/>
      <c r="T621" s="98"/>
      <c r="U621" s="98"/>
      <c r="V621" s="98"/>
      <c r="W621" s="98"/>
      <c r="X621" s="98"/>
      <c r="Y621" s="98"/>
      <c r="Z621" s="98"/>
      <c r="AA621" s="98"/>
    </row>
    <row r="622" spans="2:27" x14ac:dyDescent="0.2">
      <c r="B622" s="98"/>
      <c r="C622" s="98"/>
      <c r="D622" s="98"/>
      <c r="E622" s="98"/>
      <c r="F622" s="217"/>
      <c r="G622" s="98"/>
      <c r="H622" s="98"/>
      <c r="I622" s="98"/>
      <c r="J622" s="98"/>
      <c r="K622" s="98"/>
      <c r="L622" s="98"/>
      <c r="M622" s="98"/>
      <c r="N622" s="199"/>
      <c r="O622" s="98"/>
      <c r="P622" s="98"/>
      <c r="Q622" s="98"/>
      <c r="R622" s="98"/>
      <c r="S622" s="98"/>
      <c r="T622" s="98"/>
      <c r="U622" s="98"/>
      <c r="V622" s="98"/>
      <c r="W622" s="98"/>
      <c r="X622" s="98"/>
      <c r="Y622" s="98"/>
      <c r="Z622" s="98"/>
      <c r="AA622" s="98"/>
    </row>
  </sheetData>
  <sortState ref="A5:AB63">
    <sortCondition descending="1" ref="X5:X63"/>
  </sortState>
  <mergeCells count="2">
    <mergeCell ref="B2:Z3"/>
    <mergeCell ref="B56:G56"/>
  </mergeCells>
  <printOptions horizontalCentered="1"/>
  <pageMargins left="0.45" right="0.45" top="0.5" bottom="0.5" header="0.3" footer="0.3"/>
  <pageSetup paperSize="258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20"/>
  <sheetViews>
    <sheetView zoomScaleNormal="100" workbookViewId="0">
      <selection activeCell="C3" sqref="C3:AA4"/>
    </sheetView>
  </sheetViews>
  <sheetFormatPr defaultRowHeight="12" x14ac:dyDescent="0.2"/>
  <cols>
    <col min="1" max="1" width="6.7109375" style="31" customWidth="1"/>
    <col min="2" max="2" width="4" style="1" bestFit="1" customWidth="1"/>
    <col min="3" max="3" width="21.140625" style="1" customWidth="1"/>
    <col min="4" max="4" width="20.28515625" style="1" customWidth="1"/>
    <col min="5" max="5" width="6" style="31" customWidth="1"/>
    <col min="6" max="6" width="10.42578125" style="56" bestFit="1" customWidth="1"/>
    <col min="7" max="7" width="18.28515625" style="1" customWidth="1"/>
    <col min="8" max="9" width="5" style="1" bestFit="1" customWidth="1"/>
    <col min="10" max="10" width="5.140625" style="1" bestFit="1" customWidth="1"/>
    <col min="11" max="11" width="5.85546875" style="1" bestFit="1" customWidth="1"/>
    <col min="12" max="12" width="4" style="1" bestFit="1" customWidth="1"/>
    <col min="13" max="13" width="5.140625" style="1" bestFit="1" customWidth="1"/>
    <col min="14" max="14" width="5" style="1" bestFit="1" customWidth="1"/>
    <col min="15" max="15" width="4.5703125" style="1" bestFit="1" customWidth="1"/>
    <col min="16" max="16" width="5.5703125" style="1" bestFit="1" customWidth="1"/>
    <col min="17" max="17" width="4" style="1" bestFit="1" customWidth="1"/>
    <col min="18" max="18" width="4.5703125" style="31" bestFit="1" customWidth="1"/>
    <col min="19" max="19" width="5.5703125" style="1" bestFit="1" customWidth="1"/>
    <col min="20" max="20" width="4.7109375" style="1" bestFit="1" customWidth="1"/>
    <col min="21" max="21" width="7.28515625" style="1" bestFit="1" customWidth="1"/>
    <col min="22" max="22" width="5.5703125" style="1" bestFit="1" customWidth="1"/>
    <col min="23" max="23" width="3" style="1" bestFit="1" customWidth="1"/>
    <col min="24" max="24" width="5.5703125" style="1" bestFit="1" customWidth="1"/>
    <col min="25" max="25" width="3.85546875" style="1" customWidth="1"/>
    <col min="26" max="26" width="3" style="31" bestFit="1" customWidth="1"/>
    <col min="27" max="27" width="13.5703125" style="9" customWidth="1"/>
    <col min="28" max="40" width="9.140625" style="29"/>
    <col min="41" max="256" width="9.140625" style="1"/>
    <col min="257" max="257" width="3.5703125" style="1" bestFit="1" customWidth="1"/>
    <col min="258" max="258" width="26.7109375" style="1" bestFit="1" customWidth="1"/>
    <col min="259" max="259" width="26.85546875" style="1" bestFit="1" customWidth="1"/>
    <col min="260" max="260" width="8.42578125" style="1" bestFit="1" customWidth="1"/>
    <col min="261" max="261" width="9.28515625" style="1" bestFit="1" customWidth="1"/>
    <col min="262" max="262" width="16.140625" style="1" bestFit="1" customWidth="1"/>
    <col min="263" max="264" width="4.42578125" style="1" bestFit="1" customWidth="1"/>
    <col min="265" max="265" width="5" style="1" bestFit="1" customWidth="1"/>
    <col min="266" max="266" width="5.7109375" style="1" bestFit="1" customWidth="1"/>
    <col min="267" max="267" width="3.5703125" style="1" bestFit="1" customWidth="1"/>
    <col min="268" max="268" width="5" style="1" bestFit="1" customWidth="1"/>
    <col min="269" max="270" width="4.42578125" style="1" bestFit="1" customWidth="1"/>
    <col min="271" max="271" width="4.5703125" style="1" bestFit="1" customWidth="1"/>
    <col min="272" max="272" width="3.5703125" style="1" bestFit="1" customWidth="1"/>
    <col min="273" max="273" width="4.42578125" style="1" bestFit="1" customWidth="1"/>
    <col min="274" max="274" width="5.42578125" style="1" bestFit="1" customWidth="1"/>
    <col min="275" max="275" width="4.5703125" style="1" bestFit="1" customWidth="1"/>
    <col min="276" max="276" width="7.140625" style="1" bestFit="1" customWidth="1"/>
    <col min="277" max="277" width="4.5703125" style="1" bestFit="1" customWidth="1"/>
    <col min="278" max="278" width="2.85546875" style="1" bestFit="1" customWidth="1"/>
    <col min="279" max="279" width="4.85546875" style="1" bestFit="1" customWidth="1"/>
    <col min="280" max="280" width="3.85546875" style="1" customWidth="1"/>
    <col min="281" max="281" width="2.85546875" style="1" bestFit="1" customWidth="1"/>
    <col min="282" max="282" width="9.140625" style="1" bestFit="1" customWidth="1"/>
    <col min="283" max="283" width="11.140625" style="1" customWidth="1"/>
    <col min="284" max="512" width="9.140625" style="1"/>
    <col min="513" max="513" width="3.5703125" style="1" bestFit="1" customWidth="1"/>
    <col min="514" max="514" width="26.7109375" style="1" bestFit="1" customWidth="1"/>
    <col min="515" max="515" width="26.85546875" style="1" bestFit="1" customWidth="1"/>
    <col min="516" max="516" width="8.42578125" style="1" bestFit="1" customWidth="1"/>
    <col min="517" max="517" width="9.28515625" style="1" bestFit="1" customWidth="1"/>
    <col min="518" max="518" width="16.140625" style="1" bestFit="1" customWidth="1"/>
    <col min="519" max="520" width="4.42578125" style="1" bestFit="1" customWidth="1"/>
    <col min="521" max="521" width="5" style="1" bestFit="1" customWidth="1"/>
    <col min="522" max="522" width="5.7109375" style="1" bestFit="1" customWidth="1"/>
    <col min="523" max="523" width="3.5703125" style="1" bestFit="1" customWidth="1"/>
    <col min="524" max="524" width="5" style="1" bestFit="1" customWidth="1"/>
    <col min="525" max="526" width="4.42578125" style="1" bestFit="1" customWidth="1"/>
    <col min="527" max="527" width="4.5703125" style="1" bestFit="1" customWidth="1"/>
    <col min="528" max="528" width="3.5703125" style="1" bestFit="1" customWidth="1"/>
    <col min="529" max="529" width="4.42578125" style="1" bestFit="1" customWidth="1"/>
    <col min="530" max="530" width="5.42578125" style="1" bestFit="1" customWidth="1"/>
    <col min="531" max="531" width="4.5703125" style="1" bestFit="1" customWidth="1"/>
    <col min="532" max="532" width="7.140625" style="1" bestFit="1" customWidth="1"/>
    <col min="533" max="533" width="4.5703125" style="1" bestFit="1" customWidth="1"/>
    <col min="534" max="534" width="2.85546875" style="1" bestFit="1" customWidth="1"/>
    <col min="535" max="535" width="4.85546875" style="1" bestFit="1" customWidth="1"/>
    <col min="536" max="536" width="3.85546875" style="1" customWidth="1"/>
    <col min="537" max="537" width="2.85546875" style="1" bestFit="1" customWidth="1"/>
    <col min="538" max="538" width="9.140625" style="1" bestFit="1" customWidth="1"/>
    <col min="539" max="539" width="11.140625" style="1" customWidth="1"/>
    <col min="540" max="768" width="9.140625" style="1"/>
    <col min="769" max="769" width="3.5703125" style="1" bestFit="1" customWidth="1"/>
    <col min="770" max="770" width="26.7109375" style="1" bestFit="1" customWidth="1"/>
    <col min="771" max="771" width="26.85546875" style="1" bestFit="1" customWidth="1"/>
    <col min="772" max="772" width="8.42578125" style="1" bestFit="1" customWidth="1"/>
    <col min="773" max="773" width="9.28515625" style="1" bestFit="1" customWidth="1"/>
    <col min="774" max="774" width="16.140625" style="1" bestFit="1" customWidth="1"/>
    <col min="775" max="776" width="4.42578125" style="1" bestFit="1" customWidth="1"/>
    <col min="777" max="777" width="5" style="1" bestFit="1" customWidth="1"/>
    <col min="778" max="778" width="5.7109375" style="1" bestFit="1" customWidth="1"/>
    <col min="779" max="779" width="3.5703125" style="1" bestFit="1" customWidth="1"/>
    <col min="780" max="780" width="5" style="1" bestFit="1" customWidth="1"/>
    <col min="781" max="782" width="4.42578125" style="1" bestFit="1" customWidth="1"/>
    <col min="783" max="783" width="4.5703125" style="1" bestFit="1" customWidth="1"/>
    <col min="784" max="784" width="3.5703125" style="1" bestFit="1" customWidth="1"/>
    <col min="785" max="785" width="4.42578125" style="1" bestFit="1" customWidth="1"/>
    <col min="786" max="786" width="5.42578125" style="1" bestFit="1" customWidth="1"/>
    <col min="787" max="787" width="4.5703125" style="1" bestFit="1" customWidth="1"/>
    <col min="788" max="788" width="7.140625" style="1" bestFit="1" customWidth="1"/>
    <col min="789" max="789" width="4.5703125" style="1" bestFit="1" customWidth="1"/>
    <col min="790" max="790" width="2.85546875" style="1" bestFit="1" customWidth="1"/>
    <col min="791" max="791" width="4.85546875" style="1" bestFit="1" customWidth="1"/>
    <col min="792" max="792" width="3.85546875" style="1" customWidth="1"/>
    <col min="793" max="793" width="2.85546875" style="1" bestFit="1" customWidth="1"/>
    <col min="794" max="794" width="9.140625" style="1" bestFit="1" customWidth="1"/>
    <col min="795" max="795" width="11.140625" style="1" customWidth="1"/>
    <col min="796" max="1024" width="9.140625" style="1"/>
    <col min="1025" max="1025" width="3.5703125" style="1" bestFit="1" customWidth="1"/>
    <col min="1026" max="1026" width="26.7109375" style="1" bestFit="1" customWidth="1"/>
    <col min="1027" max="1027" width="26.85546875" style="1" bestFit="1" customWidth="1"/>
    <col min="1028" max="1028" width="8.42578125" style="1" bestFit="1" customWidth="1"/>
    <col min="1029" max="1029" width="9.28515625" style="1" bestFit="1" customWidth="1"/>
    <col min="1030" max="1030" width="16.140625" style="1" bestFit="1" customWidth="1"/>
    <col min="1031" max="1032" width="4.42578125" style="1" bestFit="1" customWidth="1"/>
    <col min="1033" max="1033" width="5" style="1" bestFit="1" customWidth="1"/>
    <col min="1034" max="1034" width="5.7109375" style="1" bestFit="1" customWidth="1"/>
    <col min="1035" max="1035" width="3.5703125" style="1" bestFit="1" customWidth="1"/>
    <col min="1036" max="1036" width="5" style="1" bestFit="1" customWidth="1"/>
    <col min="1037" max="1038" width="4.42578125" style="1" bestFit="1" customWidth="1"/>
    <col min="1039" max="1039" width="4.5703125" style="1" bestFit="1" customWidth="1"/>
    <col min="1040" max="1040" width="3.5703125" style="1" bestFit="1" customWidth="1"/>
    <col min="1041" max="1041" width="4.42578125" style="1" bestFit="1" customWidth="1"/>
    <col min="1042" max="1042" width="5.42578125" style="1" bestFit="1" customWidth="1"/>
    <col min="1043" max="1043" width="4.5703125" style="1" bestFit="1" customWidth="1"/>
    <col min="1044" max="1044" width="7.140625" style="1" bestFit="1" customWidth="1"/>
    <col min="1045" max="1045" width="4.5703125" style="1" bestFit="1" customWidth="1"/>
    <col min="1046" max="1046" width="2.85546875" style="1" bestFit="1" customWidth="1"/>
    <col min="1047" max="1047" width="4.85546875" style="1" bestFit="1" customWidth="1"/>
    <col min="1048" max="1048" width="3.85546875" style="1" customWidth="1"/>
    <col min="1049" max="1049" width="2.85546875" style="1" bestFit="1" customWidth="1"/>
    <col min="1050" max="1050" width="9.140625" style="1" bestFit="1" customWidth="1"/>
    <col min="1051" max="1051" width="11.140625" style="1" customWidth="1"/>
    <col min="1052" max="1280" width="9.140625" style="1"/>
    <col min="1281" max="1281" width="3.5703125" style="1" bestFit="1" customWidth="1"/>
    <col min="1282" max="1282" width="26.7109375" style="1" bestFit="1" customWidth="1"/>
    <col min="1283" max="1283" width="26.85546875" style="1" bestFit="1" customWidth="1"/>
    <col min="1284" max="1284" width="8.42578125" style="1" bestFit="1" customWidth="1"/>
    <col min="1285" max="1285" width="9.28515625" style="1" bestFit="1" customWidth="1"/>
    <col min="1286" max="1286" width="16.140625" style="1" bestFit="1" customWidth="1"/>
    <col min="1287" max="1288" width="4.42578125" style="1" bestFit="1" customWidth="1"/>
    <col min="1289" max="1289" width="5" style="1" bestFit="1" customWidth="1"/>
    <col min="1290" max="1290" width="5.7109375" style="1" bestFit="1" customWidth="1"/>
    <col min="1291" max="1291" width="3.5703125" style="1" bestFit="1" customWidth="1"/>
    <col min="1292" max="1292" width="5" style="1" bestFit="1" customWidth="1"/>
    <col min="1293" max="1294" width="4.42578125" style="1" bestFit="1" customWidth="1"/>
    <col min="1295" max="1295" width="4.5703125" style="1" bestFit="1" customWidth="1"/>
    <col min="1296" max="1296" width="3.5703125" style="1" bestFit="1" customWidth="1"/>
    <col min="1297" max="1297" width="4.42578125" style="1" bestFit="1" customWidth="1"/>
    <col min="1298" max="1298" width="5.42578125" style="1" bestFit="1" customWidth="1"/>
    <col min="1299" max="1299" width="4.5703125" style="1" bestFit="1" customWidth="1"/>
    <col min="1300" max="1300" width="7.140625" style="1" bestFit="1" customWidth="1"/>
    <col min="1301" max="1301" width="4.5703125" style="1" bestFit="1" customWidth="1"/>
    <col min="1302" max="1302" width="2.85546875" style="1" bestFit="1" customWidth="1"/>
    <col min="1303" max="1303" width="4.85546875" style="1" bestFit="1" customWidth="1"/>
    <col min="1304" max="1304" width="3.85546875" style="1" customWidth="1"/>
    <col min="1305" max="1305" width="2.85546875" style="1" bestFit="1" customWidth="1"/>
    <col min="1306" max="1306" width="9.140625" style="1" bestFit="1" customWidth="1"/>
    <col min="1307" max="1307" width="11.140625" style="1" customWidth="1"/>
    <col min="1308" max="1536" width="9.140625" style="1"/>
    <col min="1537" max="1537" width="3.5703125" style="1" bestFit="1" customWidth="1"/>
    <col min="1538" max="1538" width="26.7109375" style="1" bestFit="1" customWidth="1"/>
    <col min="1539" max="1539" width="26.85546875" style="1" bestFit="1" customWidth="1"/>
    <col min="1540" max="1540" width="8.42578125" style="1" bestFit="1" customWidth="1"/>
    <col min="1541" max="1541" width="9.28515625" style="1" bestFit="1" customWidth="1"/>
    <col min="1542" max="1542" width="16.140625" style="1" bestFit="1" customWidth="1"/>
    <col min="1543" max="1544" width="4.42578125" style="1" bestFit="1" customWidth="1"/>
    <col min="1545" max="1545" width="5" style="1" bestFit="1" customWidth="1"/>
    <col min="1546" max="1546" width="5.7109375" style="1" bestFit="1" customWidth="1"/>
    <col min="1547" max="1547" width="3.5703125" style="1" bestFit="1" customWidth="1"/>
    <col min="1548" max="1548" width="5" style="1" bestFit="1" customWidth="1"/>
    <col min="1549" max="1550" width="4.42578125" style="1" bestFit="1" customWidth="1"/>
    <col min="1551" max="1551" width="4.5703125" style="1" bestFit="1" customWidth="1"/>
    <col min="1552" max="1552" width="3.5703125" style="1" bestFit="1" customWidth="1"/>
    <col min="1553" max="1553" width="4.42578125" style="1" bestFit="1" customWidth="1"/>
    <col min="1554" max="1554" width="5.42578125" style="1" bestFit="1" customWidth="1"/>
    <col min="1555" max="1555" width="4.5703125" style="1" bestFit="1" customWidth="1"/>
    <col min="1556" max="1556" width="7.140625" style="1" bestFit="1" customWidth="1"/>
    <col min="1557" max="1557" width="4.5703125" style="1" bestFit="1" customWidth="1"/>
    <col min="1558" max="1558" width="2.85546875" style="1" bestFit="1" customWidth="1"/>
    <col min="1559" max="1559" width="4.85546875" style="1" bestFit="1" customWidth="1"/>
    <col min="1560" max="1560" width="3.85546875" style="1" customWidth="1"/>
    <col min="1561" max="1561" width="2.85546875" style="1" bestFit="1" customWidth="1"/>
    <col min="1562" max="1562" width="9.140625" style="1" bestFit="1" customWidth="1"/>
    <col min="1563" max="1563" width="11.140625" style="1" customWidth="1"/>
    <col min="1564" max="1792" width="9.140625" style="1"/>
    <col min="1793" max="1793" width="3.5703125" style="1" bestFit="1" customWidth="1"/>
    <col min="1794" max="1794" width="26.7109375" style="1" bestFit="1" customWidth="1"/>
    <col min="1795" max="1795" width="26.85546875" style="1" bestFit="1" customWidth="1"/>
    <col min="1796" max="1796" width="8.42578125" style="1" bestFit="1" customWidth="1"/>
    <col min="1797" max="1797" width="9.28515625" style="1" bestFit="1" customWidth="1"/>
    <col min="1798" max="1798" width="16.140625" style="1" bestFit="1" customWidth="1"/>
    <col min="1799" max="1800" width="4.42578125" style="1" bestFit="1" customWidth="1"/>
    <col min="1801" max="1801" width="5" style="1" bestFit="1" customWidth="1"/>
    <col min="1802" max="1802" width="5.7109375" style="1" bestFit="1" customWidth="1"/>
    <col min="1803" max="1803" width="3.5703125" style="1" bestFit="1" customWidth="1"/>
    <col min="1804" max="1804" width="5" style="1" bestFit="1" customWidth="1"/>
    <col min="1805" max="1806" width="4.42578125" style="1" bestFit="1" customWidth="1"/>
    <col min="1807" max="1807" width="4.5703125" style="1" bestFit="1" customWidth="1"/>
    <col min="1808" max="1808" width="3.5703125" style="1" bestFit="1" customWidth="1"/>
    <col min="1809" max="1809" width="4.42578125" style="1" bestFit="1" customWidth="1"/>
    <col min="1810" max="1810" width="5.42578125" style="1" bestFit="1" customWidth="1"/>
    <col min="1811" max="1811" width="4.5703125" style="1" bestFit="1" customWidth="1"/>
    <col min="1812" max="1812" width="7.140625" style="1" bestFit="1" customWidth="1"/>
    <col min="1813" max="1813" width="4.5703125" style="1" bestFit="1" customWidth="1"/>
    <col min="1814" max="1814" width="2.85546875" style="1" bestFit="1" customWidth="1"/>
    <col min="1815" max="1815" width="4.85546875" style="1" bestFit="1" customWidth="1"/>
    <col min="1816" max="1816" width="3.85546875" style="1" customWidth="1"/>
    <col min="1817" max="1817" width="2.85546875" style="1" bestFit="1" customWidth="1"/>
    <col min="1818" max="1818" width="9.140625" style="1" bestFit="1" customWidth="1"/>
    <col min="1819" max="1819" width="11.140625" style="1" customWidth="1"/>
    <col min="1820" max="2048" width="9.140625" style="1"/>
    <col min="2049" max="2049" width="3.5703125" style="1" bestFit="1" customWidth="1"/>
    <col min="2050" max="2050" width="26.7109375" style="1" bestFit="1" customWidth="1"/>
    <col min="2051" max="2051" width="26.85546875" style="1" bestFit="1" customWidth="1"/>
    <col min="2052" max="2052" width="8.42578125" style="1" bestFit="1" customWidth="1"/>
    <col min="2053" max="2053" width="9.28515625" style="1" bestFit="1" customWidth="1"/>
    <col min="2054" max="2054" width="16.140625" style="1" bestFit="1" customWidth="1"/>
    <col min="2055" max="2056" width="4.42578125" style="1" bestFit="1" customWidth="1"/>
    <col min="2057" max="2057" width="5" style="1" bestFit="1" customWidth="1"/>
    <col min="2058" max="2058" width="5.7109375" style="1" bestFit="1" customWidth="1"/>
    <col min="2059" max="2059" width="3.5703125" style="1" bestFit="1" customWidth="1"/>
    <col min="2060" max="2060" width="5" style="1" bestFit="1" customWidth="1"/>
    <col min="2061" max="2062" width="4.42578125" style="1" bestFit="1" customWidth="1"/>
    <col min="2063" max="2063" width="4.5703125" style="1" bestFit="1" customWidth="1"/>
    <col min="2064" max="2064" width="3.5703125" style="1" bestFit="1" customWidth="1"/>
    <col min="2065" max="2065" width="4.42578125" style="1" bestFit="1" customWidth="1"/>
    <col min="2066" max="2066" width="5.42578125" style="1" bestFit="1" customWidth="1"/>
    <col min="2067" max="2067" width="4.5703125" style="1" bestFit="1" customWidth="1"/>
    <col min="2068" max="2068" width="7.140625" style="1" bestFit="1" customWidth="1"/>
    <col min="2069" max="2069" width="4.5703125" style="1" bestFit="1" customWidth="1"/>
    <col min="2070" max="2070" width="2.85546875" style="1" bestFit="1" customWidth="1"/>
    <col min="2071" max="2071" width="4.85546875" style="1" bestFit="1" customWidth="1"/>
    <col min="2072" max="2072" width="3.85546875" style="1" customWidth="1"/>
    <col min="2073" max="2073" width="2.85546875" style="1" bestFit="1" customWidth="1"/>
    <col min="2074" max="2074" width="9.140625" style="1" bestFit="1" customWidth="1"/>
    <col min="2075" max="2075" width="11.140625" style="1" customWidth="1"/>
    <col min="2076" max="2304" width="9.140625" style="1"/>
    <col min="2305" max="2305" width="3.5703125" style="1" bestFit="1" customWidth="1"/>
    <col min="2306" max="2306" width="26.7109375" style="1" bestFit="1" customWidth="1"/>
    <col min="2307" max="2307" width="26.85546875" style="1" bestFit="1" customWidth="1"/>
    <col min="2308" max="2308" width="8.42578125" style="1" bestFit="1" customWidth="1"/>
    <col min="2309" max="2309" width="9.28515625" style="1" bestFit="1" customWidth="1"/>
    <col min="2310" max="2310" width="16.140625" style="1" bestFit="1" customWidth="1"/>
    <col min="2311" max="2312" width="4.42578125" style="1" bestFit="1" customWidth="1"/>
    <col min="2313" max="2313" width="5" style="1" bestFit="1" customWidth="1"/>
    <col min="2314" max="2314" width="5.7109375" style="1" bestFit="1" customWidth="1"/>
    <col min="2315" max="2315" width="3.5703125" style="1" bestFit="1" customWidth="1"/>
    <col min="2316" max="2316" width="5" style="1" bestFit="1" customWidth="1"/>
    <col min="2317" max="2318" width="4.42578125" style="1" bestFit="1" customWidth="1"/>
    <col min="2319" max="2319" width="4.5703125" style="1" bestFit="1" customWidth="1"/>
    <col min="2320" max="2320" width="3.5703125" style="1" bestFit="1" customWidth="1"/>
    <col min="2321" max="2321" width="4.42578125" style="1" bestFit="1" customWidth="1"/>
    <col min="2322" max="2322" width="5.42578125" style="1" bestFit="1" customWidth="1"/>
    <col min="2323" max="2323" width="4.5703125" style="1" bestFit="1" customWidth="1"/>
    <col min="2324" max="2324" width="7.140625" style="1" bestFit="1" customWidth="1"/>
    <col min="2325" max="2325" width="4.5703125" style="1" bestFit="1" customWidth="1"/>
    <col min="2326" max="2326" width="2.85546875" style="1" bestFit="1" customWidth="1"/>
    <col min="2327" max="2327" width="4.85546875" style="1" bestFit="1" customWidth="1"/>
    <col min="2328" max="2328" width="3.85546875" style="1" customWidth="1"/>
    <col min="2329" max="2329" width="2.85546875" style="1" bestFit="1" customWidth="1"/>
    <col min="2330" max="2330" width="9.140625" style="1" bestFit="1" customWidth="1"/>
    <col min="2331" max="2331" width="11.140625" style="1" customWidth="1"/>
    <col min="2332" max="2560" width="9.140625" style="1"/>
    <col min="2561" max="2561" width="3.5703125" style="1" bestFit="1" customWidth="1"/>
    <col min="2562" max="2562" width="26.7109375" style="1" bestFit="1" customWidth="1"/>
    <col min="2563" max="2563" width="26.85546875" style="1" bestFit="1" customWidth="1"/>
    <col min="2564" max="2564" width="8.42578125" style="1" bestFit="1" customWidth="1"/>
    <col min="2565" max="2565" width="9.28515625" style="1" bestFit="1" customWidth="1"/>
    <col min="2566" max="2566" width="16.140625" style="1" bestFit="1" customWidth="1"/>
    <col min="2567" max="2568" width="4.42578125" style="1" bestFit="1" customWidth="1"/>
    <col min="2569" max="2569" width="5" style="1" bestFit="1" customWidth="1"/>
    <col min="2570" max="2570" width="5.7109375" style="1" bestFit="1" customWidth="1"/>
    <col min="2571" max="2571" width="3.5703125" style="1" bestFit="1" customWidth="1"/>
    <col min="2572" max="2572" width="5" style="1" bestFit="1" customWidth="1"/>
    <col min="2573" max="2574" width="4.42578125" style="1" bestFit="1" customWidth="1"/>
    <col min="2575" max="2575" width="4.5703125" style="1" bestFit="1" customWidth="1"/>
    <col min="2576" max="2576" width="3.5703125" style="1" bestFit="1" customWidth="1"/>
    <col min="2577" max="2577" width="4.42578125" style="1" bestFit="1" customWidth="1"/>
    <col min="2578" max="2578" width="5.42578125" style="1" bestFit="1" customWidth="1"/>
    <col min="2579" max="2579" width="4.5703125" style="1" bestFit="1" customWidth="1"/>
    <col min="2580" max="2580" width="7.140625" style="1" bestFit="1" customWidth="1"/>
    <col min="2581" max="2581" width="4.5703125" style="1" bestFit="1" customWidth="1"/>
    <col min="2582" max="2582" width="2.85546875" style="1" bestFit="1" customWidth="1"/>
    <col min="2583" max="2583" width="4.85546875" style="1" bestFit="1" customWidth="1"/>
    <col min="2584" max="2584" width="3.85546875" style="1" customWidth="1"/>
    <col min="2585" max="2585" width="2.85546875" style="1" bestFit="1" customWidth="1"/>
    <col min="2586" max="2586" width="9.140625" style="1" bestFit="1" customWidth="1"/>
    <col min="2587" max="2587" width="11.140625" style="1" customWidth="1"/>
    <col min="2588" max="2816" width="9.140625" style="1"/>
    <col min="2817" max="2817" width="3.5703125" style="1" bestFit="1" customWidth="1"/>
    <col min="2818" max="2818" width="26.7109375" style="1" bestFit="1" customWidth="1"/>
    <col min="2819" max="2819" width="26.85546875" style="1" bestFit="1" customWidth="1"/>
    <col min="2820" max="2820" width="8.42578125" style="1" bestFit="1" customWidth="1"/>
    <col min="2821" max="2821" width="9.28515625" style="1" bestFit="1" customWidth="1"/>
    <col min="2822" max="2822" width="16.140625" style="1" bestFit="1" customWidth="1"/>
    <col min="2823" max="2824" width="4.42578125" style="1" bestFit="1" customWidth="1"/>
    <col min="2825" max="2825" width="5" style="1" bestFit="1" customWidth="1"/>
    <col min="2826" max="2826" width="5.7109375" style="1" bestFit="1" customWidth="1"/>
    <col min="2827" max="2827" width="3.5703125" style="1" bestFit="1" customWidth="1"/>
    <col min="2828" max="2828" width="5" style="1" bestFit="1" customWidth="1"/>
    <col min="2829" max="2830" width="4.42578125" style="1" bestFit="1" customWidth="1"/>
    <col min="2831" max="2831" width="4.5703125" style="1" bestFit="1" customWidth="1"/>
    <col min="2832" max="2832" width="3.5703125" style="1" bestFit="1" customWidth="1"/>
    <col min="2833" max="2833" width="4.42578125" style="1" bestFit="1" customWidth="1"/>
    <col min="2834" max="2834" width="5.42578125" style="1" bestFit="1" customWidth="1"/>
    <col min="2835" max="2835" width="4.5703125" style="1" bestFit="1" customWidth="1"/>
    <col min="2836" max="2836" width="7.140625" style="1" bestFit="1" customWidth="1"/>
    <col min="2837" max="2837" width="4.5703125" style="1" bestFit="1" customWidth="1"/>
    <col min="2838" max="2838" width="2.85546875" style="1" bestFit="1" customWidth="1"/>
    <col min="2839" max="2839" width="4.85546875" style="1" bestFit="1" customWidth="1"/>
    <col min="2840" max="2840" width="3.85546875" style="1" customWidth="1"/>
    <col min="2841" max="2841" width="2.85546875" style="1" bestFit="1" customWidth="1"/>
    <col min="2842" max="2842" width="9.140625" style="1" bestFit="1" customWidth="1"/>
    <col min="2843" max="2843" width="11.140625" style="1" customWidth="1"/>
    <col min="2844" max="3072" width="9.140625" style="1"/>
    <col min="3073" max="3073" width="3.5703125" style="1" bestFit="1" customWidth="1"/>
    <col min="3074" max="3074" width="26.7109375" style="1" bestFit="1" customWidth="1"/>
    <col min="3075" max="3075" width="26.85546875" style="1" bestFit="1" customWidth="1"/>
    <col min="3076" max="3076" width="8.42578125" style="1" bestFit="1" customWidth="1"/>
    <col min="3077" max="3077" width="9.28515625" style="1" bestFit="1" customWidth="1"/>
    <col min="3078" max="3078" width="16.140625" style="1" bestFit="1" customWidth="1"/>
    <col min="3079" max="3080" width="4.42578125" style="1" bestFit="1" customWidth="1"/>
    <col min="3081" max="3081" width="5" style="1" bestFit="1" customWidth="1"/>
    <col min="3082" max="3082" width="5.7109375" style="1" bestFit="1" customWidth="1"/>
    <col min="3083" max="3083" width="3.5703125" style="1" bestFit="1" customWidth="1"/>
    <col min="3084" max="3084" width="5" style="1" bestFit="1" customWidth="1"/>
    <col min="3085" max="3086" width="4.42578125" style="1" bestFit="1" customWidth="1"/>
    <col min="3087" max="3087" width="4.5703125" style="1" bestFit="1" customWidth="1"/>
    <col min="3088" max="3088" width="3.5703125" style="1" bestFit="1" customWidth="1"/>
    <col min="3089" max="3089" width="4.42578125" style="1" bestFit="1" customWidth="1"/>
    <col min="3090" max="3090" width="5.42578125" style="1" bestFit="1" customWidth="1"/>
    <col min="3091" max="3091" width="4.5703125" style="1" bestFit="1" customWidth="1"/>
    <col min="3092" max="3092" width="7.140625" style="1" bestFit="1" customWidth="1"/>
    <col min="3093" max="3093" width="4.5703125" style="1" bestFit="1" customWidth="1"/>
    <col min="3094" max="3094" width="2.85546875" style="1" bestFit="1" customWidth="1"/>
    <col min="3095" max="3095" width="4.85546875" style="1" bestFit="1" customWidth="1"/>
    <col min="3096" max="3096" width="3.85546875" style="1" customWidth="1"/>
    <col min="3097" max="3097" width="2.85546875" style="1" bestFit="1" customWidth="1"/>
    <col min="3098" max="3098" width="9.140625" style="1" bestFit="1" customWidth="1"/>
    <col min="3099" max="3099" width="11.140625" style="1" customWidth="1"/>
    <col min="3100" max="3328" width="9.140625" style="1"/>
    <col min="3329" max="3329" width="3.5703125" style="1" bestFit="1" customWidth="1"/>
    <col min="3330" max="3330" width="26.7109375" style="1" bestFit="1" customWidth="1"/>
    <col min="3331" max="3331" width="26.85546875" style="1" bestFit="1" customWidth="1"/>
    <col min="3332" max="3332" width="8.42578125" style="1" bestFit="1" customWidth="1"/>
    <col min="3333" max="3333" width="9.28515625" style="1" bestFit="1" customWidth="1"/>
    <col min="3334" max="3334" width="16.140625" style="1" bestFit="1" customWidth="1"/>
    <col min="3335" max="3336" width="4.42578125" style="1" bestFit="1" customWidth="1"/>
    <col min="3337" max="3337" width="5" style="1" bestFit="1" customWidth="1"/>
    <col min="3338" max="3338" width="5.7109375" style="1" bestFit="1" customWidth="1"/>
    <col min="3339" max="3339" width="3.5703125" style="1" bestFit="1" customWidth="1"/>
    <col min="3340" max="3340" width="5" style="1" bestFit="1" customWidth="1"/>
    <col min="3341" max="3342" width="4.42578125" style="1" bestFit="1" customWidth="1"/>
    <col min="3343" max="3343" width="4.5703125" style="1" bestFit="1" customWidth="1"/>
    <col min="3344" max="3344" width="3.5703125" style="1" bestFit="1" customWidth="1"/>
    <col min="3345" max="3345" width="4.42578125" style="1" bestFit="1" customWidth="1"/>
    <col min="3346" max="3346" width="5.42578125" style="1" bestFit="1" customWidth="1"/>
    <col min="3347" max="3347" width="4.5703125" style="1" bestFit="1" customWidth="1"/>
    <col min="3348" max="3348" width="7.140625" style="1" bestFit="1" customWidth="1"/>
    <col min="3349" max="3349" width="4.5703125" style="1" bestFit="1" customWidth="1"/>
    <col min="3350" max="3350" width="2.85546875" style="1" bestFit="1" customWidth="1"/>
    <col min="3351" max="3351" width="4.85546875" style="1" bestFit="1" customWidth="1"/>
    <col min="3352" max="3352" width="3.85546875" style="1" customWidth="1"/>
    <col min="3353" max="3353" width="2.85546875" style="1" bestFit="1" customWidth="1"/>
    <col min="3354" max="3354" width="9.140625" style="1" bestFit="1" customWidth="1"/>
    <col min="3355" max="3355" width="11.140625" style="1" customWidth="1"/>
    <col min="3356" max="3584" width="9.140625" style="1"/>
    <col min="3585" max="3585" width="3.5703125" style="1" bestFit="1" customWidth="1"/>
    <col min="3586" max="3586" width="26.7109375" style="1" bestFit="1" customWidth="1"/>
    <col min="3587" max="3587" width="26.85546875" style="1" bestFit="1" customWidth="1"/>
    <col min="3588" max="3588" width="8.42578125" style="1" bestFit="1" customWidth="1"/>
    <col min="3589" max="3589" width="9.28515625" style="1" bestFit="1" customWidth="1"/>
    <col min="3590" max="3590" width="16.140625" style="1" bestFit="1" customWidth="1"/>
    <col min="3591" max="3592" width="4.42578125" style="1" bestFit="1" customWidth="1"/>
    <col min="3593" max="3593" width="5" style="1" bestFit="1" customWidth="1"/>
    <col min="3594" max="3594" width="5.7109375" style="1" bestFit="1" customWidth="1"/>
    <col min="3595" max="3595" width="3.5703125" style="1" bestFit="1" customWidth="1"/>
    <col min="3596" max="3596" width="5" style="1" bestFit="1" customWidth="1"/>
    <col min="3597" max="3598" width="4.42578125" style="1" bestFit="1" customWidth="1"/>
    <col min="3599" max="3599" width="4.5703125" style="1" bestFit="1" customWidth="1"/>
    <col min="3600" max="3600" width="3.5703125" style="1" bestFit="1" customWidth="1"/>
    <col min="3601" max="3601" width="4.42578125" style="1" bestFit="1" customWidth="1"/>
    <col min="3602" max="3602" width="5.42578125" style="1" bestFit="1" customWidth="1"/>
    <col min="3603" max="3603" width="4.5703125" style="1" bestFit="1" customWidth="1"/>
    <col min="3604" max="3604" width="7.140625" style="1" bestFit="1" customWidth="1"/>
    <col min="3605" max="3605" width="4.5703125" style="1" bestFit="1" customWidth="1"/>
    <col min="3606" max="3606" width="2.85546875" style="1" bestFit="1" customWidth="1"/>
    <col min="3607" max="3607" width="4.85546875" style="1" bestFit="1" customWidth="1"/>
    <col min="3608" max="3608" width="3.85546875" style="1" customWidth="1"/>
    <col min="3609" max="3609" width="2.85546875" style="1" bestFit="1" customWidth="1"/>
    <col min="3610" max="3610" width="9.140625" style="1" bestFit="1" customWidth="1"/>
    <col min="3611" max="3611" width="11.140625" style="1" customWidth="1"/>
    <col min="3612" max="3840" width="9.140625" style="1"/>
    <col min="3841" max="3841" width="3.5703125" style="1" bestFit="1" customWidth="1"/>
    <col min="3842" max="3842" width="26.7109375" style="1" bestFit="1" customWidth="1"/>
    <col min="3843" max="3843" width="26.85546875" style="1" bestFit="1" customWidth="1"/>
    <col min="3844" max="3844" width="8.42578125" style="1" bestFit="1" customWidth="1"/>
    <col min="3845" max="3845" width="9.28515625" style="1" bestFit="1" customWidth="1"/>
    <col min="3846" max="3846" width="16.140625" style="1" bestFit="1" customWidth="1"/>
    <col min="3847" max="3848" width="4.42578125" style="1" bestFit="1" customWidth="1"/>
    <col min="3849" max="3849" width="5" style="1" bestFit="1" customWidth="1"/>
    <col min="3850" max="3850" width="5.7109375" style="1" bestFit="1" customWidth="1"/>
    <col min="3851" max="3851" width="3.5703125" style="1" bestFit="1" customWidth="1"/>
    <col min="3852" max="3852" width="5" style="1" bestFit="1" customWidth="1"/>
    <col min="3853" max="3854" width="4.42578125" style="1" bestFit="1" customWidth="1"/>
    <col min="3855" max="3855" width="4.5703125" style="1" bestFit="1" customWidth="1"/>
    <col min="3856" max="3856" width="3.5703125" style="1" bestFit="1" customWidth="1"/>
    <col min="3857" max="3857" width="4.42578125" style="1" bestFit="1" customWidth="1"/>
    <col min="3858" max="3858" width="5.42578125" style="1" bestFit="1" customWidth="1"/>
    <col min="3859" max="3859" width="4.5703125" style="1" bestFit="1" customWidth="1"/>
    <col min="3860" max="3860" width="7.140625" style="1" bestFit="1" customWidth="1"/>
    <col min="3861" max="3861" width="4.5703125" style="1" bestFit="1" customWidth="1"/>
    <col min="3862" max="3862" width="2.85546875" style="1" bestFit="1" customWidth="1"/>
    <col min="3863" max="3863" width="4.85546875" style="1" bestFit="1" customWidth="1"/>
    <col min="3864" max="3864" width="3.85546875" style="1" customWidth="1"/>
    <col min="3865" max="3865" width="2.85546875" style="1" bestFit="1" customWidth="1"/>
    <col min="3866" max="3866" width="9.140625" style="1" bestFit="1" customWidth="1"/>
    <col min="3867" max="3867" width="11.140625" style="1" customWidth="1"/>
    <col min="3868" max="4096" width="9.140625" style="1"/>
    <col min="4097" max="4097" width="3.5703125" style="1" bestFit="1" customWidth="1"/>
    <col min="4098" max="4098" width="26.7109375" style="1" bestFit="1" customWidth="1"/>
    <col min="4099" max="4099" width="26.85546875" style="1" bestFit="1" customWidth="1"/>
    <col min="4100" max="4100" width="8.42578125" style="1" bestFit="1" customWidth="1"/>
    <col min="4101" max="4101" width="9.28515625" style="1" bestFit="1" customWidth="1"/>
    <col min="4102" max="4102" width="16.140625" style="1" bestFit="1" customWidth="1"/>
    <col min="4103" max="4104" width="4.42578125" style="1" bestFit="1" customWidth="1"/>
    <col min="4105" max="4105" width="5" style="1" bestFit="1" customWidth="1"/>
    <col min="4106" max="4106" width="5.7109375" style="1" bestFit="1" customWidth="1"/>
    <col min="4107" max="4107" width="3.5703125" style="1" bestFit="1" customWidth="1"/>
    <col min="4108" max="4108" width="5" style="1" bestFit="1" customWidth="1"/>
    <col min="4109" max="4110" width="4.42578125" style="1" bestFit="1" customWidth="1"/>
    <col min="4111" max="4111" width="4.5703125" style="1" bestFit="1" customWidth="1"/>
    <col min="4112" max="4112" width="3.5703125" style="1" bestFit="1" customWidth="1"/>
    <col min="4113" max="4113" width="4.42578125" style="1" bestFit="1" customWidth="1"/>
    <col min="4114" max="4114" width="5.42578125" style="1" bestFit="1" customWidth="1"/>
    <col min="4115" max="4115" width="4.5703125" style="1" bestFit="1" customWidth="1"/>
    <col min="4116" max="4116" width="7.140625" style="1" bestFit="1" customWidth="1"/>
    <col min="4117" max="4117" width="4.5703125" style="1" bestFit="1" customWidth="1"/>
    <col min="4118" max="4118" width="2.85546875" style="1" bestFit="1" customWidth="1"/>
    <col min="4119" max="4119" width="4.85546875" style="1" bestFit="1" customWidth="1"/>
    <col min="4120" max="4120" width="3.85546875" style="1" customWidth="1"/>
    <col min="4121" max="4121" width="2.85546875" style="1" bestFit="1" customWidth="1"/>
    <col min="4122" max="4122" width="9.140625" style="1" bestFit="1" customWidth="1"/>
    <col min="4123" max="4123" width="11.140625" style="1" customWidth="1"/>
    <col min="4124" max="4352" width="9.140625" style="1"/>
    <col min="4353" max="4353" width="3.5703125" style="1" bestFit="1" customWidth="1"/>
    <col min="4354" max="4354" width="26.7109375" style="1" bestFit="1" customWidth="1"/>
    <col min="4355" max="4355" width="26.85546875" style="1" bestFit="1" customWidth="1"/>
    <col min="4356" max="4356" width="8.42578125" style="1" bestFit="1" customWidth="1"/>
    <col min="4357" max="4357" width="9.28515625" style="1" bestFit="1" customWidth="1"/>
    <col min="4358" max="4358" width="16.140625" style="1" bestFit="1" customWidth="1"/>
    <col min="4359" max="4360" width="4.42578125" style="1" bestFit="1" customWidth="1"/>
    <col min="4361" max="4361" width="5" style="1" bestFit="1" customWidth="1"/>
    <col min="4362" max="4362" width="5.7109375" style="1" bestFit="1" customWidth="1"/>
    <col min="4363" max="4363" width="3.5703125" style="1" bestFit="1" customWidth="1"/>
    <col min="4364" max="4364" width="5" style="1" bestFit="1" customWidth="1"/>
    <col min="4365" max="4366" width="4.42578125" style="1" bestFit="1" customWidth="1"/>
    <col min="4367" max="4367" width="4.5703125" style="1" bestFit="1" customWidth="1"/>
    <col min="4368" max="4368" width="3.5703125" style="1" bestFit="1" customWidth="1"/>
    <col min="4369" max="4369" width="4.42578125" style="1" bestFit="1" customWidth="1"/>
    <col min="4370" max="4370" width="5.42578125" style="1" bestFit="1" customWidth="1"/>
    <col min="4371" max="4371" width="4.5703125" style="1" bestFit="1" customWidth="1"/>
    <col min="4372" max="4372" width="7.140625" style="1" bestFit="1" customWidth="1"/>
    <col min="4373" max="4373" width="4.5703125" style="1" bestFit="1" customWidth="1"/>
    <col min="4374" max="4374" width="2.85546875" style="1" bestFit="1" customWidth="1"/>
    <col min="4375" max="4375" width="4.85546875" style="1" bestFit="1" customWidth="1"/>
    <col min="4376" max="4376" width="3.85546875" style="1" customWidth="1"/>
    <col min="4377" max="4377" width="2.85546875" style="1" bestFit="1" customWidth="1"/>
    <col min="4378" max="4378" width="9.140625" style="1" bestFit="1" customWidth="1"/>
    <col min="4379" max="4379" width="11.140625" style="1" customWidth="1"/>
    <col min="4380" max="4608" width="9.140625" style="1"/>
    <col min="4609" max="4609" width="3.5703125" style="1" bestFit="1" customWidth="1"/>
    <col min="4610" max="4610" width="26.7109375" style="1" bestFit="1" customWidth="1"/>
    <col min="4611" max="4611" width="26.85546875" style="1" bestFit="1" customWidth="1"/>
    <col min="4612" max="4612" width="8.42578125" style="1" bestFit="1" customWidth="1"/>
    <col min="4613" max="4613" width="9.28515625" style="1" bestFit="1" customWidth="1"/>
    <col min="4614" max="4614" width="16.140625" style="1" bestFit="1" customWidth="1"/>
    <col min="4615" max="4616" width="4.42578125" style="1" bestFit="1" customWidth="1"/>
    <col min="4617" max="4617" width="5" style="1" bestFit="1" customWidth="1"/>
    <col min="4618" max="4618" width="5.7109375" style="1" bestFit="1" customWidth="1"/>
    <col min="4619" max="4619" width="3.5703125" style="1" bestFit="1" customWidth="1"/>
    <col min="4620" max="4620" width="5" style="1" bestFit="1" customWidth="1"/>
    <col min="4621" max="4622" width="4.42578125" style="1" bestFit="1" customWidth="1"/>
    <col min="4623" max="4623" width="4.5703125" style="1" bestFit="1" customWidth="1"/>
    <col min="4624" max="4624" width="3.5703125" style="1" bestFit="1" customWidth="1"/>
    <col min="4625" max="4625" width="4.42578125" style="1" bestFit="1" customWidth="1"/>
    <col min="4626" max="4626" width="5.42578125" style="1" bestFit="1" customWidth="1"/>
    <col min="4627" max="4627" width="4.5703125" style="1" bestFit="1" customWidth="1"/>
    <col min="4628" max="4628" width="7.140625" style="1" bestFit="1" customWidth="1"/>
    <col min="4629" max="4629" width="4.5703125" style="1" bestFit="1" customWidth="1"/>
    <col min="4630" max="4630" width="2.85546875" style="1" bestFit="1" customWidth="1"/>
    <col min="4631" max="4631" width="4.85546875" style="1" bestFit="1" customWidth="1"/>
    <col min="4632" max="4632" width="3.85546875" style="1" customWidth="1"/>
    <col min="4633" max="4633" width="2.85546875" style="1" bestFit="1" customWidth="1"/>
    <col min="4634" max="4634" width="9.140625" style="1" bestFit="1" customWidth="1"/>
    <col min="4635" max="4635" width="11.140625" style="1" customWidth="1"/>
    <col min="4636" max="4864" width="9.140625" style="1"/>
    <col min="4865" max="4865" width="3.5703125" style="1" bestFit="1" customWidth="1"/>
    <col min="4866" max="4866" width="26.7109375" style="1" bestFit="1" customWidth="1"/>
    <col min="4867" max="4867" width="26.85546875" style="1" bestFit="1" customWidth="1"/>
    <col min="4868" max="4868" width="8.42578125" style="1" bestFit="1" customWidth="1"/>
    <col min="4869" max="4869" width="9.28515625" style="1" bestFit="1" customWidth="1"/>
    <col min="4870" max="4870" width="16.140625" style="1" bestFit="1" customWidth="1"/>
    <col min="4871" max="4872" width="4.42578125" style="1" bestFit="1" customWidth="1"/>
    <col min="4873" max="4873" width="5" style="1" bestFit="1" customWidth="1"/>
    <col min="4874" max="4874" width="5.7109375" style="1" bestFit="1" customWidth="1"/>
    <col min="4875" max="4875" width="3.5703125" style="1" bestFit="1" customWidth="1"/>
    <col min="4876" max="4876" width="5" style="1" bestFit="1" customWidth="1"/>
    <col min="4877" max="4878" width="4.42578125" style="1" bestFit="1" customWidth="1"/>
    <col min="4879" max="4879" width="4.5703125" style="1" bestFit="1" customWidth="1"/>
    <col min="4880" max="4880" width="3.5703125" style="1" bestFit="1" customWidth="1"/>
    <col min="4881" max="4881" width="4.42578125" style="1" bestFit="1" customWidth="1"/>
    <col min="4882" max="4882" width="5.42578125" style="1" bestFit="1" customWidth="1"/>
    <col min="4883" max="4883" width="4.5703125" style="1" bestFit="1" customWidth="1"/>
    <col min="4884" max="4884" width="7.140625" style="1" bestFit="1" customWidth="1"/>
    <col min="4885" max="4885" width="4.5703125" style="1" bestFit="1" customWidth="1"/>
    <col min="4886" max="4886" width="2.85546875" style="1" bestFit="1" customWidth="1"/>
    <col min="4887" max="4887" width="4.85546875" style="1" bestFit="1" customWidth="1"/>
    <col min="4888" max="4888" width="3.85546875" style="1" customWidth="1"/>
    <col min="4889" max="4889" width="2.85546875" style="1" bestFit="1" customWidth="1"/>
    <col min="4890" max="4890" width="9.140625" style="1" bestFit="1" customWidth="1"/>
    <col min="4891" max="4891" width="11.140625" style="1" customWidth="1"/>
    <col min="4892" max="5120" width="9.140625" style="1"/>
    <col min="5121" max="5121" width="3.5703125" style="1" bestFit="1" customWidth="1"/>
    <col min="5122" max="5122" width="26.7109375" style="1" bestFit="1" customWidth="1"/>
    <col min="5123" max="5123" width="26.85546875" style="1" bestFit="1" customWidth="1"/>
    <col min="5124" max="5124" width="8.42578125" style="1" bestFit="1" customWidth="1"/>
    <col min="5125" max="5125" width="9.28515625" style="1" bestFit="1" customWidth="1"/>
    <col min="5126" max="5126" width="16.140625" style="1" bestFit="1" customWidth="1"/>
    <col min="5127" max="5128" width="4.42578125" style="1" bestFit="1" customWidth="1"/>
    <col min="5129" max="5129" width="5" style="1" bestFit="1" customWidth="1"/>
    <col min="5130" max="5130" width="5.7109375" style="1" bestFit="1" customWidth="1"/>
    <col min="5131" max="5131" width="3.5703125" style="1" bestFit="1" customWidth="1"/>
    <col min="5132" max="5132" width="5" style="1" bestFit="1" customWidth="1"/>
    <col min="5133" max="5134" width="4.42578125" style="1" bestFit="1" customWidth="1"/>
    <col min="5135" max="5135" width="4.5703125" style="1" bestFit="1" customWidth="1"/>
    <col min="5136" max="5136" width="3.5703125" style="1" bestFit="1" customWidth="1"/>
    <col min="5137" max="5137" width="4.42578125" style="1" bestFit="1" customWidth="1"/>
    <col min="5138" max="5138" width="5.42578125" style="1" bestFit="1" customWidth="1"/>
    <col min="5139" max="5139" width="4.5703125" style="1" bestFit="1" customWidth="1"/>
    <col min="5140" max="5140" width="7.140625" style="1" bestFit="1" customWidth="1"/>
    <col min="5141" max="5141" width="4.5703125" style="1" bestFit="1" customWidth="1"/>
    <col min="5142" max="5142" width="2.85546875" style="1" bestFit="1" customWidth="1"/>
    <col min="5143" max="5143" width="4.85546875" style="1" bestFit="1" customWidth="1"/>
    <col min="5144" max="5144" width="3.85546875" style="1" customWidth="1"/>
    <col min="5145" max="5145" width="2.85546875" style="1" bestFit="1" customWidth="1"/>
    <col min="5146" max="5146" width="9.140625" style="1" bestFit="1" customWidth="1"/>
    <col min="5147" max="5147" width="11.140625" style="1" customWidth="1"/>
    <col min="5148" max="5376" width="9.140625" style="1"/>
    <col min="5377" max="5377" width="3.5703125" style="1" bestFit="1" customWidth="1"/>
    <col min="5378" max="5378" width="26.7109375" style="1" bestFit="1" customWidth="1"/>
    <col min="5379" max="5379" width="26.85546875" style="1" bestFit="1" customWidth="1"/>
    <col min="5380" max="5380" width="8.42578125" style="1" bestFit="1" customWidth="1"/>
    <col min="5381" max="5381" width="9.28515625" style="1" bestFit="1" customWidth="1"/>
    <col min="5382" max="5382" width="16.140625" style="1" bestFit="1" customWidth="1"/>
    <col min="5383" max="5384" width="4.42578125" style="1" bestFit="1" customWidth="1"/>
    <col min="5385" max="5385" width="5" style="1" bestFit="1" customWidth="1"/>
    <col min="5386" max="5386" width="5.7109375" style="1" bestFit="1" customWidth="1"/>
    <col min="5387" max="5387" width="3.5703125" style="1" bestFit="1" customWidth="1"/>
    <col min="5388" max="5388" width="5" style="1" bestFit="1" customWidth="1"/>
    <col min="5389" max="5390" width="4.42578125" style="1" bestFit="1" customWidth="1"/>
    <col min="5391" max="5391" width="4.5703125" style="1" bestFit="1" customWidth="1"/>
    <col min="5392" max="5392" width="3.5703125" style="1" bestFit="1" customWidth="1"/>
    <col min="5393" max="5393" width="4.42578125" style="1" bestFit="1" customWidth="1"/>
    <col min="5394" max="5394" width="5.42578125" style="1" bestFit="1" customWidth="1"/>
    <col min="5395" max="5395" width="4.5703125" style="1" bestFit="1" customWidth="1"/>
    <col min="5396" max="5396" width="7.140625" style="1" bestFit="1" customWidth="1"/>
    <col min="5397" max="5397" width="4.5703125" style="1" bestFit="1" customWidth="1"/>
    <col min="5398" max="5398" width="2.85546875" style="1" bestFit="1" customWidth="1"/>
    <col min="5399" max="5399" width="4.85546875" style="1" bestFit="1" customWidth="1"/>
    <col min="5400" max="5400" width="3.85546875" style="1" customWidth="1"/>
    <col min="5401" max="5401" width="2.85546875" style="1" bestFit="1" customWidth="1"/>
    <col min="5402" max="5402" width="9.140625" style="1" bestFit="1" customWidth="1"/>
    <col min="5403" max="5403" width="11.140625" style="1" customWidth="1"/>
    <col min="5404" max="5632" width="9.140625" style="1"/>
    <col min="5633" max="5633" width="3.5703125" style="1" bestFit="1" customWidth="1"/>
    <col min="5634" max="5634" width="26.7109375" style="1" bestFit="1" customWidth="1"/>
    <col min="5635" max="5635" width="26.85546875" style="1" bestFit="1" customWidth="1"/>
    <col min="5636" max="5636" width="8.42578125" style="1" bestFit="1" customWidth="1"/>
    <col min="5637" max="5637" width="9.28515625" style="1" bestFit="1" customWidth="1"/>
    <col min="5638" max="5638" width="16.140625" style="1" bestFit="1" customWidth="1"/>
    <col min="5639" max="5640" width="4.42578125" style="1" bestFit="1" customWidth="1"/>
    <col min="5641" max="5641" width="5" style="1" bestFit="1" customWidth="1"/>
    <col min="5642" max="5642" width="5.7109375" style="1" bestFit="1" customWidth="1"/>
    <col min="5643" max="5643" width="3.5703125" style="1" bestFit="1" customWidth="1"/>
    <col min="5644" max="5644" width="5" style="1" bestFit="1" customWidth="1"/>
    <col min="5645" max="5646" width="4.42578125" style="1" bestFit="1" customWidth="1"/>
    <col min="5647" max="5647" width="4.5703125" style="1" bestFit="1" customWidth="1"/>
    <col min="5648" max="5648" width="3.5703125" style="1" bestFit="1" customWidth="1"/>
    <col min="5649" max="5649" width="4.42578125" style="1" bestFit="1" customWidth="1"/>
    <col min="5650" max="5650" width="5.42578125" style="1" bestFit="1" customWidth="1"/>
    <col min="5651" max="5651" width="4.5703125" style="1" bestFit="1" customWidth="1"/>
    <col min="5652" max="5652" width="7.140625" style="1" bestFit="1" customWidth="1"/>
    <col min="5653" max="5653" width="4.5703125" style="1" bestFit="1" customWidth="1"/>
    <col min="5654" max="5654" width="2.85546875" style="1" bestFit="1" customWidth="1"/>
    <col min="5655" max="5655" width="4.85546875" style="1" bestFit="1" customWidth="1"/>
    <col min="5656" max="5656" width="3.85546875" style="1" customWidth="1"/>
    <col min="5657" max="5657" width="2.85546875" style="1" bestFit="1" customWidth="1"/>
    <col min="5658" max="5658" width="9.140625" style="1" bestFit="1" customWidth="1"/>
    <col min="5659" max="5659" width="11.140625" style="1" customWidth="1"/>
    <col min="5660" max="5888" width="9.140625" style="1"/>
    <col min="5889" max="5889" width="3.5703125" style="1" bestFit="1" customWidth="1"/>
    <col min="5890" max="5890" width="26.7109375" style="1" bestFit="1" customWidth="1"/>
    <col min="5891" max="5891" width="26.85546875" style="1" bestFit="1" customWidth="1"/>
    <col min="5892" max="5892" width="8.42578125" style="1" bestFit="1" customWidth="1"/>
    <col min="5893" max="5893" width="9.28515625" style="1" bestFit="1" customWidth="1"/>
    <col min="5894" max="5894" width="16.140625" style="1" bestFit="1" customWidth="1"/>
    <col min="5895" max="5896" width="4.42578125" style="1" bestFit="1" customWidth="1"/>
    <col min="5897" max="5897" width="5" style="1" bestFit="1" customWidth="1"/>
    <col min="5898" max="5898" width="5.7109375" style="1" bestFit="1" customWidth="1"/>
    <col min="5899" max="5899" width="3.5703125" style="1" bestFit="1" customWidth="1"/>
    <col min="5900" max="5900" width="5" style="1" bestFit="1" customWidth="1"/>
    <col min="5901" max="5902" width="4.42578125" style="1" bestFit="1" customWidth="1"/>
    <col min="5903" max="5903" width="4.5703125" style="1" bestFit="1" customWidth="1"/>
    <col min="5904" max="5904" width="3.5703125" style="1" bestFit="1" customWidth="1"/>
    <col min="5905" max="5905" width="4.42578125" style="1" bestFit="1" customWidth="1"/>
    <col min="5906" max="5906" width="5.42578125" style="1" bestFit="1" customWidth="1"/>
    <col min="5907" max="5907" width="4.5703125" style="1" bestFit="1" customWidth="1"/>
    <col min="5908" max="5908" width="7.140625" style="1" bestFit="1" customWidth="1"/>
    <col min="5909" max="5909" width="4.5703125" style="1" bestFit="1" customWidth="1"/>
    <col min="5910" max="5910" width="2.85546875" style="1" bestFit="1" customWidth="1"/>
    <col min="5911" max="5911" width="4.85546875" style="1" bestFit="1" customWidth="1"/>
    <col min="5912" max="5912" width="3.85546875" style="1" customWidth="1"/>
    <col min="5913" max="5913" width="2.85546875" style="1" bestFit="1" customWidth="1"/>
    <col min="5914" max="5914" width="9.140625" style="1" bestFit="1" customWidth="1"/>
    <col min="5915" max="5915" width="11.140625" style="1" customWidth="1"/>
    <col min="5916" max="6144" width="9.140625" style="1"/>
    <col min="6145" max="6145" width="3.5703125" style="1" bestFit="1" customWidth="1"/>
    <col min="6146" max="6146" width="26.7109375" style="1" bestFit="1" customWidth="1"/>
    <col min="6147" max="6147" width="26.85546875" style="1" bestFit="1" customWidth="1"/>
    <col min="6148" max="6148" width="8.42578125" style="1" bestFit="1" customWidth="1"/>
    <col min="6149" max="6149" width="9.28515625" style="1" bestFit="1" customWidth="1"/>
    <col min="6150" max="6150" width="16.140625" style="1" bestFit="1" customWidth="1"/>
    <col min="6151" max="6152" width="4.42578125" style="1" bestFit="1" customWidth="1"/>
    <col min="6153" max="6153" width="5" style="1" bestFit="1" customWidth="1"/>
    <col min="6154" max="6154" width="5.7109375" style="1" bestFit="1" customWidth="1"/>
    <col min="6155" max="6155" width="3.5703125" style="1" bestFit="1" customWidth="1"/>
    <col min="6156" max="6156" width="5" style="1" bestFit="1" customWidth="1"/>
    <col min="6157" max="6158" width="4.42578125" style="1" bestFit="1" customWidth="1"/>
    <col min="6159" max="6159" width="4.5703125" style="1" bestFit="1" customWidth="1"/>
    <col min="6160" max="6160" width="3.5703125" style="1" bestFit="1" customWidth="1"/>
    <col min="6161" max="6161" width="4.42578125" style="1" bestFit="1" customWidth="1"/>
    <col min="6162" max="6162" width="5.42578125" style="1" bestFit="1" customWidth="1"/>
    <col min="6163" max="6163" width="4.5703125" style="1" bestFit="1" customWidth="1"/>
    <col min="6164" max="6164" width="7.140625" style="1" bestFit="1" customWidth="1"/>
    <col min="6165" max="6165" width="4.5703125" style="1" bestFit="1" customWidth="1"/>
    <col min="6166" max="6166" width="2.85546875" style="1" bestFit="1" customWidth="1"/>
    <col min="6167" max="6167" width="4.85546875" style="1" bestFit="1" customWidth="1"/>
    <col min="6168" max="6168" width="3.85546875" style="1" customWidth="1"/>
    <col min="6169" max="6169" width="2.85546875" style="1" bestFit="1" customWidth="1"/>
    <col min="6170" max="6170" width="9.140625" style="1" bestFit="1" customWidth="1"/>
    <col min="6171" max="6171" width="11.140625" style="1" customWidth="1"/>
    <col min="6172" max="6400" width="9.140625" style="1"/>
    <col min="6401" max="6401" width="3.5703125" style="1" bestFit="1" customWidth="1"/>
    <col min="6402" max="6402" width="26.7109375" style="1" bestFit="1" customWidth="1"/>
    <col min="6403" max="6403" width="26.85546875" style="1" bestFit="1" customWidth="1"/>
    <col min="6404" max="6404" width="8.42578125" style="1" bestFit="1" customWidth="1"/>
    <col min="6405" max="6405" width="9.28515625" style="1" bestFit="1" customWidth="1"/>
    <col min="6406" max="6406" width="16.140625" style="1" bestFit="1" customWidth="1"/>
    <col min="6407" max="6408" width="4.42578125" style="1" bestFit="1" customWidth="1"/>
    <col min="6409" max="6409" width="5" style="1" bestFit="1" customWidth="1"/>
    <col min="6410" max="6410" width="5.7109375" style="1" bestFit="1" customWidth="1"/>
    <col min="6411" max="6411" width="3.5703125" style="1" bestFit="1" customWidth="1"/>
    <col min="6412" max="6412" width="5" style="1" bestFit="1" customWidth="1"/>
    <col min="6413" max="6414" width="4.42578125" style="1" bestFit="1" customWidth="1"/>
    <col min="6415" max="6415" width="4.5703125" style="1" bestFit="1" customWidth="1"/>
    <col min="6416" max="6416" width="3.5703125" style="1" bestFit="1" customWidth="1"/>
    <col min="6417" max="6417" width="4.42578125" style="1" bestFit="1" customWidth="1"/>
    <col min="6418" max="6418" width="5.42578125" style="1" bestFit="1" customWidth="1"/>
    <col min="6419" max="6419" width="4.5703125" style="1" bestFit="1" customWidth="1"/>
    <col min="6420" max="6420" width="7.140625" style="1" bestFit="1" customWidth="1"/>
    <col min="6421" max="6421" width="4.5703125" style="1" bestFit="1" customWidth="1"/>
    <col min="6422" max="6422" width="2.85546875" style="1" bestFit="1" customWidth="1"/>
    <col min="6423" max="6423" width="4.85546875" style="1" bestFit="1" customWidth="1"/>
    <col min="6424" max="6424" width="3.85546875" style="1" customWidth="1"/>
    <col min="6425" max="6425" width="2.85546875" style="1" bestFit="1" customWidth="1"/>
    <col min="6426" max="6426" width="9.140625" style="1" bestFit="1" customWidth="1"/>
    <col min="6427" max="6427" width="11.140625" style="1" customWidth="1"/>
    <col min="6428" max="6656" width="9.140625" style="1"/>
    <col min="6657" max="6657" width="3.5703125" style="1" bestFit="1" customWidth="1"/>
    <col min="6658" max="6658" width="26.7109375" style="1" bestFit="1" customWidth="1"/>
    <col min="6659" max="6659" width="26.85546875" style="1" bestFit="1" customWidth="1"/>
    <col min="6660" max="6660" width="8.42578125" style="1" bestFit="1" customWidth="1"/>
    <col min="6661" max="6661" width="9.28515625" style="1" bestFit="1" customWidth="1"/>
    <col min="6662" max="6662" width="16.140625" style="1" bestFit="1" customWidth="1"/>
    <col min="6663" max="6664" width="4.42578125" style="1" bestFit="1" customWidth="1"/>
    <col min="6665" max="6665" width="5" style="1" bestFit="1" customWidth="1"/>
    <col min="6666" max="6666" width="5.7109375" style="1" bestFit="1" customWidth="1"/>
    <col min="6667" max="6667" width="3.5703125" style="1" bestFit="1" customWidth="1"/>
    <col min="6668" max="6668" width="5" style="1" bestFit="1" customWidth="1"/>
    <col min="6669" max="6670" width="4.42578125" style="1" bestFit="1" customWidth="1"/>
    <col min="6671" max="6671" width="4.5703125" style="1" bestFit="1" customWidth="1"/>
    <col min="6672" max="6672" width="3.5703125" style="1" bestFit="1" customWidth="1"/>
    <col min="6673" max="6673" width="4.42578125" style="1" bestFit="1" customWidth="1"/>
    <col min="6674" max="6674" width="5.42578125" style="1" bestFit="1" customWidth="1"/>
    <col min="6675" max="6675" width="4.5703125" style="1" bestFit="1" customWidth="1"/>
    <col min="6676" max="6676" width="7.140625" style="1" bestFit="1" customWidth="1"/>
    <col min="6677" max="6677" width="4.5703125" style="1" bestFit="1" customWidth="1"/>
    <col min="6678" max="6678" width="2.85546875" style="1" bestFit="1" customWidth="1"/>
    <col min="6679" max="6679" width="4.85546875" style="1" bestFit="1" customWidth="1"/>
    <col min="6680" max="6680" width="3.85546875" style="1" customWidth="1"/>
    <col min="6681" max="6681" width="2.85546875" style="1" bestFit="1" customWidth="1"/>
    <col min="6682" max="6682" width="9.140625" style="1" bestFit="1" customWidth="1"/>
    <col min="6683" max="6683" width="11.140625" style="1" customWidth="1"/>
    <col min="6684" max="6912" width="9.140625" style="1"/>
    <col min="6913" max="6913" width="3.5703125" style="1" bestFit="1" customWidth="1"/>
    <col min="6914" max="6914" width="26.7109375" style="1" bestFit="1" customWidth="1"/>
    <col min="6915" max="6915" width="26.85546875" style="1" bestFit="1" customWidth="1"/>
    <col min="6916" max="6916" width="8.42578125" style="1" bestFit="1" customWidth="1"/>
    <col min="6917" max="6917" width="9.28515625" style="1" bestFit="1" customWidth="1"/>
    <col min="6918" max="6918" width="16.140625" style="1" bestFit="1" customWidth="1"/>
    <col min="6919" max="6920" width="4.42578125" style="1" bestFit="1" customWidth="1"/>
    <col min="6921" max="6921" width="5" style="1" bestFit="1" customWidth="1"/>
    <col min="6922" max="6922" width="5.7109375" style="1" bestFit="1" customWidth="1"/>
    <col min="6923" max="6923" width="3.5703125" style="1" bestFit="1" customWidth="1"/>
    <col min="6924" max="6924" width="5" style="1" bestFit="1" customWidth="1"/>
    <col min="6925" max="6926" width="4.42578125" style="1" bestFit="1" customWidth="1"/>
    <col min="6927" max="6927" width="4.5703125" style="1" bestFit="1" customWidth="1"/>
    <col min="6928" max="6928" width="3.5703125" style="1" bestFit="1" customWidth="1"/>
    <col min="6929" max="6929" width="4.42578125" style="1" bestFit="1" customWidth="1"/>
    <col min="6930" max="6930" width="5.42578125" style="1" bestFit="1" customWidth="1"/>
    <col min="6931" max="6931" width="4.5703125" style="1" bestFit="1" customWidth="1"/>
    <col min="6932" max="6932" width="7.140625" style="1" bestFit="1" customWidth="1"/>
    <col min="6933" max="6933" width="4.5703125" style="1" bestFit="1" customWidth="1"/>
    <col min="6934" max="6934" width="2.85546875" style="1" bestFit="1" customWidth="1"/>
    <col min="6935" max="6935" width="4.85546875" style="1" bestFit="1" customWidth="1"/>
    <col min="6936" max="6936" width="3.85546875" style="1" customWidth="1"/>
    <col min="6937" max="6937" width="2.85546875" style="1" bestFit="1" customWidth="1"/>
    <col min="6938" max="6938" width="9.140625" style="1" bestFit="1" customWidth="1"/>
    <col min="6939" max="6939" width="11.140625" style="1" customWidth="1"/>
    <col min="6940" max="7168" width="9.140625" style="1"/>
    <col min="7169" max="7169" width="3.5703125" style="1" bestFit="1" customWidth="1"/>
    <col min="7170" max="7170" width="26.7109375" style="1" bestFit="1" customWidth="1"/>
    <col min="7171" max="7171" width="26.85546875" style="1" bestFit="1" customWidth="1"/>
    <col min="7172" max="7172" width="8.42578125" style="1" bestFit="1" customWidth="1"/>
    <col min="7173" max="7173" width="9.28515625" style="1" bestFit="1" customWidth="1"/>
    <col min="7174" max="7174" width="16.140625" style="1" bestFit="1" customWidth="1"/>
    <col min="7175" max="7176" width="4.42578125" style="1" bestFit="1" customWidth="1"/>
    <col min="7177" max="7177" width="5" style="1" bestFit="1" customWidth="1"/>
    <col min="7178" max="7178" width="5.7109375" style="1" bestFit="1" customWidth="1"/>
    <col min="7179" max="7179" width="3.5703125" style="1" bestFit="1" customWidth="1"/>
    <col min="7180" max="7180" width="5" style="1" bestFit="1" customWidth="1"/>
    <col min="7181" max="7182" width="4.42578125" style="1" bestFit="1" customWidth="1"/>
    <col min="7183" max="7183" width="4.5703125" style="1" bestFit="1" customWidth="1"/>
    <col min="7184" max="7184" width="3.5703125" style="1" bestFit="1" customWidth="1"/>
    <col min="7185" max="7185" width="4.42578125" style="1" bestFit="1" customWidth="1"/>
    <col min="7186" max="7186" width="5.42578125" style="1" bestFit="1" customWidth="1"/>
    <col min="7187" max="7187" width="4.5703125" style="1" bestFit="1" customWidth="1"/>
    <col min="7188" max="7188" width="7.140625" style="1" bestFit="1" customWidth="1"/>
    <col min="7189" max="7189" width="4.5703125" style="1" bestFit="1" customWidth="1"/>
    <col min="7190" max="7190" width="2.85546875" style="1" bestFit="1" customWidth="1"/>
    <col min="7191" max="7191" width="4.85546875" style="1" bestFit="1" customWidth="1"/>
    <col min="7192" max="7192" width="3.85546875" style="1" customWidth="1"/>
    <col min="7193" max="7193" width="2.85546875" style="1" bestFit="1" customWidth="1"/>
    <col min="7194" max="7194" width="9.140625" style="1" bestFit="1" customWidth="1"/>
    <col min="7195" max="7195" width="11.140625" style="1" customWidth="1"/>
    <col min="7196" max="7424" width="9.140625" style="1"/>
    <col min="7425" max="7425" width="3.5703125" style="1" bestFit="1" customWidth="1"/>
    <col min="7426" max="7426" width="26.7109375" style="1" bestFit="1" customWidth="1"/>
    <col min="7427" max="7427" width="26.85546875" style="1" bestFit="1" customWidth="1"/>
    <col min="7428" max="7428" width="8.42578125" style="1" bestFit="1" customWidth="1"/>
    <col min="7429" max="7429" width="9.28515625" style="1" bestFit="1" customWidth="1"/>
    <col min="7430" max="7430" width="16.140625" style="1" bestFit="1" customWidth="1"/>
    <col min="7431" max="7432" width="4.42578125" style="1" bestFit="1" customWidth="1"/>
    <col min="7433" max="7433" width="5" style="1" bestFit="1" customWidth="1"/>
    <col min="7434" max="7434" width="5.7109375" style="1" bestFit="1" customWidth="1"/>
    <col min="7435" max="7435" width="3.5703125" style="1" bestFit="1" customWidth="1"/>
    <col min="7436" max="7436" width="5" style="1" bestFit="1" customWidth="1"/>
    <col min="7437" max="7438" width="4.42578125" style="1" bestFit="1" customWidth="1"/>
    <col min="7439" max="7439" width="4.5703125" style="1" bestFit="1" customWidth="1"/>
    <col min="7440" max="7440" width="3.5703125" style="1" bestFit="1" customWidth="1"/>
    <col min="7441" max="7441" width="4.42578125" style="1" bestFit="1" customWidth="1"/>
    <col min="7442" max="7442" width="5.42578125" style="1" bestFit="1" customWidth="1"/>
    <col min="7443" max="7443" width="4.5703125" style="1" bestFit="1" customWidth="1"/>
    <col min="7444" max="7444" width="7.140625" style="1" bestFit="1" customWidth="1"/>
    <col min="7445" max="7445" width="4.5703125" style="1" bestFit="1" customWidth="1"/>
    <col min="7446" max="7446" width="2.85546875" style="1" bestFit="1" customWidth="1"/>
    <col min="7447" max="7447" width="4.85546875" style="1" bestFit="1" customWidth="1"/>
    <col min="7448" max="7448" width="3.85546875" style="1" customWidth="1"/>
    <col min="7449" max="7449" width="2.85546875" style="1" bestFit="1" customWidth="1"/>
    <col min="7450" max="7450" width="9.140625" style="1" bestFit="1" customWidth="1"/>
    <col min="7451" max="7451" width="11.140625" style="1" customWidth="1"/>
    <col min="7452" max="7680" width="9.140625" style="1"/>
    <col min="7681" max="7681" width="3.5703125" style="1" bestFit="1" customWidth="1"/>
    <col min="7682" max="7682" width="26.7109375" style="1" bestFit="1" customWidth="1"/>
    <col min="7683" max="7683" width="26.85546875" style="1" bestFit="1" customWidth="1"/>
    <col min="7684" max="7684" width="8.42578125" style="1" bestFit="1" customWidth="1"/>
    <col min="7685" max="7685" width="9.28515625" style="1" bestFit="1" customWidth="1"/>
    <col min="7686" max="7686" width="16.140625" style="1" bestFit="1" customWidth="1"/>
    <col min="7687" max="7688" width="4.42578125" style="1" bestFit="1" customWidth="1"/>
    <col min="7689" max="7689" width="5" style="1" bestFit="1" customWidth="1"/>
    <col min="7690" max="7690" width="5.7109375" style="1" bestFit="1" customWidth="1"/>
    <col min="7691" max="7691" width="3.5703125" style="1" bestFit="1" customWidth="1"/>
    <col min="7692" max="7692" width="5" style="1" bestFit="1" customWidth="1"/>
    <col min="7693" max="7694" width="4.42578125" style="1" bestFit="1" customWidth="1"/>
    <col min="7695" max="7695" width="4.5703125" style="1" bestFit="1" customWidth="1"/>
    <col min="7696" max="7696" width="3.5703125" style="1" bestFit="1" customWidth="1"/>
    <col min="7697" max="7697" width="4.42578125" style="1" bestFit="1" customWidth="1"/>
    <col min="7698" max="7698" width="5.42578125" style="1" bestFit="1" customWidth="1"/>
    <col min="7699" max="7699" width="4.5703125" style="1" bestFit="1" customWidth="1"/>
    <col min="7700" max="7700" width="7.140625" style="1" bestFit="1" customWidth="1"/>
    <col min="7701" max="7701" width="4.5703125" style="1" bestFit="1" customWidth="1"/>
    <col min="7702" max="7702" width="2.85546875" style="1" bestFit="1" customWidth="1"/>
    <col min="7703" max="7703" width="4.85546875" style="1" bestFit="1" customWidth="1"/>
    <col min="7704" max="7704" width="3.85546875" style="1" customWidth="1"/>
    <col min="7705" max="7705" width="2.85546875" style="1" bestFit="1" customWidth="1"/>
    <col min="7706" max="7706" width="9.140625" style="1" bestFit="1" customWidth="1"/>
    <col min="7707" max="7707" width="11.140625" style="1" customWidth="1"/>
    <col min="7708" max="7936" width="9.140625" style="1"/>
    <col min="7937" max="7937" width="3.5703125" style="1" bestFit="1" customWidth="1"/>
    <col min="7938" max="7938" width="26.7109375" style="1" bestFit="1" customWidth="1"/>
    <col min="7939" max="7939" width="26.85546875" style="1" bestFit="1" customWidth="1"/>
    <col min="7940" max="7940" width="8.42578125" style="1" bestFit="1" customWidth="1"/>
    <col min="7941" max="7941" width="9.28515625" style="1" bestFit="1" customWidth="1"/>
    <col min="7942" max="7942" width="16.140625" style="1" bestFit="1" customWidth="1"/>
    <col min="7943" max="7944" width="4.42578125" style="1" bestFit="1" customWidth="1"/>
    <col min="7945" max="7945" width="5" style="1" bestFit="1" customWidth="1"/>
    <col min="7946" max="7946" width="5.7109375" style="1" bestFit="1" customWidth="1"/>
    <col min="7947" max="7947" width="3.5703125" style="1" bestFit="1" customWidth="1"/>
    <col min="7948" max="7948" width="5" style="1" bestFit="1" customWidth="1"/>
    <col min="7949" max="7950" width="4.42578125" style="1" bestFit="1" customWidth="1"/>
    <col min="7951" max="7951" width="4.5703125" style="1" bestFit="1" customWidth="1"/>
    <col min="7952" max="7952" width="3.5703125" style="1" bestFit="1" customWidth="1"/>
    <col min="7953" max="7953" width="4.42578125" style="1" bestFit="1" customWidth="1"/>
    <col min="7954" max="7954" width="5.42578125" style="1" bestFit="1" customWidth="1"/>
    <col min="7955" max="7955" width="4.5703125" style="1" bestFit="1" customWidth="1"/>
    <col min="7956" max="7956" width="7.140625" style="1" bestFit="1" customWidth="1"/>
    <col min="7957" max="7957" width="4.5703125" style="1" bestFit="1" customWidth="1"/>
    <col min="7958" max="7958" width="2.85546875" style="1" bestFit="1" customWidth="1"/>
    <col min="7959" max="7959" width="4.85546875" style="1" bestFit="1" customWidth="1"/>
    <col min="7960" max="7960" width="3.85546875" style="1" customWidth="1"/>
    <col min="7961" max="7961" width="2.85546875" style="1" bestFit="1" customWidth="1"/>
    <col min="7962" max="7962" width="9.140625" style="1" bestFit="1" customWidth="1"/>
    <col min="7963" max="7963" width="11.140625" style="1" customWidth="1"/>
    <col min="7964" max="8192" width="9.140625" style="1"/>
    <col min="8193" max="8193" width="3.5703125" style="1" bestFit="1" customWidth="1"/>
    <col min="8194" max="8194" width="26.7109375" style="1" bestFit="1" customWidth="1"/>
    <col min="8195" max="8195" width="26.85546875" style="1" bestFit="1" customWidth="1"/>
    <col min="8196" max="8196" width="8.42578125" style="1" bestFit="1" customWidth="1"/>
    <col min="8197" max="8197" width="9.28515625" style="1" bestFit="1" customWidth="1"/>
    <col min="8198" max="8198" width="16.140625" style="1" bestFit="1" customWidth="1"/>
    <col min="8199" max="8200" width="4.42578125" style="1" bestFit="1" customWidth="1"/>
    <col min="8201" max="8201" width="5" style="1" bestFit="1" customWidth="1"/>
    <col min="8202" max="8202" width="5.7109375" style="1" bestFit="1" customWidth="1"/>
    <col min="8203" max="8203" width="3.5703125" style="1" bestFit="1" customWidth="1"/>
    <col min="8204" max="8204" width="5" style="1" bestFit="1" customWidth="1"/>
    <col min="8205" max="8206" width="4.42578125" style="1" bestFit="1" customWidth="1"/>
    <col min="8207" max="8207" width="4.5703125" style="1" bestFit="1" customWidth="1"/>
    <col min="8208" max="8208" width="3.5703125" style="1" bestFit="1" customWidth="1"/>
    <col min="8209" max="8209" width="4.42578125" style="1" bestFit="1" customWidth="1"/>
    <col min="8210" max="8210" width="5.42578125" style="1" bestFit="1" customWidth="1"/>
    <col min="8211" max="8211" width="4.5703125" style="1" bestFit="1" customWidth="1"/>
    <col min="8212" max="8212" width="7.140625" style="1" bestFit="1" customWidth="1"/>
    <col min="8213" max="8213" width="4.5703125" style="1" bestFit="1" customWidth="1"/>
    <col min="8214" max="8214" width="2.85546875" style="1" bestFit="1" customWidth="1"/>
    <col min="8215" max="8215" width="4.85546875" style="1" bestFit="1" customWidth="1"/>
    <col min="8216" max="8216" width="3.85546875" style="1" customWidth="1"/>
    <col min="8217" max="8217" width="2.85546875" style="1" bestFit="1" customWidth="1"/>
    <col min="8218" max="8218" width="9.140625" style="1" bestFit="1" customWidth="1"/>
    <col min="8219" max="8219" width="11.140625" style="1" customWidth="1"/>
    <col min="8220" max="8448" width="9.140625" style="1"/>
    <col min="8449" max="8449" width="3.5703125" style="1" bestFit="1" customWidth="1"/>
    <col min="8450" max="8450" width="26.7109375" style="1" bestFit="1" customWidth="1"/>
    <col min="8451" max="8451" width="26.85546875" style="1" bestFit="1" customWidth="1"/>
    <col min="8452" max="8452" width="8.42578125" style="1" bestFit="1" customWidth="1"/>
    <col min="8453" max="8453" width="9.28515625" style="1" bestFit="1" customWidth="1"/>
    <col min="8454" max="8454" width="16.140625" style="1" bestFit="1" customWidth="1"/>
    <col min="8455" max="8456" width="4.42578125" style="1" bestFit="1" customWidth="1"/>
    <col min="8457" max="8457" width="5" style="1" bestFit="1" customWidth="1"/>
    <col min="8458" max="8458" width="5.7109375" style="1" bestFit="1" customWidth="1"/>
    <col min="8459" max="8459" width="3.5703125" style="1" bestFit="1" customWidth="1"/>
    <col min="8460" max="8460" width="5" style="1" bestFit="1" customWidth="1"/>
    <col min="8461" max="8462" width="4.42578125" style="1" bestFit="1" customWidth="1"/>
    <col min="8463" max="8463" width="4.5703125" style="1" bestFit="1" customWidth="1"/>
    <col min="8464" max="8464" width="3.5703125" style="1" bestFit="1" customWidth="1"/>
    <col min="8465" max="8465" width="4.42578125" style="1" bestFit="1" customWidth="1"/>
    <col min="8466" max="8466" width="5.42578125" style="1" bestFit="1" customWidth="1"/>
    <col min="8467" max="8467" width="4.5703125" style="1" bestFit="1" customWidth="1"/>
    <col min="8468" max="8468" width="7.140625" style="1" bestFit="1" customWidth="1"/>
    <col min="8469" max="8469" width="4.5703125" style="1" bestFit="1" customWidth="1"/>
    <col min="8470" max="8470" width="2.85546875" style="1" bestFit="1" customWidth="1"/>
    <col min="8471" max="8471" width="4.85546875" style="1" bestFit="1" customWidth="1"/>
    <col min="8472" max="8472" width="3.85546875" style="1" customWidth="1"/>
    <col min="8473" max="8473" width="2.85546875" style="1" bestFit="1" customWidth="1"/>
    <col min="8474" max="8474" width="9.140625" style="1" bestFit="1" customWidth="1"/>
    <col min="8475" max="8475" width="11.140625" style="1" customWidth="1"/>
    <col min="8476" max="8704" width="9.140625" style="1"/>
    <col min="8705" max="8705" width="3.5703125" style="1" bestFit="1" customWidth="1"/>
    <col min="8706" max="8706" width="26.7109375" style="1" bestFit="1" customWidth="1"/>
    <col min="8707" max="8707" width="26.85546875" style="1" bestFit="1" customWidth="1"/>
    <col min="8708" max="8708" width="8.42578125" style="1" bestFit="1" customWidth="1"/>
    <col min="8709" max="8709" width="9.28515625" style="1" bestFit="1" customWidth="1"/>
    <col min="8710" max="8710" width="16.140625" style="1" bestFit="1" customWidth="1"/>
    <col min="8711" max="8712" width="4.42578125" style="1" bestFit="1" customWidth="1"/>
    <col min="8713" max="8713" width="5" style="1" bestFit="1" customWidth="1"/>
    <col min="8714" max="8714" width="5.7109375" style="1" bestFit="1" customWidth="1"/>
    <col min="8715" max="8715" width="3.5703125" style="1" bestFit="1" customWidth="1"/>
    <col min="8716" max="8716" width="5" style="1" bestFit="1" customWidth="1"/>
    <col min="8717" max="8718" width="4.42578125" style="1" bestFit="1" customWidth="1"/>
    <col min="8719" max="8719" width="4.5703125" style="1" bestFit="1" customWidth="1"/>
    <col min="8720" max="8720" width="3.5703125" style="1" bestFit="1" customWidth="1"/>
    <col min="8721" max="8721" width="4.42578125" style="1" bestFit="1" customWidth="1"/>
    <col min="8722" max="8722" width="5.42578125" style="1" bestFit="1" customWidth="1"/>
    <col min="8723" max="8723" width="4.5703125" style="1" bestFit="1" customWidth="1"/>
    <col min="8724" max="8724" width="7.140625" style="1" bestFit="1" customWidth="1"/>
    <col min="8725" max="8725" width="4.5703125" style="1" bestFit="1" customWidth="1"/>
    <col min="8726" max="8726" width="2.85546875" style="1" bestFit="1" customWidth="1"/>
    <col min="8727" max="8727" width="4.85546875" style="1" bestFit="1" customWidth="1"/>
    <col min="8728" max="8728" width="3.85546875" style="1" customWidth="1"/>
    <col min="8729" max="8729" width="2.85546875" style="1" bestFit="1" customWidth="1"/>
    <col min="8730" max="8730" width="9.140625" style="1" bestFit="1" customWidth="1"/>
    <col min="8731" max="8731" width="11.140625" style="1" customWidth="1"/>
    <col min="8732" max="8960" width="9.140625" style="1"/>
    <col min="8961" max="8961" width="3.5703125" style="1" bestFit="1" customWidth="1"/>
    <col min="8962" max="8962" width="26.7109375" style="1" bestFit="1" customWidth="1"/>
    <col min="8963" max="8963" width="26.85546875" style="1" bestFit="1" customWidth="1"/>
    <col min="8964" max="8964" width="8.42578125" style="1" bestFit="1" customWidth="1"/>
    <col min="8965" max="8965" width="9.28515625" style="1" bestFit="1" customWidth="1"/>
    <col min="8966" max="8966" width="16.140625" style="1" bestFit="1" customWidth="1"/>
    <col min="8967" max="8968" width="4.42578125" style="1" bestFit="1" customWidth="1"/>
    <col min="8969" max="8969" width="5" style="1" bestFit="1" customWidth="1"/>
    <col min="8970" max="8970" width="5.7109375" style="1" bestFit="1" customWidth="1"/>
    <col min="8971" max="8971" width="3.5703125" style="1" bestFit="1" customWidth="1"/>
    <col min="8972" max="8972" width="5" style="1" bestFit="1" customWidth="1"/>
    <col min="8973" max="8974" width="4.42578125" style="1" bestFit="1" customWidth="1"/>
    <col min="8975" max="8975" width="4.5703125" style="1" bestFit="1" customWidth="1"/>
    <col min="8976" max="8976" width="3.5703125" style="1" bestFit="1" customWidth="1"/>
    <col min="8977" max="8977" width="4.42578125" style="1" bestFit="1" customWidth="1"/>
    <col min="8978" max="8978" width="5.42578125" style="1" bestFit="1" customWidth="1"/>
    <col min="8979" max="8979" width="4.5703125" style="1" bestFit="1" customWidth="1"/>
    <col min="8980" max="8980" width="7.140625" style="1" bestFit="1" customWidth="1"/>
    <col min="8981" max="8981" width="4.5703125" style="1" bestFit="1" customWidth="1"/>
    <col min="8982" max="8982" width="2.85546875" style="1" bestFit="1" customWidth="1"/>
    <col min="8983" max="8983" width="4.85546875" style="1" bestFit="1" customWidth="1"/>
    <col min="8984" max="8984" width="3.85546875" style="1" customWidth="1"/>
    <col min="8985" max="8985" width="2.85546875" style="1" bestFit="1" customWidth="1"/>
    <col min="8986" max="8986" width="9.140625" style="1" bestFit="1" customWidth="1"/>
    <col min="8987" max="8987" width="11.140625" style="1" customWidth="1"/>
    <col min="8988" max="9216" width="9.140625" style="1"/>
    <col min="9217" max="9217" width="3.5703125" style="1" bestFit="1" customWidth="1"/>
    <col min="9218" max="9218" width="26.7109375" style="1" bestFit="1" customWidth="1"/>
    <col min="9219" max="9219" width="26.85546875" style="1" bestFit="1" customWidth="1"/>
    <col min="9220" max="9220" width="8.42578125" style="1" bestFit="1" customWidth="1"/>
    <col min="9221" max="9221" width="9.28515625" style="1" bestFit="1" customWidth="1"/>
    <col min="9222" max="9222" width="16.140625" style="1" bestFit="1" customWidth="1"/>
    <col min="9223" max="9224" width="4.42578125" style="1" bestFit="1" customWidth="1"/>
    <col min="9225" max="9225" width="5" style="1" bestFit="1" customWidth="1"/>
    <col min="9226" max="9226" width="5.7109375" style="1" bestFit="1" customWidth="1"/>
    <col min="9227" max="9227" width="3.5703125" style="1" bestFit="1" customWidth="1"/>
    <col min="9228" max="9228" width="5" style="1" bestFit="1" customWidth="1"/>
    <col min="9229" max="9230" width="4.42578125" style="1" bestFit="1" customWidth="1"/>
    <col min="9231" max="9231" width="4.5703125" style="1" bestFit="1" customWidth="1"/>
    <col min="9232" max="9232" width="3.5703125" style="1" bestFit="1" customWidth="1"/>
    <col min="9233" max="9233" width="4.42578125" style="1" bestFit="1" customWidth="1"/>
    <col min="9234" max="9234" width="5.42578125" style="1" bestFit="1" customWidth="1"/>
    <col min="9235" max="9235" width="4.5703125" style="1" bestFit="1" customWidth="1"/>
    <col min="9236" max="9236" width="7.140625" style="1" bestFit="1" customWidth="1"/>
    <col min="9237" max="9237" width="4.5703125" style="1" bestFit="1" customWidth="1"/>
    <col min="9238" max="9238" width="2.85546875" style="1" bestFit="1" customWidth="1"/>
    <col min="9239" max="9239" width="4.85546875" style="1" bestFit="1" customWidth="1"/>
    <col min="9240" max="9240" width="3.85546875" style="1" customWidth="1"/>
    <col min="9241" max="9241" width="2.85546875" style="1" bestFit="1" customWidth="1"/>
    <col min="9242" max="9242" width="9.140625" style="1" bestFit="1" customWidth="1"/>
    <col min="9243" max="9243" width="11.140625" style="1" customWidth="1"/>
    <col min="9244" max="9472" width="9.140625" style="1"/>
    <col min="9473" max="9473" width="3.5703125" style="1" bestFit="1" customWidth="1"/>
    <col min="9474" max="9474" width="26.7109375" style="1" bestFit="1" customWidth="1"/>
    <col min="9475" max="9475" width="26.85546875" style="1" bestFit="1" customWidth="1"/>
    <col min="9476" max="9476" width="8.42578125" style="1" bestFit="1" customWidth="1"/>
    <col min="9477" max="9477" width="9.28515625" style="1" bestFit="1" customWidth="1"/>
    <col min="9478" max="9478" width="16.140625" style="1" bestFit="1" customWidth="1"/>
    <col min="9479" max="9480" width="4.42578125" style="1" bestFit="1" customWidth="1"/>
    <col min="9481" max="9481" width="5" style="1" bestFit="1" customWidth="1"/>
    <col min="9482" max="9482" width="5.7109375" style="1" bestFit="1" customWidth="1"/>
    <col min="9483" max="9483" width="3.5703125" style="1" bestFit="1" customWidth="1"/>
    <col min="9484" max="9484" width="5" style="1" bestFit="1" customWidth="1"/>
    <col min="9485" max="9486" width="4.42578125" style="1" bestFit="1" customWidth="1"/>
    <col min="9487" max="9487" width="4.5703125" style="1" bestFit="1" customWidth="1"/>
    <col min="9488" max="9488" width="3.5703125" style="1" bestFit="1" customWidth="1"/>
    <col min="9489" max="9489" width="4.42578125" style="1" bestFit="1" customWidth="1"/>
    <col min="9490" max="9490" width="5.42578125" style="1" bestFit="1" customWidth="1"/>
    <col min="9491" max="9491" width="4.5703125" style="1" bestFit="1" customWidth="1"/>
    <col min="9492" max="9492" width="7.140625" style="1" bestFit="1" customWidth="1"/>
    <col min="9493" max="9493" width="4.5703125" style="1" bestFit="1" customWidth="1"/>
    <col min="9494" max="9494" width="2.85546875" style="1" bestFit="1" customWidth="1"/>
    <col min="9495" max="9495" width="4.85546875" style="1" bestFit="1" customWidth="1"/>
    <col min="9496" max="9496" width="3.85546875" style="1" customWidth="1"/>
    <col min="9497" max="9497" width="2.85546875" style="1" bestFit="1" customWidth="1"/>
    <col min="9498" max="9498" width="9.140625" style="1" bestFit="1" customWidth="1"/>
    <col min="9499" max="9499" width="11.140625" style="1" customWidth="1"/>
    <col min="9500" max="9728" width="9.140625" style="1"/>
    <col min="9729" max="9729" width="3.5703125" style="1" bestFit="1" customWidth="1"/>
    <col min="9730" max="9730" width="26.7109375" style="1" bestFit="1" customWidth="1"/>
    <col min="9731" max="9731" width="26.85546875" style="1" bestFit="1" customWidth="1"/>
    <col min="9732" max="9732" width="8.42578125" style="1" bestFit="1" customWidth="1"/>
    <col min="9733" max="9733" width="9.28515625" style="1" bestFit="1" customWidth="1"/>
    <col min="9734" max="9734" width="16.140625" style="1" bestFit="1" customWidth="1"/>
    <col min="9735" max="9736" width="4.42578125" style="1" bestFit="1" customWidth="1"/>
    <col min="9737" max="9737" width="5" style="1" bestFit="1" customWidth="1"/>
    <col min="9738" max="9738" width="5.7109375" style="1" bestFit="1" customWidth="1"/>
    <col min="9739" max="9739" width="3.5703125" style="1" bestFit="1" customWidth="1"/>
    <col min="9740" max="9740" width="5" style="1" bestFit="1" customWidth="1"/>
    <col min="9741" max="9742" width="4.42578125" style="1" bestFit="1" customWidth="1"/>
    <col min="9743" max="9743" width="4.5703125" style="1" bestFit="1" customWidth="1"/>
    <col min="9744" max="9744" width="3.5703125" style="1" bestFit="1" customWidth="1"/>
    <col min="9745" max="9745" width="4.42578125" style="1" bestFit="1" customWidth="1"/>
    <col min="9746" max="9746" width="5.42578125" style="1" bestFit="1" customWidth="1"/>
    <col min="9747" max="9747" width="4.5703125" style="1" bestFit="1" customWidth="1"/>
    <col min="9748" max="9748" width="7.140625" style="1" bestFit="1" customWidth="1"/>
    <col min="9749" max="9749" width="4.5703125" style="1" bestFit="1" customWidth="1"/>
    <col min="9750" max="9750" width="2.85546875" style="1" bestFit="1" customWidth="1"/>
    <col min="9751" max="9751" width="4.85546875" style="1" bestFit="1" customWidth="1"/>
    <col min="9752" max="9752" width="3.85546875" style="1" customWidth="1"/>
    <col min="9753" max="9753" width="2.85546875" style="1" bestFit="1" customWidth="1"/>
    <col min="9754" max="9754" width="9.140625" style="1" bestFit="1" customWidth="1"/>
    <col min="9755" max="9755" width="11.140625" style="1" customWidth="1"/>
    <col min="9756" max="9984" width="9.140625" style="1"/>
    <col min="9985" max="9985" width="3.5703125" style="1" bestFit="1" customWidth="1"/>
    <col min="9986" max="9986" width="26.7109375" style="1" bestFit="1" customWidth="1"/>
    <col min="9987" max="9987" width="26.85546875" style="1" bestFit="1" customWidth="1"/>
    <col min="9988" max="9988" width="8.42578125" style="1" bestFit="1" customWidth="1"/>
    <col min="9989" max="9989" width="9.28515625" style="1" bestFit="1" customWidth="1"/>
    <col min="9990" max="9990" width="16.140625" style="1" bestFit="1" customWidth="1"/>
    <col min="9991" max="9992" width="4.42578125" style="1" bestFit="1" customWidth="1"/>
    <col min="9993" max="9993" width="5" style="1" bestFit="1" customWidth="1"/>
    <col min="9994" max="9994" width="5.7109375" style="1" bestFit="1" customWidth="1"/>
    <col min="9995" max="9995" width="3.5703125" style="1" bestFit="1" customWidth="1"/>
    <col min="9996" max="9996" width="5" style="1" bestFit="1" customWidth="1"/>
    <col min="9997" max="9998" width="4.42578125" style="1" bestFit="1" customWidth="1"/>
    <col min="9999" max="9999" width="4.5703125" style="1" bestFit="1" customWidth="1"/>
    <col min="10000" max="10000" width="3.5703125" style="1" bestFit="1" customWidth="1"/>
    <col min="10001" max="10001" width="4.42578125" style="1" bestFit="1" customWidth="1"/>
    <col min="10002" max="10002" width="5.42578125" style="1" bestFit="1" customWidth="1"/>
    <col min="10003" max="10003" width="4.5703125" style="1" bestFit="1" customWidth="1"/>
    <col min="10004" max="10004" width="7.140625" style="1" bestFit="1" customWidth="1"/>
    <col min="10005" max="10005" width="4.5703125" style="1" bestFit="1" customWidth="1"/>
    <col min="10006" max="10006" width="2.85546875" style="1" bestFit="1" customWidth="1"/>
    <col min="10007" max="10007" width="4.85546875" style="1" bestFit="1" customWidth="1"/>
    <col min="10008" max="10008" width="3.85546875" style="1" customWidth="1"/>
    <col min="10009" max="10009" width="2.85546875" style="1" bestFit="1" customWidth="1"/>
    <col min="10010" max="10010" width="9.140625" style="1" bestFit="1" customWidth="1"/>
    <col min="10011" max="10011" width="11.140625" style="1" customWidth="1"/>
    <col min="10012" max="10240" width="9.140625" style="1"/>
    <col min="10241" max="10241" width="3.5703125" style="1" bestFit="1" customWidth="1"/>
    <col min="10242" max="10242" width="26.7109375" style="1" bestFit="1" customWidth="1"/>
    <col min="10243" max="10243" width="26.85546875" style="1" bestFit="1" customWidth="1"/>
    <col min="10244" max="10244" width="8.42578125" style="1" bestFit="1" customWidth="1"/>
    <col min="10245" max="10245" width="9.28515625" style="1" bestFit="1" customWidth="1"/>
    <col min="10246" max="10246" width="16.140625" style="1" bestFit="1" customWidth="1"/>
    <col min="10247" max="10248" width="4.42578125" style="1" bestFit="1" customWidth="1"/>
    <col min="10249" max="10249" width="5" style="1" bestFit="1" customWidth="1"/>
    <col min="10250" max="10250" width="5.7109375" style="1" bestFit="1" customWidth="1"/>
    <col min="10251" max="10251" width="3.5703125" style="1" bestFit="1" customWidth="1"/>
    <col min="10252" max="10252" width="5" style="1" bestFit="1" customWidth="1"/>
    <col min="10253" max="10254" width="4.42578125" style="1" bestFit="1" customWidth="1"/>
    <col min="10255" max="10255" width="4.5703125" style="1" bestFit="1" customWidth="1"/>
    <col min="10256" max="10256" width="3.5703125" style="1" bestFit="1" customWidth="1"/>
    <col min="10257" max="10257" width="4.42578125" style="1" bestFit="1" customWidth="1"/>
    <col min="10258" max="10258" width="5.42578125" style="1" bestFit="1" customWidth="1"/>
    <col min="10259" max="10259" width="4.5703125" style="1" bestFit="1" customWidth="1"/>
    <col min="10260" max="10260" width="7.140625" style="1" bestFit="1" customWidth="1"/>
    <col min="10261" max="10261" width="4.5703125" style="1" bestFit="1" customWidth="1"/>
    <col min="10262" max="10262" width="2.85546875" style="1" bestFit="1" customWidth="1"/>
    <col min="10263" max="10263" width="4.85546875" style="1" bestFit="1" customWidth="1"/>
    <col min="10264" max="10264" width="3.85546875" style="1" customWidth="1"/>
    <col min="10265" max="10265" width="2.85546875" style="1" bestFit="1" customWidth="1"/>
    <col min="10266" max="10266" width="9.140625" style="1" bestFit="1" customWidth="1"/>
    <col min="10267" max="10267" width="11.140625" style="1" customWidth="1"/>
    <col min="10268" max="10496" width="9.140625" style="1"/>
    <col min="10497" max="10497" width="3.5703125" style="1" bestFit="1" customWidth="1"/>
    <col min="10498" max="10498" width="26.7109375" style="1" bestFit="1" customWidth="1"/>
    <col min="10499" max="10499" width="26.85546875" style="1" bestFit="1" customWidth="1"/>
    <col min="10500" max="10500" width="8.42578125" style="1" bestFit="1" customWidth="1"/>
    <col min="10501" max="10501" width="9.28515625" style="1" bestFit="1" customWidth="1"/>
    <col min="10502" max="10502" width="16.140625" style="1" bestFit="1" customWidth="1"/>
    <col min="10503" max="10504" width="4.42578125" style="1" bestFit="1" customWidth="1"/>
    <col min="10505" max="10505" width="5" style="1" bestFit="1" customWidth="1"/>
    <col min="10506" max="10506" width="5.7109375" style="1" bestFit="1" customWidth="1"/>
    <col min="10507" max="10507" width="3.5703125" style="1" bestFit="1" customWidth="1"/>
    <col min="10508" max="10508" width="5" style="1" bestFit="1" customWidth="1"/>
    <col min="10509" max="10510" width="4.42578125" style="1" bestFit="1" customWidth="1"/>
    <col min="10511" max="10511" width="4.5703125" style="1" bestFit="1" customWidth="1"/>
    <col min="10512" max="10512" width="3.5703125" style="1" bestFit="1" customWidth="1"/>
    <col min="10513" max="10513" width="4.42578125" style="1" bestFit="1" customWidth="1"/>
    <col min="10514" max="10514" width="5.42578125" style="1" bestFit="1" customWidth="1"/>
    <col min="10515" max="10515" width="4.5703125" style="1" bestFit="1" customWidth="1"/>
    <col min="10516" max="10516" width="7.140625" style="1" bestFit="1" customWidth="1"/>
    <col min="10517" max="10517" width="4.5703125" style="1" bestFit="1" customWidth="1"/>
    <col min="10518" max="10518" width="2.85546875" style="1" bestFit="1" customWidth="1"/>
    <col min="10519" max="10519" width="4.85546875" style="1" bestFit="1" customWidth="1"/>
    <col min="10520" max="10520" width="3.85546875" style="1" customWidth="1"/>
    <col min="10521" max="10521" width="2.85546875" style="1" bestFit="1" customWidth="1"/>
    <col min="10522" max="10522" width="9.140625" style="1" bestFit="1" customWidth="1"/>
    <col min="10523" max="10523" width="11.140625" style="1" customWidth="1"/>
    <col min="10524" max="10752" width="9.140625" style="1"/>
    <col min="10753" max="10753" width="3.5703125" style="1" bestFit="1" customWidth="1"/>
    <col min="10754" max="10754" width="26.7109375" style="1" bestFit="1" customWidth="1"/>
    <col min="10755" max="10755" width="26.85546875" style="1" bestFit="1" customWidth="1"/>
    <col min="10756" max="10756" width="8.42578125" style="1" bestFit="1" customWidth="1"/>
    <col min="10757" max="10757" width="9.28515625" style="1" bestFit="1" customWidth="1"/>
    <col min="10758" max="10758" width="16.140625" style="1" bestFit="1" customWidth="1"/>
    <col min="10759" max="10760" width="4.42578125" style="1" bestFit="1" customWidth="1"/>
    <col min="10761" max="10761" width="5" style="1" bestFit="1" customWidth="1"/>
    <col min="10762" max="10762" width="5.7109375" style="1" bestFit="1" customWidth="1"/>
    <col min="10763" max="10763" width="3.5703125" style="1" bestFit="1" customWidth="1"/>
    <col min="10764" max="10764" width="5" style="1" bestFit="1" customWidth="1"/>
    <col min="10765" max="10766" width="4.42578125" style="1" bestFit="1" customWidth="1"/>
    <col min="10767" max="10767" width="4.5703125" style="1" bestFit="1" customWidth="1"/>
    <col min="10768" max="10768" width="3.5703125" style="1" bestFit="1" customWidth="1"/>
    <col min="10769" max="10769" width="4.42578125" style="1" bestFit="1" customWidth="1"/>
    <col min="10770" max="10770" width="5.42578125" style="1" bestFit="1" customWidth="1"/>
    <col min="10771" max="10771" width="4.5703125" style="1" bestFit="1" customWidth="1"/>
    <col min="10772" max="10772" width="7.140625" style="1" bestFit="1" customWidth="1"/>
    <col min="10773" max="10773" width="4.5703125" style="1" bestFit="1" customWidth="1"/>
    <col min="10774" max="10774" width="2.85546875" style="1" bestFit="1" customWidth="1"/>
    <col min="10775" max="10775" width="4.85546875" style="1" bestFit="1" customWidth="1"/>
    <col min="10776" max="10776" width="3.85546875" style="1" customWidth="1"/>
    <col min="10777" max="10777" width="2.85546875" style="1" bestFit="1" customWidth="1"/>
    <col min="10778" max="10778" width="9.140625" style="1" bestFit="1" customWidth="1"/>
    <col min="10779" max="10779" width="11.140625" style="1" customWidth="1"/>
    <col min="10780" max="11008" width="9.140625" style="1"/>
    <col min="11009" max="11009" width="3.5703125" style="1" bestFit="1" customWidth="1"/>
    <col min="11010" max="11010" width="26.7109375" style="1" bestFit="1" customWidth="1"/>
    <col min="11011" max="11011" width="26.85546875" style="1" bestFit="1" customWidth="1"/>
    <col min="11012" max="11012" width="8.42578125" style="1" bestFit="1" customWidth="1"/>
    <col min="11013" max="11013" width="9.28515625" style="1" bestFit="1" customWidth="1"/>
    <col min="11014" max="11014" width="16.140625" style="1" bestFit="1" customWidth="1"/>
    <col min="11015" max="11016" width="4.42578125" style="1" bestFit="1" customWidth="1"/>
    <col min="11017" max="11017" width="5" style="1" bestFit="1" customWidth="1"/>
    <col min="11018" max="11018" width="5.7109375" style="1" bestFit="1" customWidth="1"/>
    <col min="11019" max="11019" width="3.5703125" style="1" bestFit="1" customWidth="1"/>
    <col min="11020" max="11020" width="5" style="1" bestFit="1" customWidth="1"/>
    <col min="11021" max="11022" width="4.42578125" style="1" bestFit="1" customWidth="1"/>
    <col min="11023" max="11023" width="4.5703125" style="1" bestFit="1" customWidth="1"/>
    <col min="11024" max="11024" width="3.5703125" style="1" bestFit="1" customWidth="1"/>
    <col min="11025" max="11025" width="4.42578125" style="1" bestFit="1" customWidth="1"/>
    <col min="11026" max="11026" width="5.42578125" style="1" bestFit="1" customWidth="1"/>
    <col min="11027" max="11027" width="4.5703125" style="1" bestFit="1" customWidth="1"/>
    <col min="11028" max="11028" width="7.140625" style="1" bestFit="1" customWidth="1"/>
    <col min="11029" max="11029" width="4.5703125" style="1" bestFit="1" customWidth="1"/>
    <col min="11030" max="11030" width="2.85546875" style="1" bestFit="1" customWidth="1"/>
    <col min="11031" max="11031" width="4.85546875" style="1" bestFit="1" customWidth="1"/>
    <col min="11032" max="11032" width="3.85546875" style="1" customWidth="1"/>
    <col min="11033" max="11033" width="2.85546875" style="1" bestFit="1" customWidth="1"/>
    <col min="11034" max="11034" width="9.140625" style="1" bestFit="1" customWidth="1"/>
    <col min="11035" max="11035" width="11.140625" style="1" customWidth="1"/>
    <col min="11036" max="11264" width="9.140625" style="1"/>
    <col min="11265" max="11265" width="3.5703125" style="1" bestFit="1" customWidth="1"/>
    <col min="11266" max="11266" width="26.7109375" style="1" bestFit="1" customWidth="1"/>
    <col min="11267" max="11267" width="26.85546875" style="1" bestFit="1" customWidth="1"/>
    <col min="11268" max="11268" width="8.42578125" style="1" bestFit="1" customWidth="1"/>
    <col min="11269" max="11269" width="9.28515625" style="1" bestFit="1" customWidth="1"/>
    <col min="11270" max="11270" width="16.140625" style="1" bestFit="1" customWidth="1"/>
    <col min="11271" max="11272" width="4.42578125" style="1" bestFit="1" customWidth="1"/>
    <col min="11273" max="11273" width="5" style="1" bestFit="1" customWidth="1"/>
    <col min="11274" max="11274" width="5.7109375" style="1" bestFit="1" customWidth="1"/>
    <col min="11275" max="11275" width="3.5703125" style="1" bestFit="1" customWidth="1"/>
    <col min="11276" max="11276" width="5" style="1" bestFit="1" customWidth="1"/>
    <col min="11277" max="11278" width="4.42578125" style="1" bestFit="1" customWidth="1"/>
    <col min="11279" max="11279" width="4.5703125" style="1" bestFit="1" customWidth="1"/>
    <col min="11280" max="11280" width="3.5703125" style="1" bestFit="1" customWidth="1"/>
    <col min="11281" max="11281" width="4.42578125" style="1" bestFit="1" customWidth="1"/>
    <col min="11282" max="11282" width="5.42578125" style="1" bestFit="1" customWidth="1"/>
    <col min="11283" max="11283" width="4.5703125" style="1" bestFit="1" customWidth="1"/>
    <col min="11284" max="11284" width="7.140625" style="1" bestFit="1" customWidth="1"/>
    <col min="11285" max="11285" width="4.5703125" style="1" bestFit="1" customWidth="1"/>
    <col min="11286" max="11286" width="2.85546875" style="1" bestFit="1" customWidth="1"/>
    <col min="11287" max="11287" width="4.85546875" style="1" bestFit="1" customWidth="1"/>
    <col min="11288" max="11288" width="3.85546875" style="1" customWidth="1"/>
    <col min="11289" max="11289" width="2.85546875" style="1" bestFit="1" customWidth="1"/>
    <col min="11290" max="11290" width="9.140625" style="1" bestFit="1" customWidth="1"/>
    <col min="11291" max="11291" width="11.140625" style="1" customWidth="1"/>
    <col min="11292" max="11520" width="9.140625" style="1"/>
    <col min="11521" max="11521" width="3.5703125" style="1" bestFit="1" customWidth="1"/>
    <col min="11522" max="11522" width="26.7109375" style="1" bestFit="1" customWidth="1"/>
    <col min="11523" max="11523" width="26.85546875" style="1" bestFit="1" customWidth="1"/>
    <col min="11524" max="11524" width="8.42578125" style="1" bestFit="1" customWidth="1"/>
    <col min="11525" max="11525" width="9.28515625" style="1" bestFit="1" customWidth="1"/>
    <col min="11526" max="11526" width="16.140625" style="1" bestFit="1" customWidth="1"/>
    <col min="11527" max="11528" width="4.42578125" style="1" bestFit="1" customWidth="1"/>
    <col min="11529" max="11529" width="5" style="1" bestFit="1" customWidth="1"/>
    <col min="11530" max="11530" width="5.7109375" style="1" bestFit="1" customWidth="1"/>
    <col min="11531" max="11531" width="3.5703125" style="1" bestFit="1" customWidth="1"/>
    <col min="11532" max="11532" width="5" style="1" bestFit="1" customWidth="1"/>
    <col min="11533" max="11534" width="4.42578125" style="1" bestFit="1" customWidth="1"/>
    <col min="11535" max="11535" width="4.5703125" style="1" bestFit="1" customWidth="1"/>
    <col min="11536" max="11536" width="3.5703125" style="1" bestFit="1" customWidth="1"/>
    <col min="11537" max="11537" width="4.42578125" style="1" bestFit="1" customWidth="1"/>
    <col min="11538" max="11538" width="5.42578125" style="1" bestFit="1" customWidth="1"/>
    <col min="11539" max="11539" width="4.5703125" style="1" bestFit="1" customWidth="1"/>
    <col min="11540" max="11540" width="7.140625" style="1" bestFit="1" customWidth="1"/>
    <col min="11541" max="11541" width="4.5703125" style="1" bestFit="1" customWidth="1"/>
    <col min="11542" max="11542" width="2.85546875" style="1" bestFit="1" customWidth="1"/>
    <col min="11543" max="11543" width="4.85546875" style="1" bestFit="1" customWidth="1"/>
    <col min="11544" max="11544" width="3.85546875" style="1" customWidth="1"/>
    <col min="11545" max="11545" width="2.85546875" style="1" bestFit="1" customWidth="1"/>
    <col min="11546" max="11546" width="9.140625" style="1" bestFit="1" customWidth="1"/>
    <col min="11547" max="11547" width="11.140625" style="1" customWidth="1"/>
    <col min="11548" max="11776" width="9.140625" style="1"/>
    <col min="11777" max="11777" width="3.5703125" style="1" bestFit="1" customWidth="1"/>
    <col min="11778" max="11778" width="26.7109375" style="1" bestFit="1" customWidth="1"/>
    <col min="11779" max="11779" width="26.85546875" style="1" bestFit="1" customWidth="1"/>
    <col min="11780" max="11780" width="8.42578125" style="1" bestFit="1" customWidth="1"/>
    <col min="11781" max="11781" width="9.28515625" style="1" bestFit="1" customWidth="1"/>
    <col min="11782" max="11782" width="16.140625" style="1" bestFit="1" customWidth="1"/>
    <col min="11783" max="11784" width="4.42578125" style="1" bestFit="1" customWidth="1"/>
    <col min="11785" max="11785" width="5" style="1" bestFit="1" customWidth="1"/>
    <col min="11786" max="11786" width="5.7109375" style="1" bestFit="1" customWidth="1"/>
    <col min="11787" max="11787" width="3.5703125" style="1" bestFit="1" customWidth="1"/>
    <col min="11788" max="11788" width="5" style="1" bestFit="1" customWidth="1"/>
    <col min="11789" max="11790" width="4.42578125" style="1" bestFit="1" customWidth="1"/>
    <col min="11791" max="11791" width="4.5703125" style="1" bestFit="1" customWidth="1"/>
    <col min="11792" max="11792" width="3.5703125" style="1" bestFit="1" customWidth="1"/>
    <col min="11793" max="11793" width="4.42578125" style="1" bestFit="1" customWidth="1"/>
    <col min="11794" max="11794" width="5.42578125" style="1" bestFit="1" customWidth="1"/>
    <col min="11795" max="11795" width="4.5703125" style="1" bestFit="1" customWidth="1"/>
    <col min="11796" max="11796" width="7.140625" style="1" bestFit="1" customWidth="1"/>
    <col min="11797" max="11797" width="4.5703125" style="1" bestFit="1" customWidth="1"/>
    <col min="11798" max="11798" width="2.85546875" style="1" bestFit="1" customWidth="1"/>
    <col min="11799" max="11799" width="4.85546875" style="1" bestFit="1" customWidth="1"/>
    <col min="11800" max="11800" width="3.85546875" style="1" customWidth="1"/>
    <col min="11801" max="11801" width="2.85546875" style="1" bestFit="1" customWidth="1"/>
    <col min="11802" max="11802" width="9.140625" style="1" bestFit="1" customWidth="1"/>
    <col min="11803" max="11803" width="11.140625" style="1" customWidth="1"/>
    <col min="11804" max="12032" width="9.140625" style="1"/>
    <col min="12033" max="12033" width="3.5703125" style="1" bestFit="1" customWidth="1"/>
    <col min="12034" max="12034" width="26.7109375" style="1" bestFit="1" customWidth="1"/>
    <col min="12035" max="12035" width="26.85546875" style="1" bestFit="1" customWidth="1"/>
    <col min="12036" max="12036" width="8.42578125" style="1" bestFit="1" customWidth="1"/>
    <col min="12037" max="12037" width="9.28515625" style="1" bestFit="1" customWidth="1"/>
    <col min="12038" max="12038" width="16.140625" style="1" bestFit="1" customWidth="1"/>
    <col min="12039" max="12040" width="4.42578125" style="1" bestFit="1" customWidth="1"/>
    <col min="12041" max="12041" width="5" style="1" bestFit="1" customWidth="1"/>
    <col min="12042" max="12042" width="5.7109375" style="1" bestFit="1" customWidth="1"/>
    <col min="12043" max="12043" width="3.5703125" style="1" bestFit="1" customWidth="1"/>
    <col min="12044" max="12044" width="5" style="1" bestFit="1" customWidth="1"/>
    <col min="12045" max="12046" width="4.42578125" style="1" bestFit="1" customWidth="1"/>
    <col min="12047" max="12047" width="4.5703125" style="1" bestFit="1" customWidth="1"/>
    <col min="12048" max="12048" width="3.5703125" style="1" bestFit="1" customWidth="1"/>
    <col min="12049" max="12049" width="4.42578125" style="1" bestFit="1" customWidth="1"/>
    <col min="12050" max="12050" width="5.42578125" style="1" bestFit="1" customWidth="1"/>
    <col min="12051" max="12051" width="4.5703125" style="1" bestFit="1" customWidth="1"/>
    <col min="12052" max="12052" width="7.140625" style="1" bestFit="1" customWidth="1"/>
    <col min="12053" max="12053" width="4.5703125" style="1" bestFit="1" customWidth="1"/>
    <col min="12054" max="12054" width="2.85546875" style="1" bestFit="1" customWidth="1"/>
    <col min="12055" max="12055" width="4.85546875" style="1" bestFit="1" customWidth="1"/>
    <col min="12056" max="12056" width="3.85546875" style="1" customWidth="1"/>
    <col min="12057" max="12057" width="2.85546875" style="1" bestFit="1" customWidth="1"/>
    <col min="12058" max="12058" width="9.140625" style="1" bestFit="1" customWidth="1"/>
    <col min="12059" max="12059" width="11.140625" style="1" customWidth="1"/>
    <col min="12060" max="12288" width="9.140625" style="1"/>
    <col min="12289" max="12289" width="3.5703125" style="1" bestFit="1" customWidth="1"/>
    <col min="12290" max="12290" width="26.7109375" style="1" bestFit="1" customWidth="1"/>
    <col min="12291" max="12291" width="26.85546875" style="1" bestFit="1" customWidth="1"/>
    <col min="12292" max="12292" width="8.42578125" style="1" bestFit="1" customWidth="1"/>
    <col min="12293" max="12293" width="9.28515625" style="1" bestFit="1" customWidth="1"/>
    <col min="12294" max="12294" width="16.140625" style="1" bestFit="1" customWidth="1"/>
    <col min="12295" max="12296" width="4.42578125" style="1" bestFit="1" customWidth="1"/>
    <col min="12297" max="12297" width="5" style="1" bestFit="1" customWidth="1"/>
    <col min="12298" max="12298" width="5.7109375" style="1" bestFit="1" customWidth="1"/>
    <col min="12299" max="12299" width="3.5703125" style="1" bestFit="1" customWidth="1"/>
    <col min="12300" max="12300" width="5" style="1" bestFit="1" customWidth="1"/>
    <col min="12301" max="12302" width="4.42578125" style="1" bestFit="1" customWidth="1"/>
    <col min="12303" max="12303" width="4.5703125" style="1" bestFit="1" customWidth="1"/>
    <col min="12304" max="12304" width="3.5703125" style="1" bestFit="1" customWidth="1"/>
    <col min="12305" max="12305" width="4.42578125" style="1" bestFit="1" customWidth="1"/>
    <col min="12306" max="12306" width="5.42578125" style="1" bestFit="1" customWidth="1"/>
    <col min="12307" max="12307" width="4.5703125" style="1" bestFit="1" customWidth="1"/>
    <col min="12308" max="12308" width="7.140625" style="1" bestFit="1" customWidth="1"/>
    <col min="12309" max="12309" width="4.5703125" style="1" bestFit="1" customWidth="1"/>
    <col min="12310" max="12310" width="2.85546875" style="1" bestFit="1" customWidth="1"/>
    <col min="12311" max="12311" width="4.85546875" style="1" bestFit="1" customWidth="1"/>
    <col min="12312" max="12312" width="3.85546875" style="1" customWidth="1"/>
    <col min="12313" max="12313" width="2.85546875" style="1" bestFit="1" customWidth="1"/>
    <col min="12314" max="12314" width="9.140625" style="1" bestFit="1" customWidth="1"/>
    <col min="12315" max="12315" width="11.140625" style="1" customWidth="1"/>
    <col min="12316" max="12544" width="9.140625" style="1"/>
    <col min="12545" max="12545" width="3.5703125" style="1" bestFit="1" customWidth="1"/>
    <col min="12546" max="12546" width="26.7109375" style="1" bestFit="1" customWidth="1"/>
    <col min="12547" max="12547" width="26.85546875" style="1" bestFit="1" customWidth="1"/>
    <col min="12548" max="12548" width="8.42578125" style="1" bestFit="1" customWidth="1"/>
    <col min="12549" max="12549" width="9.28515625" style="1" bestFit="1" customWidth="1"/>
    <col min="12550" max="12550" width="16.140625" style="1" bestFit="1" customWidth="1"/>
    <col min="12551" max="12552" width="4.42578125" style="1" bestFit="1" customWidth="1"/>
    <col min="12553" max="12553" width="5" style="1" bestFit="1" customWidth="1"/>
    <col min="12554" max="12554" width="5.7109375" style="1" bestFit="1" customWidth="1"/>
    <col min="12555" max="12555" width="3.5703125" style="1" bestFit="1" customWidth="1"/>
    <col min="12556" max="12556" width="5" style="1" bestFit="1" customWidth="1"/>
    <col min="12557" max="12558" width="4.42578125" style="1" bestFit="1" customWidth="1"/>
    <col min="12559" max="12559" width="4.5703125" style="1" bestFit="1" customWidth="1"/>
    <col min="12560" max="12560" width="3.5703125" style="1" bestFit="1" customWidth="1"/>
    <col min="12561" max="12561" width="4.42578125" style="1" bestFit="1" customWidth="1"/>
    <col min="12562" max="12562" width="5.42578125" style="1" bestFit="1" customWidth="1"/>
    <col min="12563" max="12563" width="4.5703125" style="1" bestFit="1" customWidth="1"/>
    <col min="12564" max="12564" width="7.140625" style="1" bestFit="1" customWidth="1"/>
    <col min="12565" max="12565" width="4.5703125" style="1" bestFit="1" customWidth="1"/>
    <col min="12566" max="12566" width="2.85546875" style="1" bestFit="1" customWidth="1"/>
    <col min="12567" max="12567" width="4.85546875" style="1" bestFit="1" customWidth="1"/>
    <col min="12568" max="12568" width="3.85546875" style="1" customWidth="1"/>
    <col min="12569" max="12569" width="2.85546875" style="1" bestFit="1" customWidth="1"/>
    <col min="12570" max="12570" width="9.140625" style="1" bestFit="1" customWidth="1"/>
    <col min="12571" max="12571" width="11.140625" style="1" customWidth="1"/>
    <col min="12572" max="12800" width="9.140625" style="1"/>
    <col min="12801" max="12801" width="3.5703125" style="1" bestFit="1" customWidth="1"/>
    <col min="12802" max="12802" width="26.7109375" style="1" bestFit="1" customWidth="1"/>
    <col min="12803" max="12803" width="26.85546875" style="1" bestFit="1" customWidth="1"/>
    <col min="12804" max="12804" width="8.42578125" style="1" bestFit="1" customWidth="1"/>
    <col min="12805" max="12805" width="9.28515625" style="1" bestFit="1" customWidth="1"/>
    <col min="12806" max="12806" width="16.140625" style="1" bestFit="1" customWidth="1"/>
    <col min="12807" max="12808" width="4.42578125" style="1" bestFit="1" customWidth="1"/>
    <col min="12809" max="12809" width="5" style="1" bestFit="1" customWidth="1"/>
    <col min="12810" max="12810" width="5.7109375" style="1" bestFit="1" customWidth="1"/>
    <col min="12811" max="12811" width="3.5703125" style="1" bestFit="1" customWidth="1"/>
    <col min="12812" max="12812" width="5" style="1" bestFit="1" customWidth="1"/>
    <col min="12813" max="12814" width="4.42578125" style="1" bestFit="1" customWidth="1"/>
    <col min="12815" max="12815" width="4.5703125" style="1" bestFit="1" customWidth="1"/>
    <col min="12816" max="12816" width="3.5703125" style="1" bestFit="1" customWidth="1"/>
    <col min="12817" max="12817" width="4.42578125" style="1" bestFit="1" customWidth="1"/>
    <col min="12818" max="12818" width="5.42578125" style="1" bestFit="1" customWidth="1"/>
    <col min="12819" max="12819" width="4.5703125" style="1" bestFit="1" customWidth="1"/>
    <col min="12820" max="12820" width="7.140625" style="1" bestFit="1" customWidth="1"/>
    <col min="12821" max="12821" width="4.5703125" style="1" bestFit="1" customWidth="1"/>
    <col min="12822" max="12822" width="2.85546875" style="1" bestFit="1" customWidth="1"/>
    <col min="12823" max="12823" width="4.85546875" style="1" bestFit="1" customWidth="1"/>
    <col min="12824" max="12824" width="3.85546875" style="1" customWidth="1"/>
    <col min="12825" max="12825" width="2.85546875" style="1" bestFit="1" customWidth="1"/>
    <col min="12826" max="12826" width="9.140625" style="1" bestFit="1" customWidth="1"/>
    <col min="12827" max="12827" width="11.140625" style="1" customWidth="1"/>
    <col min="12828" max="13056" width="9.140625" style="1"/>
    <col min="13057" max="13057" width="3.5703125" style="1" bestFit="1" customWidth="1"/>
    <col min="13058" max="13058" width="26.7109375" style="1" bestFit="1" customWidth="1"/>
    <col min="13059" max="13059" width="26.85546875" style="1" bestFit="1" customWidth="1"/>
    <col min="13060" max="13060" width="8.42578125" style="1" bestFit="1" customWidth="1"/>
    <col min="13061" max="13061" width="9.28515625" style="1" bestFit="1" customWidth="1"/>
    <col min="13062" max="13062" width="16.140625" style="1" bestFit="1" customWidth="1"/>
    <col min="13063" max="13064" width="4.42578125" style="1" bestFit="1" customWidth="1"/>
    <col min="13065" max="13065" width="5" style="1" bestFit="1" customWidth="1"/>
    <col min="13066" max="13066" width="5.7109375" style="1" bestFit="1" customWidth="1"/>
    <col min="13067" max="13067" width="3.5703125" style="1" bestFit="1" customWidth="1"/>
    <col min="13068" max="13068" width="5" style="1" bestFit="1" customWidth="1"/>
    <col min="13069" max="13070" width="4.42578125" style="1" bestFit="1" customWidth="1"/>
    <col min="13071" max="13071" width="4.5703125" style="1" bestFit="1" customWidth="1"/>
    <col min="13072" max="13072" width="3.5703125" style="1" bestFit="1" customWidth="1"/>
    <col min="13073" max="13073" width="4.42578125" style="1" bestFit="1" customWidth="1"/>
    <col min="13074" max="13074" width="5.42578125" style="1" bestFit="1" customWidth="1"/>
    <col min="13075" max="13075" width="4.5703125" style="1" bestFit="1" customWidth="1"/>
    <col min="13076" max="13076" width="7.140625" style="1" bestFit="1" customWidth="1"/>
    <col min="13077" max="13077" width="4.5703125" style="1" bestFit="1" customWidth="1"/>
    <col min="13078" max="13078" width="2.85546875" style="1" bestFit="1" customWidth="1"/>
    <col min="13079" max="13079" width="4.85546875" style="1" bestFit="1" customWidth="1"/>
    <col min="13080" max="13080" width="3.85546875" style="1" customWidth="1"/>
    <col min="13081" max="13081" width="2.85546875" style="1" bestFit="1" customWidth="1"/>
    <col min="13082" max="13082" width="9.140625" style="1" bestFit="1" customWidth="1"/>
    <col min="13083" max="13083" width="11.140625" style="1" customWidth="1"/>
    <col min="13084" max="13312" width="9.140625" style="1"/>
    <col min="13313" max="13313" width="3.5703125" style="1" bestFit="1" customWidth="1"/>
    <col min="13314" max="13314" width="26.7109375" style="1" bestFit="1" customWidth="1"/>
    <col min="13315" max="13315" width="26.85546875" style="1" bestFit="1" customWidth="1"/>
    <col min="13316" max="13316" width="8.42578125" style="1" bestFit="1" customWidth="1"/>
    <col min="13317" max="13317" width="9.28515625" style="1" bestFit="1" customWidth="1"/>
    <col min="13318" max="13318" width="16.140625" style="1" bestFit="1" customWidth="1"/>
    <col min="13319" max="13320" width="4.42578125" style="1" bestFit="1" customWidth="1"/>
    <col min="13321" max="13321" width="5" style="1" bestFit="1" customWidth="1"/>
    <col min="13322" max="13322" width="5.7109375" style="1" bestFit="1" customWidth="1"/>
    <col min="13323" max="13323" width="3.5703125" style="1" bestFit="1" customWidth="1"/>
    <col min="13324" max="13324" width="5" style="1" bestFit="1" customWidth="1"/>
    <col min="13325" max="13326" width="4.42578125" style="1" bestFit="1" customWidth="1"/>
    <col min="13327" max="13327" width="4.5703125" style="1" bestFit="1" customWidth="1"/>
    <col min="13328" max="13328" width="3.5703125" style="1" bestFit="1" customWidth="1"/>
    <col min="13329" max="13329" width="4.42578125" style="1" bestFit="1" customWidth="1"/>
    <col min="13330" max="13330" width="5.42578125" style="1" bestFit="1" customWidth="1"/>
    <col min="13331" max="13331" width="4.5703125" style="1" bestFit="1" customWidth="1"/>
    <col min="13332" max="13332" width="7.140625" style="1" bestFit="1" customWidth="1"/>
    <col min="13333" max="13333" width="4.5703125" style="1" bestFit="1" customWidth="1"/>
    <col min="13334" max="13334" width="2.85546875" style="1" bestFit="1" customWidth="1"/>
    <col min="13335" max="13335" width="4.85546875" style="1" bestFit="1" customWidth="1"/>
    <col min="13336" max="13336" width="3.85546875" style="1" customWidth="1"/>
    <col min="13337" max="13337" width="2.85546875" style="1" bestFit="1" customWidth="1"/>
    <col min="13338" max="13338" width="9.140625" style="1" bestFit="1" customWidth="1"/>
    <col min="13339" max="13339" width="11.140625" style="1" customWidth="1"/>
    <col min="13340" max="13568" width="9.140625" style="1"/>
    <col min="13569" max="13569" width="3.5703125" style="1" bestFit="1" customWidth="1"/>
    <col min="13570" max="13570" width="26.7109375" style="1" bestFit="1" customWidth="1"/>
    <col min="13571" max="13571" width="26.85546875" style="1" bestFit="1" customWidth="1"/>
    <col min="13572" max="13572" width="8.42578125" style="1" bestFit="1" customWidth="1"/>
    <col min="13573" max="13573" width="9.28515625" style="1" bestFit="1" customWidth="1"/>
    <col min="13574" max="13574" width="16.140625" style="1" bestFit="1" customWidth="1"/>
    <col min="13575" max="13576" width="4.42578125" style="1" bestFit="1" customWidth="1"/>
    <col min="13577" max="13577" width="5" style="1" bestFit="1" customWidth="1"/>
    <col min="13578" max="13578" width="5.7109375" style="1" bestFit="1" customWidth="1"/>
    <col min="13579" max="13579" width="3.5703125" style="1" bestFit="1" customWidth="1"/>
    <col min="13580" max="13580" width="5" style="1" bestFit="1" customWidth="1"/>
    <col min="13581" max="13582" width="4.42578125" style="1" bestFit="1" customWidth="1"/>
    <col min="13583" max="13583" width="4.5703125" style="1" bestFit="1" customWidth="1"/>
    <col min="13584" max="13584" width="3.5703125" style="1" bestFit="1" customWidth="1"/>
    <col min="13585" max="13585" width="4.42578125" style="1" bestFit="1" customWidth="1"/>
    <col min="13586" max="13586" width="5.42578125" style="1" bestFit="1" customWidth="1"/>
    <col min="13587" max="13587" width="4.5703125" style="1" bestFit="1" customWidth="1"/>
    <col min="13588" max="13588" width="7.140625" style="1" bestFit="1" customWidth="1"/>
    <col min="13589" max="13589" width="4.5703125" style="1" bestFit="1" customWidth="1"/>
    <col min="13590" max="13590" width="2.85546875" style="1" bestFit="1" customWidth="1"/>
    <col min="13591" max="13591" width="4.85546875" style="1" bestFit="1" customWidth="1"/>
    <col min="13592" max="13592" width="3.85546875" style="1" customWidth="1"/>
    <col min="13593" max="13593" width="2.85546875" style="1" bestFit="1" customWidth="1"/>
    <col min="13594" max="13594" width="9.140625" style="1" bestFit="1" customWidth="1"/>
    <col min="13595" max="13595" width="11.140625" style="1" customWidth="1"/>
    <col min="13596" max="13824" width="9.140625" style="1"/>
    <col min="13825" max="13825" width="3.5703125" style="1" bestFit="1" customWidth="1"/>
    <col min="13826" max="13826" width="26.7109375" style="1" bestFit="1" customWidth="1"/>
    <col min="13827" max="13827" width="26.85546875" style="1" bestFit="1" customWidth="1"/>
    <col min="13828" max="13828" width="8.42578125" style="1" bestFit="1" customWidth="1"/>
    <col min="13829" max="13829" width="9.28515625" style="1" bestFit="1" customWidth="1"/>
    <col min="13830" max="13830" width="16.140625" style="1" bestFit="1" customWidth="1"/>
    <col min="13831" max="13832" width="4.42578125" style="1" bestFit="1" customWidth="1"/>
    <col min="13833" max="13833" width="5" style="1" bestFit="1" customWidth="1"/>
    <col min="13834" max="13834" width="5.7109375" style="1" bestFit="1" customWidth="1"/>
    <col min="13835" max="13835" width="3.5703125" style="1" bestFit="1" customWidth="1"/>
    <col min="13836" max="13836" width="5" style="1" bestFit="1" customWidth="1"/>
    <col min="13837" max="13838" width="4.42578125" style="1" bestFit="1" customWidth="1"/>
    <col min="13839" max="13839" width="4.5703125" style="1" bestFit="1" customWidth="1"/>
    <col min="13840" max="13840" width="3.5703125" style="1" bestFit="1" customWidth="1"/>
    <col min="13841" max="13841" width="4.42578125" style="1" bestFit="1" customWidth="1"/>
    <col min="13842" max="13842" width="5.42578125" style="1" bestFit="1" customWidth="1"/>
    <col min="13843" max="13843" width="4.5703125" style="1" bestFit="1" customWidth="1"/>
    <col min="13844" max="13844" width="7.140625" style="1" bestFit="1" customWidth="1"/>
    <col min="13845" max="13845" width="4.5703125" style="1" bestFit="1" customWidth="1"/>
    <col min="13846" max="13846" width="2.85546875" style="1" bestFit="1" customWidth="1"/>
    <col min="13847" max="13847" width="4.85546875" style="1" bestFit="1" customWidth="1"/>
    <col min="13848" max="13848" width="3.85546875" style="1" customWidth="1"/>
    <col min="13849" max="13849" width="2.85546875" style="1" bestFit="1" customWidth="1"/>
    <col min="13850" max="13850" width="9.140625" style="1" bestFit="1" customWidth="1"/>
    <col min="13851" max="13851" width="11.140625" style="1" customWidth="1"/>
    <col min="13852" max="14080" width="9.140625" style="1"/>
    <col min="14081" max="14081" width="3.5703125" style="1" bestFit="1" customWidth="1"/>
    <col min="14082" max="14082" width="26.7109375" style="1" bestFit="1" customWidth="1"/>
    <col min="14083" max="14083" width="26.85546875" style="1" bestFit="1" customWidth="1"/>
    <col min="14084" max="14084" width="8.42578125" style="1" bestFit="1" customWidth="1"/>
    <col min="14085" max="14085" width="9.28515625" style="1" bestFit="1" customWidth="1"/>
    <col min="14086" max="14086" width="16.140625" style="1" bestFit="1" customWidth="1"/>
    <col min="14087" max="14088" width="4.42578125" style="1" bestFit="1" customWidth="1"/>
    <col min="14089" max="14089" width="5" style="1" bestFit="1" customWidth="1"/>
    <col min="14090" max="14090" width="5.7109375" style="1" bestFit="1" customWidth="1"/>
    <col min="14091" max="14091" width="3.5703125" style="1" bestFit="1" customWidth="1"/>
    <col min="14092" max="14092" width="5" style="1" bestFit="1" customWidth="1"/>
    <col min="14093" max="14094" width="4.42578125" style="1" bestFit="1" customWidth="1"/>
    <col min="14095" max="14095" width="4.5703125" style="1" bestFit="1" customWidth="1"/>
    <col min="14096" max="14096" width="3.5703125" style="1" bestFit="1" customWidth="1"/>
    <col min="14097" max="14097" width="4.42578125" style="1" bestFit="1" customWidth="1"/>
    <col min="14098" max="14098" width="5.42578125" style="1" bestFit="1" customWidth="1"/>
    <col min="14099" max="14099" width="4.5703125" style="1" bestFit="1" customWidth="1"/>
    <col min="14100" max="14100" width="7.140625" style="1" bestFit="1" customWidth="1"/>
    <col min="14101" max="14101" width="4.5703125" style="1" bestFit="1" customWidth="1"/>
    <col min="14102" max="14102" width="2.85546875" style="1" bestFit="1" customWidth="1"/>
    <col min="14103" max="14103" width="4.85546875" style="1" bestFit="1" customWidth="1"/>
    <col min="14104" max="14104" width="3.85546875" style="1" customWidth="1"/>
    <col min="14105" max="14105" width="2.85546875" style="1" bestFit="1" customWidth="1"/>
    <col min="14106" max="14106" width="9.140625" style="1" bestFit="1" customWidth="1"/>
    <col min="14107" max="14107" width="11.140625" style="1" customWidth="1"/>
    <col min="14108" max="14336" width="9.140625" style="1"/>
    <col min="14337" max="14337" width="3.5703125" style="1" bestFit="1" customWidth="1"/>
    <col min="14338" max="14338" width="26.7109375" style="1" bestFit="1" customWidth="1"/>
    <col min="14339" max="14339" width="26.85546875" style="1" bestFit="1" customWidth="1"/>
    <col min="14340" max="14340" width="8.42578125" style="1" bestFit="1" customWidth="1"/>
    <col min="14341" max="14341" width="9.28515625" style="1" bestFit="1" customWidth="1"/>
    <col min="14342" max="14342" width="16.140625" style="1" bestFit="1" customWidth="1"/>
    <col min="14343" max="14344" width="4.42578125" style="1" bestFit="1" customWidth="1"/>
    <col min="14345" max="14345" width="5" style="1" bestFit="1" customWidth="1"/>
    <col min="14346" max="14346" width="5.7109375" style="1" bestFit="1" customWidth="1"/>
    <col min="14347" max="14347" width="3.5703125" style="1" bestFit="1" customWidth="1"/>
    <col min="14348" max="14348" width="5" style="1" bestFit="1" customWidth="1"/>
    <col min="14349" max="14350" width="4.42578125" style="1" bestFit="1" customWidth="1"/>
    <col min="14351" max="14351" width="4.5703125" style="1" bestFit="1" customWidth="1"/>
    <col min="14352" max="14352" width="3.5703125" style="1" bestFit="1" customWidth="1"/>
    <col min="14353" max="14353" width="4.42578125" style="1" bestFit="1" customWidth="1"/>
    <col min="14354" max="14354" width="5.42578125" style="1" bestFit="1" customWidth="1"/>
    <col min="14355" max="14355" width="4.5703125" style="1" bestFit="1" customWidth="1"/>
    <col min="14356" max="14356" width="7.140625" style="1" bestFit="1" customWidth="1"/>
    <col min="14357" max="14357" width="4.5703125" style="1" bestFit="1" customWidth="1"/>
    <col min="14358" max="14358" width="2.85546875" style="1" bestFit="1" customWidth="1"/>
    <col min="14359" max="14359" width="4.85546875" style="1" bestFit="1" customWidth="1"/>
    <col min="14360" max="14360" width="3.85546875" style="1" customWidth="1"/>
    <col min="14361" max="14361" width="2.85546875" style="1" bestFit="1" customWidth="1"/>
    <col min="14362" max="14362" width="9.140625" style="1" bestFit="1" customWidth="1"/>
    <col min="14363" max="14363" width="11.140625" style="1" customWidth="1"/>
    <col min="14364" max="14592" width="9.140625" style="1"/>
    <col min="14593" max="14593" width="3.5703125" style="1" bestFit="1" customWidth="1"/>
    <col min="14594" max="14594" width="26.7109375" style="1" bestFit="1" customWidth="1"/>
    <col min="14595" max="14595" width="26.85546875" style="1" bestFit="1" customWidth="1"/>
    <col min="14596" max="14596" width="8.42578125" style="1" bestFit="1" customWidth="1"/>
    <col min="14597" max="14597" width="9.28515625" style="1" bestFit="1" customWidth="1"/>
    <col min="14598" max="14598" width="16.140625" style="1" bestFit="1" customWidth="1"/>
    <col min="14599" max="14600" width="4.42578125" style="1" bestFit="1" customWidth="1"/>
    <col min="14601" max="14601" width="5" style="1" bestFit="1" customWidth="1"/>
    <col min="14602" max="14602" width="5.7109375" style="1" bestFit="1" customWidth="1"/>
    <col min="14603" max="14603" width="3.5703125" style="1" bestFit="1" customWidth="1"/>
    <col min="14604" max="14604" width="5" style="1" bestFit="1" customWidth="1"/>
    <col min="14605" max="14606" width="4.42578125" style="1" bestFit="1" customWidth="1"/>
    <col min="14607" max="14607" width="4.5703125" style="1" bestFit="1" customWidth="1"/>
    <col min="14608" max="14608" width="3.5703125" style="1" bestFit="1" customWidth="1"/>
    <col min="14609" max="14609" width="4.42578125" style="1" bestFit="1" customWidth="1"/>
    <col min="14610" max="14610" width="5.42578125" style="1" bestFit="1" customWidth="1"/>
    <col min="14611" max="14611" width="4.5703125" style="1" bestFit="1" customWidth="1"/>
    <col min="14612" max="14612" width="7.140625" style="1" bestFit="1" customWidth="1"/>
    <col min="14613" max="14613" width="4.5703125" style="1" bestFit="1" customWidth="1"/>
    <col min="14614" max="14614" width="2.85546875" style="1" bestFit="1" customWidth="1"/>
    <col min="14615" max="14615" width="4.85546875" style="1" bestFit="1" customWidth="1"/>
    <col min="14616" max="14616" width="3.85546875" style="1" customWidth="1"/>
    <col min="14617" max="14617" width="2.85546875" style="1" bestFit="1" customWidth="1"/>
    <col min="14618" max="14618" width="9.140625" style="1" bestFit="1" customWidth="1"/>
    <col min="14619" max="14619" width="11.140625" style="1" customWidth="1"/>
    <col min="14620" max="14848" width="9.140625" style="1"/>
    <col min="14849" max="14849" width="3.5703125" style="1" bestFit="1" customWidth="1"/>
    <col min="14850" max="14850" width="26.7109375" style="1" bestFit="1" customWidth="1"/>
    <col min="14851" max="14851" width="26.85546875" style="1" bestFit="1" customWidth="1"/>
    <col min="14852" max="14852" width="8.42578125" style="1" bestFit="1" customWidth="1"/>
    <col min="14853" max="14853" width="9.28515625" style="1" bestFit="1" customWidth="1"/>
    <col min="14854" max="14854" width="16.140625" style="1" bestFit="1" customWidth="1"/>
    <col min="14855" max="14856" width="4.42578125" style="1" bestFit="1" customWidth="1"/>
    <col min="14857" max="14857" width="5" style="1" bestFit="1" customWidth="1"/>
    <col min="14858" max="14858" width="5.7109375" style="1" bestFit="1" customWidth="1"/>
    <col min="14859" max="14859" width="3.5703125" style="1" bestFit="1" customWidth="1"/>
    <col min="14860" max="14860" width="5" style="1" bestFit="1" customWidth="1"/>
    <col min="14861" max="14862" width="4.42578125" style="1" bestFit="1" customWidth="1"/>
    <col min="14863" max="14863" width="4.5703125" style="1" bestFit="1" customWidth="1"/>
    <col min="14864" max="14864" width="3.5703125" style="1" bestFit="1" customWidth="1"/>
    <col min="14865" max="14865" width="4.42578125" style="1" bestFit="1" customWidth="1"/>
    <col min="14866" max="14866" width="5.42578125" style="1" bestFit="1" customWidth="1"/>
    <col min="14867" max="14867" width="4.5703125" style="1" bestFit="1" customWidth="1"/>
    <col min="14868" max="14868" width="7.140625" style="1" bestFit="1" customWidth="1"/>
    <col min="14869" max="14869" width="4.5703125" style="1" bestFit="1" customWidth="1"/>
    <col min="14870" max="14870" width="2.85546875" style="1" bestFit="1" customWidth="1"/>
    <col min="14871" max="14871" width="4.85546875" style="1" bestFit="1" customWidth="1"/>
    <col min="14872" max="14872" width="3.85546875" style="1" customWidth="1"/>
    <col min="14873" max="14873" width="2.85546875" style="1" bestFit="1" customWidth="1"/>
    <col min="14874" max="14874" width="9.140625" style="1" bestFit="1" customWidth="1"/>
    <col min="14875" max="14875" width="11.140625" style="1" customWidth="1"/>
    <col min="14876" max="15104" width="9.140625" style="1"/>
    <col min="15105" max="15105" width="3.5703125" style="1" bestFit="1" customWidth="1"/>
    <col min="15106" max="15106" width="26.7109375" style="1" bestFit="1" customWidth="1"/>
    <col min="15107" max="15107" width="26.85546875" style="1" bestFit="1" customWidth="1"/>
    <col min="15108" max="15108" width="8.42578125" style="1" bestFit="1" customWidth="1"/>
    <col min="15109" max="15109" width="9.28515625" style="1" bestFit="1" customWidth="1"/>
    <col min="15110" max="15110" width="16.140625" style="1" bestFit="1" customWidth="1"/>
    <col min="15111" max="15112" width="4.42578125" style="1" bestFit="1" customWidth="1"/>
    <col min="15113" max="15113" width="5" style="1" bestFit="1" customWidth="1"/>
    <col min="15114" max="15114" width="5.7109375" style="1" bestFit="1" customWidth="1"/>
    <col min="15115" max="15115" width="3.5703125" style="1" bestFit="1" customWidth="1"/>
    <col min="15116" max="15116" width="5" style="1" bestFit="1" customWidth="1"/>
    <col min="15117" max="15118" width="4.42578125" style="1" bestFit="1" customWidth="1"/>
    <col min="15119" max="15119" width="4.5703125" style="1" bestFit="1" customWidth="1"/>
    <col min="15120" max="15120" width="3.5703125" style="1" bestFit="1" customWidth="1"/>
    <col min="15121" max="15121" width="4.42578125" style="1" bestFit="1" customWidth="1"/>
    <col min="15122" max="15122" width="5.42578125" style="1" bestFit="1" customWidth="1"/>
    <col min="15123" max="15123" width="4.5703125" style="1" bestFit="1" customWidth="1"/>
    <col min="15124" max="15124" width="7.140625" style="1" bestFit="1" customWidth="1"/>
    <col min="15125" max="15125" width="4.5703125" style="1" bestFit="1" customWidth="1"/>
    <col min="15126" max="15126" width="2.85546875" style="1" bestFit="1" customWidth="1"/>
    <col min="15127" max="15127" width="4.85546875" style="1" bestFit="1" customWidth="1"/>
    <col min="15128" max="15128" width="3.85546875" style="1" customWidth="1"/>
    <col min="15129" max="15129" width="2.85546875" style="1" bestFit="1" customWidth="1"/>
    <col min="15130" max="15130" width="9.140625" style="1" bestFit="1" customWidth="1"/>
    <col min="15131" max="15131" width="11.140625" style="1" customWidth="1"/>
    <col min="15132" max="15360" width="9.140625" style="1"/>
    <col min="15361" max="15361" width="3.5703125" style="1" bestFit="1" customWidth="1"/>
    <col min="15362" max="15362" width="26.7109375" style="1" bestFit="1" customWidth="1"/>
    <col min="15363" max="15363" width="26.85546875" style="1" bestFit="1" customWidth="1"/>
    <col min="15364" max="15364" width="8.42578125" style="1" bestFit="1" customWidth="1"/>
    <col min="15365" max="15365" width="9.28515625" style="1" bestFit="1" customWidth="1"/>
    <col min="15366" max="15366" width="16.140625" style="1" bestFit="1" customWidth="1"/>
    <col min="15367" max="15368" width="4.42578125" style="1" bestFit="1" customWidth="1"/>
    <col min="15369" max="15369" width="5" style="1" bestFit="1" customWidth="1"/>
    <col min="15370" max="15370" width="5.7109375" style="1" bestFit="1" customWidth="1"/>
    <col min="15371" max="15371" width="3.5703125" style="1" bestFit="1" customWidth="1"/>
    <col min="15372" max="15372" width="5" style="1" bestFit="1" customWidth="1"/>
    <col min="15373" max="15374" width="4.42578125" style="1" bestFit="1" customWidth="1"/>
    <col min="15375" max="15375" width="4.5703125" style="1" bestFit="1" customWidth="1"/>
    <col min="15376" max="15376" width="3.5703125" style="1" bestFit="1" customWidth="1"/>
    <col min="15377" max="15377" width="4.42578125" style="1" bestFit="1" customWidth="1"/>
    <col min="15378" max="15378" width="5.42578125" style="1" bestFit="1" customWidth="1"/>
    <col min="15379" max="15379" width="4.5703125" style="1" bestFit="1" customWidth="1"/>
    <col min="15380" max="15380" width="7.140625" style="1" bestFit="1" customWidth="1"/>
    <col min="15381" max="15381" width="4.5703125" style="1" bestFit="1" customWidth="1"/>
    <col min="15382" max="15382" width="2.85546875" style="1" bestFit="1" customWidth="1"/>
    <col min="15383" max="15383" width="4.85546875" style="1" bestFit="1" customWidth="1"/>
    <col min="15384" max="15384" width="3.85546875" style="1" customWidth="1"/>
    <col min="15385" max="15385" width="2.85546875" style="1" bestFit="1" customWidth="1"/>
    <col min="15386" max="15386" width="9.140625" style="1" bestFit="1" customWidth="1"/>
    <col min="15387" max="15387" width="11.140625" style="1" customWidth="1"/>
    <col min="15388" max="15616" width="9.140625" style="1"/>
    <col min="15617" max="15617" width="3.5703125" style="1" bestFit="1" customWidth="1"/>
    <col min="15618" max="15618" width="26.7109375" style="1" bestFit="1" customWidth="1"/>
    <col min="15619" max="15619" width="26.85546875" style="1" bestFit="1" customWidth="1"/>
    <col min="15620" max="15620" width="8.42578125" style="1" bestFit="1" customWidth="1"/>
    <col min="15621" max="15621" width="9.28515625" style="1" bestFit="1" customWidth="1"/>
    <col min="15622" max="15622" width="16.140625" style="1" bestFit="1" customWidth="1"/>
    <col min="15623" max="15624" width="4.42578125" style="1" bestFit="1" customWidth="1"/>
    <col min="15625" max="15625" width="5" style="1" bestFit="1" customWidth="1"/>
    <col min="15626" max="15626" width="5.7109375" style="1" bestFit="1" customWidth="1"/>
    <col min="15627" max="15627" width="3.5703125" style="1" bestFit="1" customWidth="1"/>
    <col min="15628" max="15628" width="5" style="1" bestFit="1" customWidth="1"/>
    <col min="15629" max="15630" width="4.42578125" style="1" bestFit="1" customWidth="1"/>
    <col min="15631" max="15631" width="4.5703125" style="1" bestFit="1" customWidth="1"/>
    <col min="15632" max="15632" width="3.5703125" style="1" bestFit="1" customWidth="1"/>
    <col min="15633" max="15633" width="4.42578125" style="1" bestFit="1" customWidth="1"/>
    <col min="15634" max="15634" width="5.42578125" style="1" bestFit="1" customWidth="1"/>
    <col min="15635" max="15635" width="4.5703125" style="1" bestFit="1" customWidth="1"/>
    <col min="15636" max="15636" width="7.140625" style="1" bestFit="1" customWidth="1"/>
    <col min="15637" max="15637" width="4.5703125" style="1" bestFit="1" customWidth="1"/>
    <col min="15638" max="15638" width="2.85546875" style="1" bestFit="1" customWidth="1"/>
    <col min="15639" max="15639" width="4.85546875" style="1" bestFit="1" customWidth="1"/>
    <col min="15640" max="15640" width="3.85546875" style="1" customWidth="1"/>
    <col min="15641" max="15641" width="2.85546875" style="1" bestFit="1" customWidth="1"/>
    <col min="15642" max="15642" width="9.140625" style="1" bestFit="1" customWidth="1"/>
    <col min="15643" max="15643" width="11.140625" style="1" customWidth="1"/>
    <col min="15644" max="15872" width="9.140625" style="1"/>
    <col min="15873" max="15873" width="3.5703125" style="1" bestFit="1" customWidth="1"/>
    <col min="15874" max="15874" width="26.7109375" style="1" bestFit="1" customWidth="1"/>
    <col min="15875" max="15875" width="26.85546875" style="1" bestFit="1" customWidth="1"/>
    <col min="15876" max="15876" width="8.42578125" style="1" bestFit="1" customWidth="1"/>
    <col min="15877" max="15877" width="9.28515625" style="1" bestFit="1" customWidth="1"/>
    <col min="15878" max="15878" width="16.140625" style="1" bestFit="1" customWidth="1"/>
    <col min="15879" max="15880" width="4.42578125" style="1" bestFit="1" customWidth="1"/>
    <col min="15881" max="15881" width="5" style="1" bestFit="1" customWidth="1"/>
    <col min="15882" max="15882" width="5.7109375" style="1" bestFit="1" customWidth="1"/>
    <col min="15883" max="15883" width="3.5703125" style="1" bestFit="1" customWidth="1"/>
    <col min="15884" max="15884" width="5" style="1" bestFit="1" customWidth="1"/>
    <col min="15885" max="15886" width="4.42578125" style="1" bestFit="1" customWidth="1"/>
    <col min="15887" max="15887" width="4.5703125" style="1" bestFit="1" customWidth="1"/>
    <col min="15888" max="15888" width="3.5703125" style="1" bestFit="1" customWidth="1"/>
    <col min="15889" max="15889" width="4.42578125" style="1" bestFit="1" customWidth="1"/>
    <col min="15890" max="15890" width="5.42578125" style="1" bestFit="1" customWidth="1"/>
    <col min="15891" max="15891" width="4.5703125" style="1" bestFit="1" customWidth="1"/>
    <col min="15892" max="15892" width="7.140625" style="1" bestFit="1" customWidth="1"/>
    <col min="15893" max="15893" width="4.5703125" style="1" bestFit="1" customWidth="1"/>
    <col min="15894" max="15894" width="2.85546875" style="1" bestFit="1" customWidth="1"/>
    <col min="15895" max="15895" width="4.85546875" style="1" bestFit="1" customWidth="1"/>
    <col min="15896" max="15896" width="3.85546875" style="1" customWidth="1"/>
    <col min="15897" max="15897" width="2.85546875" style="1" bestFit="1" customWidth="1"/>
    <col min="15898" max="15898" width="9.140625" style="1" bestFit="1" customWidth="1"/>
    <col min="15899" max="15899" width="11.140625" style="1" customWidth="1"/>
    <col min="15900" max="16128" width="9.140625" style="1"/>
    <col min="16129" max="16129" width="3.5703125" style="1" bestFit="1" customWidth="1"/>
    <col min="16130" max="16130" width="26.7109375" style="1" bestFit="1" customWidth="1"/>
    <col min="16131" max="16131" width="26.85546875" style="1" bestFit="1" customWidth="1"/>
    <col min="16132" max="16132" width="8.42578125" style="1" bestFit="1" customWidth="1"/>
    <col min="16133" max="16133" width="9.28515625" style="1" bestFit="1" customWidth="1"/>
    <col min="16134" max="16134" width="16.140625" style="1" bestFit="1" customWidth="1"/>
    <col min="16135" max="16136" width="4.42578125" style="1" bestFit="1" customWidth="1"/>
    <col min="16137" max="16137" width="5" style="1" bestFit="1" customWidth="1"/>
    <col min="16138" max="16138" width="5.7109375" style="1" bestFit="1" customWidth="1"/>
    <col min="16139" max="16139" width="3.5703125" style="1" bestFit="1" customWidth="1"/>
    <col min="16140" max="16140" width="5" style="1" bestFit="1" customWidth="1"/>
    <col min="16141" max="16142" width="4.42578125" style="1" bestFit="1" customWidth="1"/>
    <col min="16143" max="16143" width="4.5703125" style="1" bestFit="1" customWidth="1"/>
    <col min="16144" max="16144" width="3.5703125" style="1" bestFit="1" customWidth="1"/>
    <col min="16145" max="16145" width="4.42578125" style="1" bestFit="1" customWidth="1"/>
    <col min="16146" max="16146" width="5.42578125" style="1" bestFit="1" customWidth="1"/>
    <col min="16147" max="16147" width="4.5703125" style="1" bestFit="1" customWidth="1"/>
    <col min="16148" max="16148" width="7.140625" style="1" bestFit="1" customWidth="1"/>
    <col min="16149" max="16149" width="4.5703125" style="1" bestFit="1" customWidth="1"/>
    <col min="16150" max="16150" width="2.85546875" style="1" bestFit="1" customWidth="1"/>
    <col min="16151" max="16151" width="4.85546875" style="1" bestFit="1" customWidth="1"/>
    <col min="16152" max="16152" width="3.85546875" style="1" customWidth="1"/>
    <col min="16153" max="16153" width="2.85546875" style="1" bestFit="1" customWidth="1"/>
    <col min="16154" max="16154" width="9.140625" style="1" bestFit="1" customWidth="1"/>
    <col min="16155" max="16155" width="11.140625" style="1" customWidth="1"/>
    <col min="16156" max="16384" width="9.140625" style="1"/>
  </cols>
  <sheetData>
    <row r="1" spans="1:61" x14ac:dyDescent="0.2">
      <c r="Z1" s="32"/>
      <c r="AA1" s="29"/>
    </row>
    <row r="2" spans="1:61" s="255" customFormat="1" ht="15" x14ac:dyDescent="0.25">
      <c r="B2" s="389" t="s">
        <v>1219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  <c r="AB2" s="343"/>
      <c r="AC2" s="343"/>
      <c r="AD2" s="343"/>
      <c r="AE2" s="343"/>
      <c r="AF2" s="343"/>
      <c r="AG2" s="343"/>
      <c r="AH2" s="343"/>
      <c r="AI2" s="343"/>
      <c r="AJ2" s="343"/>
      <c r="AK2" s="343"/>
      <c r="AL2" s="343"/>
      <c r="AM2" s="343"/>
      <c r="AN2" s="343"/>
      <c r="AO2" s="343"/>
      <c r="AP2" s="343"/>
      <c r="AQ2" s="343"/>
      <c r="AR2" s="343"/>
      <c r="AS2" s="343"/>
      <c r="AT2" s="343"/>
      <c r="AU2" s="343"/>
      <c r="AV2" s="343"/>
      <c r="AW2" s="343"/>
      <c r="AX2" s="343"/>
      <c r="AY2" s="343"/>
      <c r="AZ2" s="343"/>
      <c r="BA2" s="343"/>
      <c r="BB2" s="343"/>
      <c r="BC2" s="343"/>
      <c r="BD2" s="343"/>
      <c r="BE2" s="343"/>
      <c r="BF2" s="343"/>
      <c r="BG2" s="343"/>
      <c r="BH2" s="343"/>
      <c r="BI2" s="343"/>
    </row>
    <row r="3" spans="1:61" ht="15" x14ac:dyDescent="0.25">
      <c r="A3" s="226"/>
      <c r="B3" s="342"/>
      <c r="C3" s="386" t="s">
        <v>1225</v>
      </c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6"/>
      <c r="W3" s="386"/>
      <c r="X3" s="386"/>
      <c r="Y3" s="386"/>
      <c r="Z3" s="386"/>
      <c r="AA3" s="386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</row>
    <row r="4" spans="1:61" x14ac:dyDescent="0.2">
      <c r="A4" s="226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  <c r="T4" s="387"/>
      <c r="U4" s="387"/>
      <c r="V4" s="387"/>
      <c r="W4" s="387"/>
      <c r="X4" s="387"/>
      <c r="Y4" s="387"/>
      <c r="Z4" s="387"/>
      <c r="AA4" s="387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</row>
    <row r="5" spans="1:61" ht="84" customHeight="1" x14ac:dyDescent="0.2">
      <c r="A5" s="2" t="s">
        <v>241</v>
      </c>
      <c r="B5" s="2" t="s">
        <v>242</v>
      </c>
      <c r="C5" s="3" t="s">
        <v>0</v>
      </c>
      <c r="D5" s="4" t="s">
        <v>1</v>
      </c>
      <c r="E5" s="2" t="s">
        <v>2</v>
      </c>
      <c r="F5" s="3" t="s">
        <v>3</v>
      </c>
      <c r="G5" s="3" t="s">
        <v>4</v>
      </c>
      <c r="H5" s="2" t="s">
        <v>5</v>
      </c>
      <c r="I5" s="2" t="s">
        <v>6</v>
      </c>
      <c r="J5" s="2" t="s">
        <v>7</v>
      </c>
      <c r="K5" s="2" t="s">
        <v>8</v>
      </c>
      <c r="L5" s="2" t="s">
        <v>9</v>
      </c>
      <c r="M5" s="2" t="s">
        <v>10</v>
      </c>
      <c r="N5" s="2" t="s">
        <v>7</v>
      </c>
      <c r="O5" s="5" t="s">
        <v>11</v>
      </c>
      <c r="P5" s="6" t="s">
        <v>12</v>
      </c>
      <c r="Q5" s="2" t="s">
        <v>13</v>
      </c>
      <c r="R5" s="2" t="s">
        <v>14</v>
      </c>
      <c r="S5" s="2" t="s">
        <v>15</v>
      </c>
      <c r="T5" s="2" t="s">
        <v>16</v>
      </c>
      <c r="U5" s="2" t="s">
        <v>17</v>
      </c>
      <c r="V5" s="7" t="s">
        <v>18</v>
      </c>
      <c r="W5" s="7" t="s">
        <v>19</v>
      </c>
      <c r="X5" s="7" t="s">
        <v>20</v>
      </c>
      <c r="Y5" s="7" t="s">
        <v>21</v>
      </c>
      <c r="Z5" s="57" t="s">
        <v>22</v>
      </c>
      <c r="AA5" s="7" t="s">
        <v>1216</v>
      </c>
    </row>
    <row r="6" spans="1:61" ht="15" customHeight="1" x14ac:dyDescent="0.25">
      <c r="A6" s="30">
        <v>1</v>
      </c>
      <c r="B6" s="72">
        <v>127</v>
      </c>
      <c r="C6" s="72" t="s">
        <v>796</v>
      </c>
      <c r="D6" s="72" t="s">
        <v>797</v>
      </c>
      <c r="E6" s="227" t="s">
        <v>24</v>
      </c>
      <c r="F6" s="73">
        <v>36507</v>
      </c>
      <c r="G6" s="72" t="s">
        <v>35</v>
      </c>
      <c r="H6" s="72">
        <v>995</v>
      </c>
      <c r="I6" s="72">
        <v>1050</v>
      </c>
      <c r="J6" s="83">
        <v>2015</v>
      </c>
      <c r="K6" s="76">
        <f t="shared" ref="K6:K37" si="0">(H6/I6)*100</f>
        <v>94.761904761904759</v>
      </c>
      <c r="L6" s="82">
        <v>972</v>
      </c>
      <c r="M6" s="83">
        <v>1100</v>
      </c>
      <c r="N6" s="175">
        <v>2017</v>
      </c>
      <c r="O6" s="74">
        <f t="shared" ref="O6:O12" si="1">IF(Z6="MI",L6-10,L6)</f>
        <v>972</v>
      </c>
      <c r="P6" s="75">
        <f t="shared" ref="P6:P37" si="2">(O6/M6)*100</f>
        <v>88.36363636363636</v>
      </c>
      <c r="Q6" s="72">
        <v>358</v>
      </c>
      <c r="R6" s="227">
        <v>800</v>
      </c>
      <c r="S6" s="72">
        <f t="shared" ref="S6:S37" si="3">(Q6/R6)*100</f>
        <v>44.75</v>
      </c>
      <c r="T6" s="72">
        <f t="shared" ref="T6:T37" si="4">(K6*0.1)</f>
        <v>9.4761904761904763</v>
      </c>
      <c r="U6" s="76">
        <f t="shared" ref="U6:U37" si="5">(P6*0.5)</f>
        <v>44.18181818181818</v>
      </c>
      <c r="V6" s="72">
        <f t="shared" ref="V6:V37" si="6">Q6*40/R6</f>
        <v>17.899999999999999</v>
      </c>
      <c r="W6" s="72"/>
      <c r="X6" s="77">
        <f t="shared" ref="X6:X37" si="7">(T6+U6+V6+W6)</f>
        <v>71.558008658008646</v>
      </c>
      <c r="Y6" s="72"/>
      <c r="Z6" s="228">
        <v>0</v>
      </c>
      <c r="AA6" s="84" t="s">
        <v>1201</v>
      </c>
    </row>
    <row r="7" spans="1:61" ht="15" customHeight="1" x14ac:dyDescent="0.2">
      <c r="A7" s="30">
        <v>2</v>
      </c>
      <c r="B7" s="79">
        <v>37</v>
      </c>
      <c r="C7" s="80" t="s">
        <v>734</v>
      </c>
      <c r="D7" s="80" t="s">
        <v>735</v>
      </c>
      <c r="E7" s="74" t="s">
        <v>68</v>
      </c>
      <c r="F7" s="81">
        <v>35905</v>
      </c>
      <c r="G7" s="80" t="s">
        <v>350</v>
      </c>
      <c r="H7" s="82">
        <v>929</v>
      </c>
      <c r="I7" s="83">
        <v>1100</v>
      </c>
      <c r="J7" s="83">
        <v>2014</v>
      </c>
      <c r="K7" s="76">
        <f t="shared" si="0"/>
        <v>84.454545454545453</v>
      </c>
      <c r="L7" s="82">
        <v>938</v>
      </c>
      <c r="M7" s="83">
        <v>1100</v>
      </c>
      <c r="N7" s="83">
        <v>2016</v>
      </c>
      <c r="O7" s="74">
        <f t="shared" si="1"/>
        <v>928</v>
      </c>
      <c r="P7" s="75">
        <f t="shared" si="2"/>
        <v>84.36363636363636</v>
      </c>
      <c r="Q7" s="84">
        <v>408</v>
      </c>
      <c r="R7" s="84">
        <v>800</v>
      </c>
      <c r="S7" s="76">
        <f t="shared" si="3"/>
        <v>51</v>
      </c>
      <c r="T7" s="76">
        <f t="shared" si="4"/>
        <v>8.4454545454545453</v>
      </c>
      <c r="U7" s="76">
        <f t="shared" si="5"/>
        <v>42.18181818181818</v>
      </c>
      <c r="V7" s="83">
        <f t="shared" si="6"/>
        <v>20.399999999999999</v>
      </c>
      <c r="W7" s="83"/>
      <c r="X7" s="77">
        <f t="shared" si="7"/>
        <v>71.027272727272731</v>
      </c>
      <c r="Y7" s="84"/>
      <c r="Z7" s="91" t="s">
        <v>26</v>
      </c>
      <c r="AA7" s="84" t="s">
        <v>1201</v>
      </c>
    </row>
    <row r="8" spans="1:61" ht="15" customHeight="1" x14ac:dyDescent="0.25">
      <c r="A8" s="30">
        <v>3</v>
      </c>
      <c r="B8" s="72">
        <v>192</v>
      </c>
      <c r="C8" s="72" t="s">
        <v>832</v>
      </c>
      <c r="D8" s="72" t="s">
        <v>833</v>
      </c>
      <c r="E8" s="227" t="s">
        <v>24</v>
      </c>
      <c r="F8" s="73">
        <v>35917</v>
      </c>
      <c r="G8" s="72" t="s">
        <v>35</v>
      </c>
      <c r="H8" s="72">
        <v>902</v>
      </c>
      <c r="I8" s="72">
        <v>1100</v>
      </c>
      <c r="J8" s="72">
        <v>2015</v>
      </c>
      <c r="K8" s="76">
        <f t="shared" si="0"/>
        <v>82</v>
      </c>
      <c r="L8" s="72">
        <v>928</v>
      </c>
      <c r="M8" s="83">
        <v>1100</v>
      </c>
      <c r="N8" s="175">
        <v>2017</v>
      </c>
      <c r="O8" s="74">
        <f t="shared" si="1"/>
        <v>928</v>
      </c>
      <c r="P8" s="75">
        <f t="shared" si="2"/>
        <v>84.36363636363636</v>
      </c>
      <c r="Q8" s="72">
        <v>388</v>
      </c>
      <c r="R8" s="227">
        <v>800</v>
      </c>
      <c r="S8" s="72">
        <f t="shared" si="3"/>
        <v>48.5</v>
      </c>
      <c r="T8" s="72">
        <f t="shared" si="4"/>
        <v>8.2000000000000011</v>
      </c>
      <c r="U8" s="76">
        <f t="shared" si="5"/>
        <v>42.18181818181818</v>
      </c>
      <c r="V8" s="72">
        <f t="shared" si="6"/>
        <v>19.399999999999999</v>
      </c>
      <c r="W8" s="72"/>
      <c r="X8" s="77">
        <f t="shared" si="7"/>
        <v>69.781818181818181</v>
      </c>
      <c r="Y8" s="72"/>
      <c r="Z8" s="228">
        <v>0</v>
      </c>
      <c r="AA8" s="84" t="s">
        <v>1201</v>
      </c>
    </row>
    <row r="9" spans="1:61" ht="15" customHeight="1" x14ac:dyDescent="0.2">
      <c r="A9" s="30">
        <v>4</v>
      </c>
      <c r="B9" s="79">
        <v>5</v>
      </c>
      <c r="C9" s="85" t="s">
        <v>1218</v>
      </c>
      <c r="D9" s="85" t="s">
        <v>764</v>
      </c>
      <c r="E9" s="88" t="s">
        <v>24</v>
      </c>
      <c r="F9" s="86" t="s">
        <v>714</v>
      </c>
      <c r="G9" s="85" t="s">
        <v>395</v>
      </c>
      <c r="H9" s="82">
        <v>768</v>
      </c>
      <c r="I9" s="83">
        <v>1050</v>
      </c>
      <c r="J9" s="83">
        <v>2013</v>
      </c>
      <c r="K9" s="76">
        <f t="shared" si="0"/>
        <v>73.142857142857139</v>
      </c>
      <c r="L9" s="82">
        <v>855</v>
      </c>
      <c r="M9" s="83">
        <v>1100</v>
      </c>
      <c r="N9" s="83">
        <v>2016</v>
      </c>
      <c r="O9" s="74">
        <f t="shared" si="1"/>
        <v>845</v>
      </c>
      <c r="P9" s="75">
        <f t="shared" si="2"/>
        <v>76.818181818181813</v>
      </c>
      <c r="Q9" s="84">
        <v>477</v>
      </c>
      <c r="R9" s="84">
        <v>800</v>
      </c>
      <c r="S9" s="76">
        <f t="shared" si="3"/>
        <v>59.624999999999993</v>
      </c>
      <c r="T9" s="76">
        <f t="shared" si="4"/>
        <v>7.3142857142857141</v>
      </c>
      <c r="U9" s="76">
        <f t="shared" si="5"/>
        <v>38.409090909090907</v>
      </c>
      <c r="V9" s="83">
        <f t="shared" si="6"/>
        <v>23.85</v>
      </c>
      <c r="W9" s="83"/>
      <c r="X9" s="77">
        <f t="shared" si="7"/>
        <v>69.573376623376618</v>
      </c>
      <c r="Y9" s="84"/>
      <c r="Z9" s="91" t="s">
        <v>26</v>
      </c>
      <c r="AA9" s="84" t="s">
        <v>1201</v>
      </c>
    </row>
    <row r="10" spans="1:61" ht="15" customHeight="1" x14ac:dyDescent="0.2">
      <c r="A10" s="30">
        <v>5</v>
      </c>
      <c r="B10" s="79">
        <v>22</v>
      </c>
      <c r="C10" s="80" t="s">
        <v>724</v>
      </c>
      <c r="D10" s="80" t="s">
        <v>725</v>
      </c>
      <c r="E10" s="74" t="s">
        <v>24</v>
      </c>
      <c r="F10" s="81">
        <v>36106</v>
      </c>
      <c r="G10" s="80" t="s">
        <v>251</v>
      </c>
      <c r="H10" s="82">
        <v>939</v>
      </c>
      <c r="I10" s="83">
        <v>1100</v>
      </c>
      <c r="J10" s="83">
        <v>2014</v>
      </c>
      <c r="K10" s="76">
        <f t="shared" si="0"/>
        <v>85.36363636363636</v>
      </c>
      <c r="L10" s="82">
        <v>921</v>
      </c>
      <c r="M10" s="83">
        <v>1100</v>
      </c>
      <c r="N10" s="83">
        <v>2016</v>
      </c>
      <c r="O10" s="74">
        <f t="shared" si="1"/>
        <v>911</v>
      </c>
      <c r="P10" s="75">
        <f t="shared" si="2"/>
        <v>82.818181818181813</v>
      </c>
      <c r="Q10" s="84">
        <v>380</v>
      </c>
      <c r="R10" s="84">
        <v>800</v>
      </c>
      <c r="S10" s="76">
        <f t="shared" si="3"/>
        <v>47.5</v>
      </c>
      <c r="T10" s="76">
        <f t="shared" si="4"/>
        <v>8.536363636363637</v>
      </c>
      <c r="U10" s="76">
        <f t="shared" si="5"/>
        <v>41.409090909090907</v>
      </c>
      <c r="V10" s="83">
        <f t="shared" si="6"/>
        <v>19</v>
      </c>
      <c r="W10" s="83"/>
      <c r="X10" s="77">
        <f t="shared" si="7"/>
        <v>68.945454545454538</v>
      </c>
      <c r="Y10" s="84"/>
      <c r="Z10" s="91" t="s">
        <v>26</v>
      </c>
      <c r="AA10" s="84" t="s">
        <v>1201</v>
      </c>
    </row>
    <row r="11" spans="1:61" ht="15" customHeight="1" x14ac:dyDescent="0.25">
      <c r="A11" s="30">
        <v>6</v>
      </c>
      <c r="B11" s="72">
        <v>183</v>
      </c>
      <c r="C11" s="72" t="s">
        <v>830</v>
      </c>
      <c r="D11" s="72" t="s">
        <v>831</v>
      </c>
      <c r="E11" s="227" t="s">
        <v>68</v>
      </c>
      <c r="F11" s="73">
        <v>36313</v>
      </c>
      <c r="G11" s="72" t="s">
        <v>251</v>
      </c>
      <c r="H11" s="72">
        <v>1028</v>
      </c>
      <c r="I11" s="72">
        <v>1100</v>
      </c>
      <c r="J11" s="72">
        <v>2015</v>
      </c>
      <c r="K11" s="76">
        <f t="shared" si="0"/>
        <v>93.454545454545453</v>
      </c>
      <c r="L11" s="72">
        <v>955</v>
      </c>
      <c r="M11" s="83">
        <v>1100</v>
      </c>
      <c r="N11" s="175">
        <v>2017</v>
      </c>
      <c r="O11" s="74">
        <f t="shared" si="1"/>
        <v>955</v>
      </c>
      <c r="P11" s="75">
        <f t="shared" si="2"/>
        <v>86.818181818181813</v>
      </c>
      <c r="Q11" s="72">
        <v>315</v>
      </c>
      <c r="R11" s="227">
        <v>800</v>
      </c>
      <c r="S11" s="72">
        <f t="shared" si="3"/>
        <v>39.375</v>
      </c>
      <c r="T11" s="72">
        <f t="shared" si="4"/>
        <v>9.3454545454545457</v>
      </c>
      <c r="U11" s="76">
        <f t="shared" si="5"/>
        <v>43.409090909090907</v>
      </c>
      <c r="V11" s="72">
        <f t="shared" si="6"/>
        <v>15.75</v>
      </c>
      <c r="W11" s="72"/>
      <c r="X11" s="77">
        <f t="shared" si="7"/>
        <v>68.50454545454545</v>
      </c>
      <c r="Y11" s="72"/>
      <c r="Z11" s="228">
        <v>0</v>
      </c>
      <c r="AA11" s="84" t="s">
        <v>1201</v>
      </c>
    </row>
    <row r="12" spans="1:61" ht="15" customHeight="1" x14ac:dyDescent="0.2">
      <c r="A12" s="30">
        <v>7</v>
      </c>
      <c r="B12" s="79">
        <v>45</v>
      </c>
      <c r="C12" s="80" t="s">
        <v>315</v>
      </c>
      <c r="D12" s="80" t="s">
        <v>744</v>
      </c>
      <c r="E12" s="74" t="s">
        <v>24</v>
      </c>
      <c r="F12" s="81">
        <v>35189</v>
      </c>
      <c r="G12" s="80" t="s">
        <v>263</v>
      </c>
      <c r="H12" s="82">
        <v>856</v>
      </c>
      <c r="I12" s="83">
        <v>1050</v>
      </c>
      <c r="J12" s="83">
        <v>2012</v>
      </c>
      <c r="K12" s="76">
        <f t="shared" si="0"/>
        <v>81.523809523809518</v>
      </c>
      <c r="L12" s="82">
        <v>816</v>
      </c>
      <c r="M12" s="83">
        <v>1100</v>
      </c>
      <c r="N12" s="83">
        <v>2015</v>
      </c>
      <c r="O12" s="74">
        <f t="shared" si="1"/>
        <v>806</v>
      </c>
      <c r="P12" s="75">
        <f t="shared" si="2"/>
        <v>73.27272727272728</v>
      </c>
      <c r="Q12" s="84">
        <v>463</v>
      </c>
      <c r="R12" s="84">
        <v>800</v>
      </c>
      <c r="S12" s="76">
        <f t="shared" si="3"/>
        <v>57.875</v>
      </c>
      <c r="T12" s="76">
        <f t="shared" si="4"/>
        <v>8.1523809523809518</v>
      </c>
      <c r="U12" s="76">
        <f t="shared" si="5"/>
        <v>36.63636363636364</v>
      </c>
      <c r="V12" s="83">
        <f t="shared" si="6"/>
        <v>23.15</v>
      </c>
      <c r="W12" s="83"/>
      <c r="X12" s="77">
        <f t="shared" si="7"/>
        <v>67.938744588744584</v>
      </c>
      <c r="Y12" s="84"/>
      <c r="Z12" s="91" t="s">
        <v>26</v>
      </c>
      <c r="AA12" s="84" t="s">
        <v>1201</v>
      </c>
    </row>
    <row r="13" spans="1:61" ht="15" customHeight="1" x14ac:dyDescent="0.25">
      <c r="A13" s="30">
        <v>8</v>
      </c>
      <c r="B13" s="79">
        <v>7</v>
      </c>
      <c r="C13" s="80" t="s">
        <v>370</v>
      </c>
      <c r="D13" s="80" t="s">
        <v>371</v>
      </c>
      <c r="E13" s="74" t="s">
        <v>24</v>
      </c>
      <c r="F13" s="87" t="s">
        <v>372</v>
      </c>
      <c r="G13" s="80" t="s">
        <v>336</v>
      </c>
      <c r="H13" s="82">
        <v>963</v>
      </c>
      <c r="I13" s="83">
        <v>1100</v>
      </c>
      <c r="J13" s="83">
        <v>2014</v>
      </c>
      <c r="K13" s="76">
        <f t="shared" si="0"/>
        <v>87.545454545454547</v>
      </c>
      <c r="L13" s="82">
        <v>899</v>
      </c>
      <c r="M13" s="83">
        <v>1100</v>
      </c>
      <c r="N13" s="83">
        <v>2016</v>
      </c>
      <c r="O13" s="74">
        <f>IF(Z13="MI",L13-10,L13)*1</f>
        <v>889</v>
      </c>
      <c r="P13" s="75">
        <f t="shared" si="2"/>
        <v>80.818181818181827</v>
      </c>
      <c r="Q13" s="84">
        <v>374</v>
      </c>
      <c r="R13" s="84">
        <v>800</v>
      </c>
      <c r="S13" s="76">
        <f t="shared" si="3"/>
        <v>46.75</v>
      </c>
      <c r="T13" s="76">
        <f t="shared" si="4"/>
        <v>8.7545454545454557</v>
      </c>
      <c r="U13" s="76">
        <f t="shared" si="5"/>
        <v>40.409090909090914</v>
      </c>
      <c r="V13" s="83">
        <f t="shared" si="6"/>
        <v>18.7</v>
      </c>
      <c r="W13" s="83"/>
      <c r="X13" s="77">
        <f t="shared" si="7"/>
        <v>67.863636363636374</v>
      </c>
      <c r="Y13" s="72"/>
      <c r="Z13" s="91" t="s">
        <v>26</v>
      </c>
      <c r="AA13" s="84" t="s">
        <v>1201</v>
      </c>
    </row>
    <row r="14" spans="1:61" ht="15" customHeight="1" x14ac:dyDescent="0.2">
      <c r="A14" s="30">
        <v>9</v>
      </c>
      <c r="B14" s="79">
        <v>29</v>
      </c>
      <c r="C14" s="80" t="s">
        <v>288</v>
      </c>
      <c r="D14" s="80" t="s">
        <v>730</v>
      </c>
      <c r="E14" s="74" t="s">
        <v>24</v>
      </c>
      <c r="F14" s="81">
        <v>35876</v>
      </c>
      <c r="G14" s="80" t="s">
        <v>520</v>
      </c>
      <c r="H14" s="82">
        <v>824</v>
      </c>
      <c r="I14" s="83">
        <v>1100</v>
      </c>
      <c r="J14" s="83">
        <v>2014</v>
      </c>
      <c r="K14" s="76">
        <f t="shared" si="0"/>
        <v>74.909090909090921</v>
      </c>
      <c r="L14" s="82">
        <v>893</v>
      </c>
      <c r="M14" s="83">
        <v>1100</v>
      </c>
      <c r="N14" s="83">
        <v>2016</v>
      </c>
      <c r="O14" s="74">
        <f t="shared" ref="O14:O37" si="8">IF(Z14="MI",L14-10,L14)</f>
        <v>883</v>
      </c>
      <c r="P14" s="75">
        <f t="shared" si="2"/>
        <v>80.27272727272728</v>
      </c>
      <c r="Q14" s="84">
        <v>401</v>
      </c>
      <c r="R14" s="84">
        <v>800</v>
      </c>
      <c r="S14" s="76">
        <f t="shared" si="3"/>
        <v>50.125</v>
      </c>
      <c r="T14" s="76">
        <f t="shared" si="4"/>
        <v>7.4909090909090921</v>
      </c>
      <c r="U14" s="76">
        <f t="shared" si="5"/>
        <v>40.13636363636364</v>
      </c>
      <c r="V14" s="83">
        <f t="shared" si="6"/>
        <v>20.05</v>
      </c>
      <c r="W14" s="83"/>
      <c r="X14" s="77">
        <f t="shared" si="7"/>
        <v>67.677272727272737</v>
      </c>
      <c r="Y14" s="84"/>
      <c r="Z14" s="91" t="s">
        <v>26</v>
      </c>
      <c r="AA14" s="84" t="s">
        <v>1201</v>
      </c>
    </row>
    <row r="15" spans="1:61" s="9" customFormat="1" ht="15" customHeight="1" x14ac:dyDescent="0.25">
      <c r="A15" s="30">
        <v>10</v>
      </c>
      <c r="B15" s="72">
        <v>113</v>
      </c>
      <c r="C15" s="72" t="s">
        <v>784</v>
      </c>
      <c r="D15" s="72" t="s">
        <v>785</v>
      </c>
      <c r="E15" s="227" t="s">
        <v>24</v>
      </c>
      <c r="F15" s="73">
        <v>35596</v>
      </c>
      <c r="G15" s="72" t="s">
        <v>368</v>
      </c>
      <c r="H15" s="72">
        <v>911</v>
      </c>
      <c r="I15" s="72">
        <v>1100</v>
      </c>
      <c r="J15" s="83">
        <v>2014</v>
      </c>
      <c r="K15" s="76">
        <f t="shared" si="0"/>
        <v>82.818181818181813</v>
      </c>
      <c r="L15" s="82">
        <v>909</v>
      </c>
      <c r="M15" s="83">
        <v>1100</v>
      </c>
      <c r="N15" s="175">
        <v>2016</v>
      </c>
      <c r="O15" s="74">
        <f t="shared" si="8"/>
        <v>899</v>
      </c>
      <c r="P15" s="75">
        <f t="shared" si="2"/>
        <v>81.72727272727272</v>
      </c>
      <c r="Q15" s="84">
        <v>361</v>
      </c>
      <c r="R15" s="227">
        <v>800</v>
      </c>
      <c r="S15" s="72">
        <f t="shared" si="3"/>
        <v>45.125</v>
      </c>
      <c r="T15" s="72">
        <f t="shared" si="4"/>
        <v>8.2818181818181813</v>
      </c>
      <c r="U15" s="76">
        <f t="shared" si="5"/>
        <v>40.86363636363636</v>
      </c>
      <c r="V15" s="72">
        <f t="shared" si="6"/>
        <v>18.05</v>
      </c>
      <c r="W15" s="72"/>
      <c r="X15" s="77">
        <f t="shared" si="7"/>
        <v>67.195454545454538</v>
      </c>
      <c r="Y15" s="72"/>
      <c r="Z15" s="228" t="s">
        <v>26</v>
      </c>
      <c r="AA15" s="84" t="s">
        <v>1201</v>
      </c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</row>
    <row r="16" spans="1:61" s="25" customFormat="1" ht="15" customHeight="1" x14ac:dyDescent="0.25">
      <c r="A16" s="30">
        <v>11</v>
      </c>
      <c r="B16" s="79">
        <v>59</v>
      </c>
      <c r="C16" s="72" t="s">
        <v>748</v>
      </c>
      <c r="D16" s="72" t="s">
        <v>749</v>
      </c>
      <c r="E16" s="227" t="s">
        <v>24</v>
      </c>
      <c r="F16" s="73">
        <v>35532</v>
      </c>
      <c r="G16" s="72" t="s">
        <v>295</v>
      </c>
      <c r="H16" s="82">
        <v>904</v>
      </c>
      <c r="I16" s="83">
        <v>1050</v>
      </c>
      <c r="J16" s="83">
        <v>2013</v>
      </c>
      <c r="K16" s="76">
        <f t="shared" si="0"/>
        <v>86.095238095238088</v>
      </c>
      <c r="L16" s="82">
        <v>896</v>
      </c>
      <c r="M16" s="83">
        <v>1100</v>
      </c>
      <c r="N16" s="83">
        <v>2015</v>
      </c>
      <c r="O16" s="74">
        <f t="shared" si="8"/>
        <v>886</v>
      </c>
      <c r="P16" s="75">
        <f t="shared" si="2"/>
        <v>80.545454545454547</v>
      </c>
      <c r="Q16" s="84">
        <v>366</v>
      </c>
      <c r="R16" s="84">
        <v>800</v>
      </c>
      <c r="S16" s="76">
        <f t="shared" si="3"/>
        <v>45.75</v>
      </c>
      <c r="T16" s="76">
        <f t="shared" si="4"/>
        <v>8.6095238095238091</v>
      </c>
      <c r="U16" s="76">
        <f t="shared" si="5"/>
        <v>40.272727272727273</v>
      </c>
      <c r="V16" s="83">
        <f t="shared" si="6"/>
        <v>18.3</v>
      </c>
      <c r="W16" s="83"/>
      <c r="X16" s="77">
        <f t="shared" si="7"/>
        <v>67.182251082251085</v>
      </c>
      <c r="Y16" s="84"/>
      <c r="Z16" s="91" t="s">
        <v>26</v>
      </c>
      <c r="AA16" s="84" t="s">
        <v>1201</v>
      </c>
      <c r="AB16" s="2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</row>
    <row r="17" spans="1:40" ht="15" customHeight="1" x14ac:dyDescent="0.25">
      <c r="A17" s="30">
        <v>12</v>
      </c>
      <c r="B17" s="79">
        <v>10</v>
      </c>
      <c r="C17" s="72" t="s">
        <v>1217</v>
      </c>
      <c r="D17" s="72" t="s">
        <v>718</v>
      </c>
      <c r="E17" s="227" t="s">
        <v>24</v>
      </c>
      <c r="F17" s="78" t="s">
        <v>719</v>
      </c>
      <c r="G17" s="72" t="s">
        <v>70</v>
      </c>
      <c r="H17" s="72">
        <v>782</v>
      </c>
      <c r="I17" s="72">
        <v>1100</v>
      </c>
      <c r="J17" s="72">
        <v>2013</v>
      </c>
      <c r="K17" s="76">
        <f t="shared" si="0"/>
        <v>71.090909090909093</v>
      </c>
      <c r="L17" s="82">
        <v>904</v>
      </c>
      <c r="M17" s="83">
        <v>1100</v>
      </c>
      <c r="N17" s="83">
        <v>2015</v>
      </c>
      <c r="O17" s="74">
        <f t="shared" si="8"/>
        <v>894</v>
      </c>
      <c r="P17" s="75">
        <f t="shared" si="2"/>
        <v>81.27272727272728</v>
      </c>
      <c r="Q17" s="84">
        <v>388</v>
      </c>
      <c r="R17" s="84">
        <v>800</v>
      </c>
      <c r="S17" s="76">
        <f t="shared" si="3"/>
        <v>48.5</v>
      </c>
      <c r="T17" s="76">
        <f t="shared" si="4"/>
        <v>7.1090909090909093</v>
      </c>
      <c r="U17" s="76">
        <f t="shared" si="5"/>
        <v>40.63636363636364</v>
      </c>
      <c r="V17" s="83">
        <f t="shared" si="6"/>
        <v>19.399999999999999</v>
      </c>
      <c r="W17" s="83"/>
      <c r="X17" s="77">
        <f t="shared" si="7"/>
        <v>67.145454545454555</v>
      </c>
      <c r="Y17" s="84"/>
      <c r="Z17" s="91" t="s">
        <v>26</v>
      </c>
      <c r="AA17" s="84" t="s">
        <v>1201</v>
      </c>
    </row>
    <row r="18" spans="1:40" ht="15" customHeight="1" x14ac:dyDescent="0.25">
      <c r="A18" s="30">
        <v>13</v>
      </c>
      <c r="B18" s="72">
        <v>154</v>
      </c>
      <c r="C18" s="72" t="s">
        <v>816</v>
      </c>
      <c r="D18" s="72" t="s">
        <v>817</v>
      </c>
      <c r="E18" s="227" t="s">
        <v>68</v>
      </c>
      <c r="F18" s="73">
        <v>36156</v>
      </c>
      <c r="G18" s="72" t="s">
        <v>298</v>
      </c>
      <c r="H18" s="72">
        <v>892</v>
      </c>
      <c r="I18" s="72">
        <v>1100</v>
      </c>
      <c r="J18" s="72">
        <v>2015</v>
      </c>
      <c r="K18" s="76">
        <f t="shared" si="0"/>
        <v>81.090909090909093</v>
      </c>
      <c r="L18" s="72">
        <v>887</v>
      </c>
      <c r="M18" s="83">
        <v>1100</v>
      </c>
      <c r="N18" s="175">
        <v>2017</v>
      </c>
      <c r="O18" s="74">
        <f t="shared" si="8"/>
        <v>887</v>
      </c>
      <c r="P18" s="75">
        <f t="shared" si="2"/>
        <v>80.63636363636364</v>
      </c>
      <c r="Q18" s="72">
        <v>370</v>
      </c>
      <c r="R18" s="227">
        <v>800</v>
      </c>
      <c r="S18" s="72">
        <f t="shared" si="3"/>
        <v>46.25</v>
      </c>
      <c r="T18" s="72">
        <f t="shared" si="4"/>
        <v>8.1090909090909093</v>
      </c>
      <c r="U18" s="76">
        <f t="shared" si="5"/>
        <v>40.31818181818182</v>
      </c>
      <c r="V18" s="72">
        <f t="shared" si="6"/>
        <v>18.5</v>
      </c>
      <c r="W18" s="72"/>
      <c r="X18" s="77">
        <f t="shared" si="7"/>
        <v>66.927272727272737</v>
      </c>
      <c r="Y18" s="72"/>
      <c r="Z18" s="228">
        <v>0</v>
      </c>
      <c r="AA18" s="84" t="s">
        <v>1201</v>
      </c>
    </row>
    <row r="19" spans="1:40" ht="15" customHeight="1" x14ac:dyDescent="0.25">
      <c r="A19" s="30">
        <v>14</v>
      </c>
      <c r="B19" s="72">
        <v>153</v>
      </c>
      <c r="C19" s="72" t="s">
        <v>814</v>
      </c>
      <c r="D19" s="72" t="s">
        <v>815</v>
      </c>
      <c r="E19" s="227" t="s">
        <v>68</v>
      </c>
      <c r="F19" s="73">
        <v>36092</v>
      </c>
      <c r="G19" s="72" t="s">
        <v>298</v>
      </c>
      <c r="H19" s="72">
        <v>976</v>
      </c>
      <c r="I19" s="72">
        <v>1100</v>
      </c>
      <c r="J19" s="72">
        <v>2015</v>
      </c>
      <c r="K19" s="76">
        <f t="shared" si="0"/>
        <v>88.727272727272734</v>
      </c>
      <c r="L19" s="72">
        <v>904</v>
      </c>
      <c r="M19" s="83">
        <v>1100</v>
      </c>
      <c r="N19" s="175">
        <v>2017</v>
      </c>
      <c r="O19" s="74">
        <f t="shared" si="8"/>
        <v>904</v>
      </c>
      <c r="P19" s="75">
        <f t="shared" si="2"/>
        <v>82.181818181818173</v>
      </c>
      <c r="Q19" s="72">
        <v>338</v>
      </c>
      <c r="R19" s="227">
        <v>800</v>
      </c>
      <c r="S19" s="72">
        <f t="shared" si="3"/>
        <v>42.25</v>
      </c>
      <c r="T19" s="72">
        <f t="shared" si="4"/>
        <v>8.872727272727273</v>
      </c>
      <c r="U19" s="76">
        <f t="shared" si="5"/>
        <v>41.090909090909086</v>
      </c>
      <c r="V19" s="72">
        <f t="shared" si="6"/>
        <v>16.899999999999999</v>
      </c>
      <c r="W19" s="72"/>
      <c r="X19" s="77">
        <f t="shared" si="7"/>
        <v>66.86363636363636</v>
      </c>
      <c r="Y19" s="72"/>
      <c r="Z19" s="228">
        <v>0</v>
      </c>
      <c r="AA19" s="84" t="s">
        <v>1201</v>
      </c>
    </row>
    <row r="20" spans="1:40" ht="15" customHeight="1" x14ac:dyDescent="0.2">
      <c r="A20" s="30">
        <v>15</v>
      </c>
      <c r="B20" s="79">
        <v>4</v>
      </c>
      <c r="C20" s="80" t="s">
        <v>711</v>
      </c>
      <c r="D20" s="80" t="s">
        <v>712</v>
      </c>
      <c r="E20" s="74" t="s">
        <v>24</v>
      </c>
      <c r="F20" s="81" t="s">
        <v>713</v>
      </c>
      <c r="G20" s="80" t="s">
        <v>70</v>
      </c>
      <c r="H20" s="82">
        <v>893</v>
      </c>
      <c r="I20" s="83">
        <v>1100</v>
      </c>
      <c r="J20" s="83">
        <v>2014</v>
      </c>
      <c r="K20" s="76">
        <f t="shared" si="0"/>
        <v>81.181818181818173</v>
      </c>
      <c r="L20" s="82">
        <v>888</v>
      </c>
      <c r="M20" s="83">
        <v>1100</v>
      </c>
      <c r="N20" s="83">
        <v>2016</v>
      </c>
      <c r="O20" s="74">
        <f t="shared" si="8"/>
        <v>878</v>
      </c>
      <c r="P20" s="75">
        <f t="shared" si="2"/>
        <v>79.818181818181827</v>
      </c>
      <c r="Q20" s="84">
        <v>373</v>
      </c>
      <c r="R20" s="84">
        <v>800</v>
      </c>
      <c r="S20" s="76">
        <f t="shared" si="3"/>
        <v>46.625</v>
      </c>
      <c r="T20" s="76">
        <f t="shared" si="4"/>
        <v>8.1181818181818173</v>
      </c>
      <c r="U20" s="76">
        <f t="shared" si="5"/>
        <v>39.909090909090914</v>
      </c>
      <c r="V20" s="83">
        <f t="shared" si="6"/>
        <v>18.649999999999999</v>
      </c>
      <c r="W20" s="83"/>
      <c r="X20" s="77">
        <f t="shared" si="7"/>
        <v>66.677272727272737</v>
      </c>
      <c r="Y20" s="84"/>
      <c r="Z20" s="91" t="s">
        <v>26</v>
      </c>
      <c r="AA20" s="84" t="s">
        <v>1201</v>
      </c>
    </row>
    <row r="21" spans="1:40" ht="15" customHeight="1" x14ac:dyDescent="0.25">
      <c r="A21" s="30">
        <v>16</v>
      </c>
      <c r="B21" s="79">
        <v>42</v>
      </c>
      <c r="C21" s="72" t="s">
        <v>740</v>
      </c>
      <c r="D21" s="72" t="s">
        <v>741</v>
      </c>
      <c r="E21" s="227" t="s">
        <v>24</v>
      </c>
      <c r="F21" s="73">
        <v>35864</v>
      </c>
      <c r="G21" s="72" t="s">
        <v>251</v>
      </c>
      <c r="H21" s="82">
        <v>961</v>
      </c>
      <c r="I21" s="83">
        <v>1100</v>
      </c>
      <c r="J21" s="83">
        <v>2014</v>
      </c>
      <c r="K21" s="76">
        <f t="shared" si="0"/>
        <v>87.36363636363636</v>
      </c>
      <c r="L21" s="82">
        <v>931</v>
      </c>
      <c r="M21" s="83">
        <v>1100</v>
      </c>
      <c r="N21" s="83">
        <v>2016</v>
      </c>
      <c r="O21" s="74">
        <f t="shared" si="8"/>
        <v>921</v>
      </c>
      <c r="P21" s="75">
        <f t="shared" si="2"/>
        <v>83.727272727272734</v>
      </c>
      <c r="Q21" s="84">
        <v>316</v>
      </c>
      <c r="R21" s="84">
        <v>800</v>
      </c>
      <c r="S21" s="76">
        <f t="shared" si="3"/>
        <v>39.5</v>
      </c>
      <c r="T21" s="76">
        <f t="shared" si="4"/>
        <v>8.7363636363636363</v>
      </c>
      <c r="U21" s="76">
        <f t="shared" si="5"/>
        <v>41.863636363636367</v>
      </c>
      <c r="V21" s="83">
        <f t="shared" si="6"/>
        <v>15.8</v>
      </c>
      <c r="W21" s="83"/>
      <c r="X21" s="77">
        <f t="shared" si="7"/>
        <v>66.400000000000006</v>
      </c>
      <c r="Y21" s="84"/>
      <c r="Z21" s="91" t="s">
        <v>26</v>
      </c>
      <c r="AA21" s="84" t="s">
        <v>1201</v>
      </c>
    </row>
    <row r="22" spans="1:40" ht="15" customHeight="1" x14ac:dyDescent="0.25">
      <c r="A22" s="30">
        <v>17</v>
      </c>
      <c r="B22" s="72">
        <v>195</v>
      </c>
      <c r="C22" s="72" t="s">
        <v>834</v>
      </c>
      <c r="D22" s="72" t="s">
        <v>835</v>
      </c>
      <c r="E22" s="227" t="s">
        <v>24</v>
      </c>
      <c r="F22" s="73">
        <v>35859</v>
      </c>
      <c r="G22" s="72" t="s">
        <v>368</v>
      </c>
      <c r="H22" s="72">
        <v>899</v>
      </c>
      <c r="I22" s="72">
        <v>1100</v>
      </c>
      <c r="J22" s="72">
        <v>2014</v>
      </c>
      <c r="K22" s="76">
        <f t="shared" si="0"/>
        <v>81.72727272727272</v>
      </c>
      <c r="L22" s="72">
        <v>859</v>
      </c>
      <c r="M22" s="83">
        <v>1100</v>
      </c>
      <c r="N22" s="175">
        <v>2017</v>
      </c>
      <c r="O22" s="74">
        <f t="shared" si="8"/>
        <v>849</v>
      </c>
      <c r="P22" s="75">
        <f t="shared" si="2"/>
        <v>77.181818181818187</v>
      </c>
      <c r="Q22" s="72">
        <v>384</v>
      </c>
      <c r="R22" s="227">
        <v>800</v>
      </c>
      <c r="S22" s="72">
        <f t="shared" si="3"/>
        <v>48</v>
      </c>
      <c r="T22" s="72">
        <f t="shared" si="4"/>
        <v>8.172727272727272</v>
      </c>
      <c r="U22" s="76">
        <f t="shared" si="5"/>
        <v>38.590909090909093</v>
      </c>
      <c r="V22" s="72">
        <f t="shared" si="6"/>
        <v>19.2</v>
      </c>
      <c r="W22" s="72"/>
      <c r="X22" s="77">
        <f t="shared" si="7"/>
        <v>65.963636363636368</v>
      </c>
      <c r="Y22" s="72"/>
      <c r="Z22" s="228" t="s">
        <v>26</v>
      </c>
      <c r="AA22" s="84" t="s">
        <v>1201</v>
      </c>
      <c r="AB22" s="29" t="s">
        <v>1197</v>
      </c>
    </row>
    <row r="23" spans="1:40" ht="15" customHeight="1" x14ac:dyDescent="0.25">
      <c r="A23" s="30">
        <v>18</v>
      </c>
      <c r="B23" s="72">
        <v>139</v>
      </c>
      <c r="C23" s="72" t="s">
        <v>811</v>
      </c>
      <c r="D23" s="72" t="s">
        <v>812</v>
      </c>
      <c r="E23" s="227" t="s">
        <v>24</v>
      </c>
      <c r="F23" s="73">
        <v>35864</v>
      </c>
      <c r="G23" s="72" t="s">
        <v>810</v>
      </c>
      <c r="H23" s="72">
        <v>906</v>
      </c>
      <c r="I23" s="72">
        <v>1100</v>
      </c>
      <c r="J23" s="83">
        <v>2014</v>
      </c>
      <c r="K23" s="76">
        <f t="shared" si="0"/>
        <v>82.36363636363636</v>
      </c>
      <c r="L23" s="72">
        <v>885</v>
      </c>
      <c r="M23" s="83">
        <v>1100</v>
      </c>
      <c r="N23" s="175">
        <v>2017</v>
      </c>
      <c r="O23" s="74">
        <f t="shared" si="8"/>
        <v>885</v>
      </c>
      <c r="P23" s="75">
        <f t="shared" si="2"/>
        <v>80.454545454545453</v>
      </c>
      <c r="Q23" s="72">
        <v>338</v>
      </c>
      <c r="R23" s="227">
        <v>800</v>
      </c>
      <c r="S23" s="72">
        <f t="shared" si="3"/>
        <v>42.25</v>
      </c>
      <c r="T23" s="72">
        <f t="shared" si="4"/>
        <v>8.2363636363636363</v>
      </c>
      <c r="U23" s="76">
        <f t="shared" si="5"/>
        <v>40.227272727272727</v>
      </c>
      <c r="V23" s="72">
        <f t="shared" si="6"/>
        <v>16.899999999999999</v>
      </c>
      <c r="W23" s="72"/>
      <c r="X23" s="77">
        <f t="shared" si="7"/>
        <v>65.36363636363636</v>
      </c>
      <c r="Y23" s="72"/>
      <c r="Z23" s="228">
        <v>0</v>
      </c>
      <c r="AA23" s="84" t="s">
        <v>1202</v>
      </c>
    </row>
    <row r="24" spans="1:40" ht="15" customHeight="1" x14ac:dyDescent="0.25">
      <c r="A24" s="30">
        <v>19</v>
      </c>
      <c r="B24" s="79">
        <v>33</v>
      </c>
      <c r="C24" s="72" t="s">
        <v>733</v>
      </c>
      <c r="D24" s="72" t="s">
        <v>729</v>
      </c>
      <c r="E24" s="227" t="s">
        <v>24</v>
      </c>
      <c r="F24" s="73">
        <v>35708</v>
      </c>
      <c r="G24" s="72" t="s">
        <v>277</v>
      </c>
      <c r="H24" s="82">
        <v>919</v>
      </c>
      <c r="I24" s="83">
        <v>1100</v>
      </c>
      <c r="J24" s="83">
        <v>2014</v>
      </c>
      <c r="K24" s="76">
        <f t="shared" si="0"/>
        <v>83.545454545454547</v>
      </c>
      <c r="L24" s="82">
        <v>888</v>
      </c>
      <c r="M24" s="83">
        <v>1100</v>
      </c>
      <c r="N24" s="83">
        <v>2016</v>
      </c>
      <c r="O24" s="74">
        <f t="shared" si="8"/>
        <v>878</v>
      </c>
      <c r="P24" s="75">
        <f t="shared" si="2"/>
        <v>79.818181818181827</v>
      </c>
      <c r="Q24" s="84">
        <v>327</v>
      </c>
      <c r="R24" s="84">
        <v>800</v>
      </c>
      <c r="S24" s="76">
        <f t="shared" si="3"/>
        <v>40.875</v>
      </c>
      <c r="T24" s="76">
        <f t="shared" si="4"/>
        <v>8.3545454545454554</v>
      </c>
      <c r="U24" s="76">
        <f t="shared" si="5"/>
        <v>39.909090909090914</v>
      </c>
      <c r="V24" s="83">
        <f t="shared" si="6"/>
        <v>16.350000000000001</v>
      </c>
      <c r="W24" s="83"/>
      <c r="X24" s="77">
        <f t="shared" si="7"/>
        <v>64.613636363636374</v>
      </c>
      <c r="Y24" s="84"/>
      <c r="Z24" s="91" t="s">
        <v>26</v>
      </c>
      <c r="AA24" s="84" t="s">
        <v>1202</v>
      </c>
    </row>
    <row r="25" spans="1:40" s="25" customFormat="1" ht="15" customHeight="1" x14ac:dyDescent="0.25">
      <c r="A25" s="30">
        <v>20</v>
      </c>
      <c r="B25" s="79">
        <v>85</v>
      </c>
      <c r="C25" s="72" t="s">
        <v>761</v>
      </c>
      <c r="D25" s="72" t="s">
        <v>762</v>
      </c>
      <c r="E25" s="227" t="s">
        <v>24</v>
      </c>
      <c r="F25" s="73">
        <v>35948</v>
      </c>
      <c r="G25" s="72" t="s">
        <v>763</v>
      </c>
      <c r="H25" s="82">
        <v>889</v>
      </c>
      <c r="I25" s="83">
        <v>1100</v>
      </c>
      <c r="J25" s="83">
        <v>2014</v>
      </c>
      <c r="K25" s="76">
        <f t="shared" si="0"/>
        <v>80.818181818181827</v>
      </c>
      <c r="L25" s="82">
        <v>886</v>
      </c>
      <c r="M25" s="83">
        <v>1100</v>
      </c>
      <c r="N25" s="83">
        <v>2017</v>
      </c>
      <c r="O25" s="74">
        <f t="shared" si="8"/>
        <v>886</v>
      </c>
      <c r="P25" s="75">
        <f t="shared" si="2"/>
        <v>80.545454545454547</v>
      </c>
      <c r="Q25" s="84">
        <v>323</v>
      </c>
      <c r="R25" s="84">
        <v>800</v>
      </c>
      <c r="S25" s="76">
        <f t="shared" si="3"/>
        <v>40.375</v>
      </c>
      <c r="T25" s="76">
        <f t="shared" si="4"/>
        <v>8.0818181818181838</v>
      </c>
      <c r="U25" s="76">
        <f t="shared" si="5"/>
        <v>40.272727272727273</v>
      </c>
      <c r="V25" s="83">
        <f t="shared" si="6"/>
        <v>16.149999999999999</v>
      </c>
      <c r="W25" s="83"/>
      <c r="X25" s="77">
        <f t="shared" si="7"/>
        <v>64.50454545454545</v>
      </c>
      <c r="Y25" s="84"/>
      <c r="Z25" s="91">
        <v>0</v>
      </c>
      <c r="AA25" s="84" t="s">
        <v>1202</v>
      </c>
      <c r="AB25" s="2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</row>
    <row r="26" spans="1:40" s="25" customFormat="1" ht="15" customHeight="1" x14ac:dyDescent="0.25">
      <c r="A26" s="30">
        <v>21</v>
      </c>
      <c r="B26" s="72">
        <v>176</v>
      </c>
      <c r="C26" s="72" t="s">
        <v>824</v>
      </c>
      <c r="D26" s="72" t="s">
        <v>825</v>
      </c>
      <c r="E26" s="227" t="s">
        <v>24</v>
      </c>
      <c r="F26" s="73">
        <v>35877</v>
      </c>
      <c r="G26" s="72" t="s">
        <v>283</v>
      </c>
      <c r="H26" s="72">
        <v>920</v>
      </c>
      <c r="I26" s="72">
        <v>1100</v>
      </c>
      <c r="J26" s="72">
        <v>2014</v>
      </c>
      <c r="K26" s="76">
        <f t="shared" si="0"/>
        <v>83.636363636363626</v>
      </c>
      <c r="L26" s="72">
        <v>903</v>
      </c>
      <c r="M26" s="83">
        <v>1100</v>
      </c>
      <c r="N26" s="175">
        <v>2016</v>
      </c>
      <c r="O26" s="74">
        <f t="shared" si="8"/>
        <v>893</v>
      </c>
      <c r="P26" s="75">
        <f t="shared" si="2"/>
        <v>81.181818181818173</v>
      </c>
      <c r="Q26" s="72">
        <v>308</v>
      </c>
      <c r="R26" s="227">
        <v>800</v>
      </c>
      <c r="S26" s="72">
        <f t="shared" si="3"/>
        <v>38.5</v>
      </c>
      <c r="T26" s="72">
        <f t="shared" si="4"/>
        <v>8.3636363636363633</v>
      </c>
      <c r="U26" s="76">
        <f t="shared" si="5"/>
        <v>40.590909090909086</v>
      </c>
      <c r="V26" s="72">
        <f t="shared" si="6"/>
        <v>15.4</v>
      </c>
      <c r="W26" s="72"/>
      <c r="X26" s="77">
        <f t="shared" si="7"/>
        <v>64.354545454545459</v>
      </c>
      <c r="Y26" s="72"/>
      <c r="Z26" s="228" t="s">
        <v>26</v>
      </c>
      <c r="AA26" s="84" t="s">
        <v>1202</v>
      </c>
      <c r="AB26" s="2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</row>
    <row r="27" spans="1:40" s="25" customFormat="1" ht="15" customHeight="1" x14ac:dyDescent="0.25">
      <c r="A27" s="30">
        <v>22</v>
      </c>
      <c r="B27" s="79">
        <v>2</v>
      </c>
      <c r="C27" s="72" t="s">
        <v>708</v>
      </c>
      <c r="D27" s="72" t="s">
        <v>709</v>
      </c>
      <c r="E27" s="227" t="s">
        <v>24</v>
      </c>
      <c r="F27" s="73" t="s">
        <v>710</v>
      </c>
      <c r="G27" s="72" t="s">
        <v>28</v>
      </c>
      <c r="H27" s="82">
        <v>843</v>
      </c>
      <c r="I27" s="83">
        <v>1100</v>
      </c>
      <c r="J27" s="83">
        <v>2014</v>
      </c>
      <c r="K27" s="76">
        <f t="shared" si="0"/>
        <v>76.63636363636364</v>
      </c>
      <c r="L27" s="82">
        <v>870</v>
      </c>
      <c r="M27" s="83">
        <v>1100</v>
      </c>
      <c r="N27" s="83">
        <v>2016</v>
      </c>
      <c r="O27" s="74">
        <f t="shared" si="8"/>
        <v>860</v>
      </c>
      <c r="P27" s="75">
        <f t="shared" si="2"/>
        <v>78.181818181818187</v>
      </c>
      <c r="Q27" s="84">
        <v>351</v>
      </c>
      <c r="R27" s="84">
        <v>800</v>
      </c>
      <c r="S27" s="76">
        <f t="shared" si="3"/>
        <v>43.875</v>
      </c>
      <c r="T27" s="76">
        <f t="shared" si="4"/>
        <v>7.663636363636364</v>
      </c>
      <c r="U27" s="76">
        <f t="shared" si="5"/>
        <v>39.090909090909093</v>
      </c>
      <c r="V27" s="83">
        <f t="shared" si="6"/>
        <v>17.55</v>
      </c>
      <c r="W27" s="83"/>
      <c r="X27" s="77">
        <f t="shared" si="7"/>
        <v>64.304545454545462</v>
      </c>
      <c r="Y27" s="84"/>
      <c r="Z27" s="91" t="s">
        <v>26</v>
      </c>
      <c r="AA27" s="84" t="s">
        <v>1202</v>
      </c>
      <c r="AB27" s="2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</row>
    <row r="28" spans="1:40" s="25" customFormat="1" ht="15" customHeight="1" x14ac:dyDescent="0.2">
      <c r="A28" s="30">
        <v>23</v>
      </c>
      <c r="B28" s="233">
        <v>2</v>
      </c>
      <c r="C28" s="230" t="s">
        <v>1194</v>
      </c>
      <c r="D28" s="230" t="s">
        <v>1195</v>
      </c>
      <c r="E28" s="233" t="s">
        <v>24</v>
      </c>
      <c r="F28" s="231">
        <v>35860</v>
      </c>
      <c r="G28" s="230" t="s">
        <v>28</v>
      </c>
      <c r="H28" s="230">
        <v>843</v>
      </c>
      <c r="I28" s="230">
        <v>1100</v>
      </c>
      <c r="J28" s="230">
        <v>2014</v>
      </c>
      <c r="K28" s="221">
        <f t="shared" si="0"/>
        <v>76.63636363636364</v>
      </c>
      <c r="L28" s="230">
        <v>870</v>
      </c>
      <c r="M28" s="220">
        <v>1100</v>
      </c>
      <c r="N28" s="356">
        <v>2016</v>
      </c>
      <c r="O28" s="232">
        <f t="shared" si="8"/>
        <v>860</v>
      </c>
      <c r="P28" s="184">
        <f t="shared" si="2"/>
        <v>78.181818181818187</v>
      </c>
      <c r="Q28" s="230">
        <v>351</v>
      </c>
      <c r="R28" s="233">
        <v>800</v>
      </c>
      <c r="S28" s="230">
        <f t="shared" si="3"/>
        <v>43.875</v>
      </c>
      <c r="T28" s="230">
        <f t="shared" si="4"/>
        <v>7.663636363636364</v>
      </c>
      <c r="U28" s="221">
        <f t="shared" si="5"/>
        <v>39.090909090909093</v>
      </c>
      <c r="V28" s="230">
        <f t="shared" si="6"/>
        <v>17.55</v>
      </c>
      <c r="W28" s="230"/>
      <c r="X28" s="222">
        <f t="shared" si="7"/>
        <v>64.304545454545462</v>
      </c>
      <c r="Y28" s="230"/>
      <c r="Z28" s="234" t="s">
        <v>26</v>
      </c>
      <c r="AA28" s="84" t="s">
        <v>1202</v>
      </c>
      <c r="AB28" s="2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</row>
    <row r="29" spans="1:40" s="25" customFormat="1" ht="15" customHeight="1" x14ac:dyDescent="0.25">
      <c r="A29" s="30">
        <v>24</v>
      </c>
      <c r="B29" s="72">
        <v>170</v>
      </c>
      <c r="C29" s="72" t="s">
        <v>821</v>
      </c>
      <c r="D29" s="72" t="s">
        <v>822</v>
      </c>
      <c r="E29" s="227" t="s">
        <v>68</v>
      </c>
      <c r="F29" s="73">
        <v>35859</v>
      </c>
      <c r="G29" s="72" t="s">
        <v>367</v>
      </c>
      <c r="H29" s="72">
        <v>965</v>
      </c>
      <c r="I29" s="72">
        <v>1100</v>
      </c>
      <c r="J29" s="72">
        <v>2014</v>
      </c>
      <c r="K29" s="76">
        <f t="shared" si="0"/>
        <v>87.727272727272734</v>
      </c>
      <c r="L29" s="72">
        <v>907</v>
      </c>
      <c r="M29" s="83">
        <v>1100</v>
      </c>
      <c r="N29" s="175">
        <v>2017</v>
      </c>
      <c r="O29" s="74">
        <f t="shared" si="8"/>
        <v>907</v>
      </c>
      <c r="P29" s="75">
        <f t="shared" si="2"/>
        <v>82.454545454545453</v>
      </c>
      <c r="Q29" s="72">
        <v>285</v>
      </c>
      <c r="R29" s="227">
        <v>800</v>
      </c>
      <c r="S29" s="72">
        <f t="shared" si="3"/>
        <v>35.625</v>
      </c>
      <c r="T29" s="72">
        <f t="shared" si="4"/>
        <v>8.7727272727272734</v>
      </c>
      <c r="U29" s="76">
        <f t="shared" si="5"/>
        <v>41.227272727272727</v>
      </c>
      <c r="V29" s="72">
        <f t="shared" si="6"/>
        <v>14.25</v>
      </c>
      <c r="W29" s="72"/>
      <c r="X29" s="77">
        <f t="shared" si="7"/>
        <v>64.25</v>
      </c>
      <c r="Y29" s="72"/>
      <c r="Z29" s="228">
        <v>0</v>
      </c>
      <c r="AA29" s="84" t="s">
        <v>1202</v>
      </c>
      <c r="AB29" s="2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</row>
    <row r="30" spans="1:40" s="25" customFormat="1" ht="15" customHeight="1" x14ac:dyDescent="0.2">
      <c r="A30" s="30">
        <v>25</v>
      </c>
      <c r="B30" s="79">
        <v>8</v>
      </c>
      <c r="C30" s="80" t="s">
        <v>715</v>
      </c>
      <c r="D30" s="80" t="s">
        <v>716</v>
      </c>
      <c r="E30" s="74" t="s">
        <v>24</v>
      </c>
      <c r="F30" s="81" t="s">
        <v>717</v>
      </c>
      <c r="G30" s="80" t="s">
        <v>35</v>
      </c>
      <c r="H30" s="82">
        <v>908</v>
      </c>
      <c r="I30" s="83">
        <v>1100</v>
      </c>
      <c r="J30" s="83">
        <v>2014</v>
      </c>
      <c r="K30" s="76">
        <f t="shared" si="0"/>
        <v>82.545454545454547</v>
      </c>
      <c r="L30" s="82">
        <v>839</v>
      </c>
      <c r="M30" s="83">
        <v>1100</v>
      </c>
      <c r="N30" s="83">
        <v>2016</v>
      </c>
      <c r="O30" s="74">
        <f t="shared" si="8"/>
        <v>839</v>
      </c>
      <c r="P30" s="75">
        <f t="shared" si="2"/>
        <v>76.272727272727266</v>
      </c>
      <c r="Q30" s="84">
        <v>352</v>
      </c>
      <c r="R30" s="84">
        <v>800</v>
      </c>
      <c r="S30" s="76">
        <f t="shared" si="3"/>
        <v>44</v>
      </c>
      <c r="T30" s="76">
        <f t="shared" si="4"/>
        <v>8.2545454545454557</v>
      </c>
      <c r="U30" s="76">
        <f t="shared" si="5"/>
        <v>38.136363636363633</v>
      </c>
      <c r="V30" s="83">
        <f t="shared" si="6"/>
        <v>17.600000000000001</v>
      </c>
      <c r="W30" s="83"/>
      <c r="X30" s="77">
        <f t="shared" si="7"/>
        <v>63.990909090909092</v>
      </c>
      <c r="Y30" s="84"/>
      <c r="Z30" s="91">
        <v>0</v>
      </c>
      <c r="AA30" s="84" t="s">
        <v>1202</v>
      </c>
      <c r="AB30" s="2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</row>
    <row r="31" spans="1:40" ht="15" customHeight="1" x14ac:dyDescent="0.25">
      <c r="A31" s="30">
        <v>26</v>
      </c>
      <c r="B31" s="79">
        <v>24</v>
      </c>
      <c r="C31" s="72" t="s">
        <v>726</v>
      </c>
      <c r="D31" s="72" t="s">
        <v>727</v>
      </c>
      <c r="E31" s="227" t="s">
        <v>68</v>
      </c>
      <c r="F31" s="73">
        <v>36250</v>
      </c>
      <c r="G31" s="72" t="s">
        <v>728</v>
      </c>
      <c r="H31" s="82">
        <v>987</v>
      </c>
      <c r="I31" s="83">
        <v>1100</v>
      </c>
      <c r="J31" s="83">
        <v>2014</v>
      </c>
      <c r="K31" s="76">
        <f t="shared" si="0"/>
        <v>89.72727272727272</v>
      </c>
      <c r="L31" s="82">
        <v>937</v>
      </c>
      <c r="M31" s="83">
        <v>1100</v>
      </c>
      <c r="N31" s="83">
        <v>2016</v>
      </c>
      <c r="O31" s="74">
        <f t="shared" si="8"/>
        <v>937</v>
      </c>
      <c r="P31" s="75">
        <f t="shared" si="2"/>
        <v>85.181818181818187</v>
      </c>
      <c r="Q31" s="84">
        <v>244</v>
      </c>
      <c r="R31" s="84">
        <v>800</v>
      </c>
      <c r="S31" s="76">
        <f t="shared" si="3"/>
        <v>30.5</v>
      </c>
      <c r="T31" s="76">
        <f t="shared" si="4"/>
        <v>8.9727272727272727</v>
      </c>
      <c r="U31" s="76">
        <f t="shared" si="5"/>
        <v>42.590909090909093</v>
      </c>
      <c r="V31" s="83">
        <f t="shared" si="6"/>
        <v>12.2</v>
      </c>
      <c r="W31" s="83"/>
      <c r="X31" s="77">
        <f t="shared" si="7"/>
        <v>63.763636363636365</v>
      </c>
      <c r="Y31" s="84"/>
      <c r="Z31" s="91">
        <v>0</v>
      </c>
      <c r="AA31" s="84" t="s">
        <v>1202</v>
      </c>
      <c r="AB31" s="59"/>
    </row>
    <row r="32" spans="1:40" ht="15" customHeight="1" x14ac:dyDescent="0.2">
      <c r="A32" s="30">
        <v>27</v>
      </c>
      <c r="B32" s="79">
        <v>83</v>
      </c>
      <c r="C32" s="80" t="s">
        <v>759</v>
      </c>
      <c r="D32" s="80" t="s">
        <v>760</v>
      </c>
      <c r="E32" s="74" t="s">
        <v>24</v>
      </c>
      <c r="F32" s="81">
        <v>35069</v>
      </c>
      <c r="G32" s="80" t="s">
        <v>520</v>
      </c>
      <c r="H32" s="82">
        <v>775</v>
      </c>
      <c r="I32" s="83">
        <v>1050</v>
      </c>
      <c r="J32" s="83">
        <v>2011</v>
      </c>
      <c r="K32" s="76">
        <f t="shared" si="0"/>
        <v>73.80952380952381</v>
      </c>
      <c r="L32" s="82">
        <v>834</v>
      </c>
      <c r="M32" s="83">
        <v>1100</v>
      </c>
      <c r="N32" s="83">
        <v>2013</v>
      </c>
      <c r="O32" s="74">
        <f t="shared" si="8"/>
        <v>824</v>
      </c>
      <c r="P32" s="75">
        <f t="shared" si="2"/>
        <v>74.909090909090921</v>
      </c>
      <c r="Q32" s="84">
        <v>378</v>
      </c>
      <c r="R32" s="84">
        <v>800</v>
      </c>
      <c r="S32" s="76">
        <f t="shared" si="3"/>
        <v>47.25</v>
      </c>
      <c r="T32" s="76">
        <f t="shared" si="4"/>
        <v>7.3809523809523814</v>
      </c>
      <c r="U32" s="76">
        <f t="shared" si="5"/>
        <v>37.45454545454546</v>
      </c>
      <c r="V32" s="83">
        <f t="shared" si="6"/>
        <v>18.899999999999999</v>
      </c>
      <c r="W32" s="83"/>
      <c r="X32" s="77">
        <f t="shared" si="7"/>
        <v>63.735497835497839</v>
      </c>
      <c r="Y32" s="84"/>
      <c r="Z32" s="91" t="s">
        <v>26</v>
      </c>
      <c r="AA32" s="84" t="s">
        <v>1202</v>
      </c>
    </row>
    <row r="33" spans="1:27" ht="15" customHeight="1" x14ac:dyDescent="0.25">
      <c r="A33" s="30">
        <v>28</v>
      </c>
      <c r="B33" s="72">
        <v>119</v>
      </c>
      <c r="C33" s="72" t="s">
        <v>791</v>
      </c>
      <c r="D33" s="72" t="s">
        <v>792</v>
      </c>
      <c r="E33" s="227" t="s">
        <v>24</v>
      </c>
      <c r="F33" s="73">
        <v>36250</v>
      </c>
      <c r="G33" s="72" t="s">
        <v>520</v>
      </c>
      <c r="H33" s="72">
        <v>928</v>
      </c>
      <c r="I33" s="72">
        <v>1100</v>
      </c>
      <c r="J33" s="83">
        <v>2015</v>
      </c>
      <c r="K33" s="76">
        <f t="shared" si="0"/>
        <v>84.36363636363636</v>
      </c>
      <c r="L33" s="82">
        <v>906</v>
      </c>
      <c r="M33" s="83">
        <v>1100</v>
      </c>
      <c r="N33" s="175">
        <v>2017</v>
      </c>
      <c r="O33" s="74">
        <f t="shared" si="8"/>
        <v>906</v>
      </c>
      <c r="P33" s="75">
        <f t="shared" si="2"/>
        <v>82.36363636363636</v>
      </c>
      <c r="Q33" s="84">
        <v>280</v>
      </c>
      <c r="R33" s="227">
        <v>800</v>
      </c>
      <c r="S33" s="72">
        <f t="shared" si="3"/>
        <v>35</v>
      </c>
      <c r="T33" s="72">
        <f t="shared" si="4"/>
        <v>8.4363636363636356</v>
      </c>
      <c r="U33" s="76">
        <f t="shared" si="5"/>
        <v>41.18181818181818</v>
      </c>
      <c r="V33" s="72">
        <f t="shared" si="6"/>
        <v>14</v>
      </c>
      <c r="W33" s="72"/>
      <c r="X33" s="77">
        <f t="shared" si="7"/>
        <v>63.618181818181817</v>
      </c>
      <c r="Y33" s="72"/>
      <c r="Z33" s="228">
        <v>0</v>
      </c>
      <c r="AA33" s="84" t="s">
        <v>1202</v>
      </c>
    </row>
    <row r="34" spans="1:27" ht="15" customHeight="1" x14ac:dyDescent="0.25">
      <c r="A34" s="30">
        <v>29</v>
      </c>
      <c r="B34" s="79">
        <v>61</v>
      </c>
      <c r="C34" s="72" t="s">
        <v>1196</v>
      </c>
      <c r="D34" s="72" t="s">
        <v>602</v>
      </c>
      <c r="E34" s="227" t="s">
        <v>24</v>
      </c>
      <c r="F34" s="73">
        <v>35829</v>
      </c>
      <c r="G34" s="72" t="s">
        <v>301</v>
      </c>
      <c r="H34" s="82">
        <v>923</v>
      </c>
      <c r="I34" s="83">
        <v>1100</v>
      </c>
      <c r="J34" s="83">
        <v>2014</v>
      </c>
      <c r="K34" s="76">
        <f t="shared" si="0"/>
        <v>83.909090909090907</v>
      </c>
      <c r="L34" s="82">
        <v>904</v>
      </c>
      <c r="M34" s="83">
        <v>1100</v>
      </c>
      <c r="N34" s="83">
        <v>2016</v>
      </c>
      <c r="O34" s="74">
        <f t="shared" si="8"/>
        <v>894</v>
      </c>
      <c r="P34" s="75">
        <f t="shared" si="2"/>
        <v>81.27272727272728</v>
      </c>
      <c r="Q34" s="84">
        <v>281</v>
      </c>
      <c r="R34" s="84">
        <v>800</v>
      </c>
      <c r="S34" s="76">
        <f t="shared" si="3"/>
        <v>35.125</v>
      </c>
      <c r="T34" s="76">
        <f t="shared" si="4"/>
        <v>8.3909090909090907</v>
      </c>
      <c r="U34" s="76">
        <f t="shared" si="5"/>
        <v>40.63636363636364</v>
      </c>
      <c r="V34" s="83">
        <f t="shared" si="6"/>
        <v>14.05</v>
      </c>
      <c r="W34" s="83"/>
      <c r="X34" s="77">
        <f t="shared" si="7"/>
        <v>63.077272727272728</v>
      </c>
      <c r="Y34" s="84"/>
      <c r="Z34" s="91" t="s">
        <v>26</v>
      </c>
      <c r="AA34" s="84" t="s">
        <v>1202</v>
      </c>
    </row>
    <row r="35" spans="1:27" ht="15" customHeight="1" x14ac:dyDescent="0.2">
      <c r="A35" s="30">
        <v>30</v>
      </c>
      <c r="B35" s="79">
        <v>39</v>
      </c>
      <c r="C35" s="80" t="s">
        <v>736</v>
      </c>
      <c r="D35" s="80" t="s">
        <v>737</v>
      </c>
      <c r="E35" s="74" t="s">
        <v>24</v>
      </c>
      <c r="F35" s="81">
        <v>36481</v>
      </c>
      <c r="G35" s="80" t="s">
        <v>35</v>
      </c>
      <c r="H35" s="82">
        <v>977</v>
      </c>
      <c r="I35" s="83">
        <v>1100</v>
      </c>
      <c r="J35" s="83">
        <v>2015</v>
      </c>
      <c r="K35" s="76">
        <f t="shared" si="0"/>
        <v>88.818181818181813</v>
      </c>
      <c r="L35" s="82">
        <v>904</v>
      </c>
      <c r="M35" s="83">
        <v>1100</v>
      </c>
      <c r="N35" s="83">
        <v>2017</v>
      </c>
      <c r="O35" s="74">
        <f t="shared" si="8"/>
        <v>904</v>
      </c>
      <c r="P35" s="75">
        <f t="shared" si="2"/>
        <v>82.181818181818173</v>
      </c>
      <c r="Q35" s="84">
        <v>261</v>
      </c>
      <c r="R35" s="84">
        <v>800</v>
      </c>
      <c r="S35" s="76">
        <f t="shared" si="3"/>
        <v>32.625</v>
      </c>
      <c r="T35" s="76">
        <f t="shared" si="4"/>
        <v>8.8818181818181809</v>
      </c>
      <c r="U35" s="76">
        <f t="shared" si="5"/>
        <v>41.090909090909086</v>
      </c>
      <c r="V35" s="83">
        <f t="shared" si="6"/>
        <v>13.05</v>
      </c>
      <c r="W35" s="83"/>
      <c r="X35" s="77">
        <f t="shared" si="7"/>
        <v>63.022727272727266</v>
      </c>
      <c r="Y35" s="84"/>
      <c r="Z35" s="91">
        <v>0</v>
      </c>
      <c r="AA35" s="84" t="s">
        <v>1202</v>
      </c>
    </row>
    <row r="36" spans="1:27" ht="15" customHeight="1" x14ac:dyDescent="0.25">
      <c r="A36" s="30">
        <v>31</v>
      </c>
      <c r="B36" s="72">
        <v>132</v>
      </c>
      <c r="C36" s="72" t="s">
        <v>806</v>
      </c>
      <c r="D36" s="72" t="s">
        <v>807</v>
      </c>
      <c r="E36" s="227" t="s">
        <v>24</v>
      </c>
      <c r="F36" s="73">
        <v>36229</v>
      </c>
      <c r="G36" s="72" t="s">
        <v>732</v>
      </c>
      <c r="H36" s="72">
        <v>782</v>
      </c>
      <c r="I36" s="72">
        <v>1100</v>
      </c>
      <c r="J36" s="83">
        <v>2014</v>
      </c>
      <c r="K36" s="76">
        <f t="shared" si="0"/>
        <v>71.090909090909093</v>
      </c>
      <c r="L36" s="82">
        <v>912</v>
      </c>
      <c r="M36" s="83">
        <v>1100</v>
      </c>
      <c r="N36" s="175">
        <v>2017</v>
      </c>
      <c r="O36" s="74">
        <f t="shared" si="8"/>
        <v>902</v>
      </c>
      <c r="P36" s="75">
        <f t="shared" si="2"/>
        <v>82</v>
      </c>
      <c r="Q36" s="72">
        <v>295</v>
      </c>
      <c r="R36" s="227">
        <v>800</v>
      </c>
      <c r="S36" s="72">
        <f t="shared" si="3"/>
        <v>36.875</v>
      </c>
      <c r="T36" s="72">
        <f t="shared" si="4"/>
        <v>7.1090909090909093</v>
      </c>
      <c r="U36" s="76">
        <f t="shared" si="5"/>
        <v>41</v>
      </c>
      <c r="V36" s="72">
        <f t="shared" si="6"/>
        <v>14.75</v>
      </c>
      <c r="W36" s="72"/>
      <c r="X36" s="77">
        <f t="shared" si="7"/>
        <v>62.859090909090909</v>
      </c>
      <c r="Y36" s="72"/>
      <c r="Z36" s="228" t="s">
        <v>26</v>
      </c>
      <c r="AA36" s="84" t="s">
        <v>1202</v>
      </c>
    </row>
    <row r="37" spans="1:27" ht="15" customHeight="1" x14ac:dyDescent="0.25">
      <c r="A37" s="30">
        <v>32</v>
      </c>
      <c r="B37" s="79">
        <v>77</v>
      </c>
      <c r="C37" s="72" t="s">
        <v>754</v>
      </c>
      <c r="D37" s="72" t="s">
        <v>755</v>
      </c>
      <c r="E37" s="227" t="s">
        <v>68</v>
      </c>
      <c r="F37" s="73">
        <v>36004</v>
      </c>
      <c r="G37" s="72" t="s">
        <v>263</v>
      </c>
      <c r="H37" s="82">
        <v>966</v>
      </c>
      <c r="I37" s="83">
        <v>1100</v>
      </c>
      <c r="J37" s="83">
        <v>2015</v>
      </c>
      <c r="K37" s="76">
        <f t="shared" si="0"/>
        <v>87.818181818181813</v>
      </c>
      <c r="L37" s="82">
        <v>919</v>
      </c>
      <c r="M37" s="83">
        <v>1100</v>
      </c>
      <c r="N37" s="83">
        <v>2017</v>
      </c>
      <c r="O37" s="74">
        <f t="shared" si="8"/>
        <v>919</v>
      </c>
      <c r="P37" s="75">
        <f t="shared" si="2"/>
        <v>83.545454545454547</v>
      </c>
      <c r="Q37" s="84">
        <v>240</v>
      </c>
      <c r="R37" s="84">
        <v>800</v>
      </c>
      <c r="S37" s="76">
        <f t="shared" si="3"/>
        <v>30</v>
      </c>
      <c r="T37" s="76">
        <f t="shared" si="4"/>
        <v>8.7818181818181813</v>
      </c>
      <c r="U37" s="76">
        <f t="shared" si="5"/>
        <v>41.772727272727273</v>
      </c>
      <c r="V37" s="83">
        <f t="shared" si="6"/>
        <v>12</v>
      </c>
      <c r="W37" s="83"/>
      <c r="X37" s="77">
        <f t="shared" si="7"/>
        <v>62.554545454545455</v>
      </c>
      <c r="Y37" s="84"/>
      <c r="Z37" s="91">
        <v>0</v>
      </c>
      <c r="AA37" s="84" t="s">
        <v>1202</v>
      </c>
    </row>
    <row r="38" spans="1:27" ht="15" customHeight="1" x14ac:dyDescent="0.25">
      <c r="A38" s="30">
        <v>33</v>
      </c>
      <c r="B38" s="72">
        <v>120</v>
      </c>
      <c r="C38" s="72" t="s">
        <v>836</v>
      </c>
      <c r="D38" s="72" t="s">
        <v>837</v>
      </c>
      <c r="E38" s="227" t="s">
        <v>68</v>
      </c>
      <c r="F38" s="73">
        <v>35431</v>
      </c>
      <c r="G38" s="72" t="s">
        <v>283</v>
      </c>
      <c r="H38" s="72">
        <v>914</v>
      </c>
      <c r="I38" s="72">
        <v>1100</v>
      </c>
      <c r="J38" s="72">
        <v>2014</v>
      </c>
      <c r="K38" s="72">
        <f t="shared" ref="K38:K55" si="9">(H38/I38)*100</f>
        <v>83.090909090909093</v>
      </c>
      <c r="L38" s="72">
        <v>900</v>
      </c>
      <c r="M38" s="72">
        <v>1100</v>
      </c>
      <c r="N38" s="175">
        <v>2016</v>
      </c>
      <c r="O38" s="74">
        <f>IF(Z38="MI",L38-10,L38)*1</f>
        <v>890</v>
      </c>
      <c r="P38" s="72">
        <f t="shared" ref="P38:P55" si="10">(O38/M38)*100</f>
        <v>80.909090909090907</v>
      </c>
      <c r="Q38" s="72">
        <v>274</v>
      </c>
      <c r="R38" s="227">
        <v>800</v>
      </c>
      <c r="S38" s="72">
        <f t="shared" ref="S38:S55" si="11">(Q38/R38)*100</f>
        <v>34.25</v>
      </c>
      <c r="T38" s="72">
        <f t="shared" ref="T38:T55" si="12">(K38*0.1)</f>
        <v>8.3090909090909104</v>
      </c>
      <c r="U38" s="72">
        <f t="shared" ref="U38:U55" si="13">(P38*0.5)</f>
        <v>40.454545454545453</v>
      </c>
      <c r="V38" s="72">
        <f t="shared" ref="V38:V55" si="14">Q38*40/R38</f>
        <v>13.7</v>
      </c>
      <c r="W38" s="72"/>
      <c r="X38" s="77">
        <f t="shared" ref="X38:X55" si="15">(T38+U38+V38+W38)</f>
        <v>62.463636363636368</v>
      </c>
      <c r="Y38" s="72"/>
      <c r="Z38" s="228" t="s">
        <v>26</v>
      </c>
      <c r="AA38" s="84" t="s">
        <v>1202</v>
      </c>
    </row>
    <row r="39" spans="1:27" ht="15" customHeight="1" x14ac:dyDescent="0.2">
      <c r="A39" s="30">
        <v>34</v>
      </c>
      <c r="B39" s="79">
        <v>40</v>
      </c>
      <c r="C39" s="80" t="s">
        <v>868</v>
      </c>
      <c r="D39" s="80" t="s">
        <v>738</v>
      </c>
      <c r="E39" s="74" t="s">
        <v>68</v>
      </c>
      <c r="F39" s="81">
        <v>35619</v>
      </c>
      <c r="G39" s="80" t="s">
        <v>739</v>
      </c>
      <c r="H39" s="82">
        <v>893</v>
      </c>
      <c r="I39" s="83">
        <v>1100</v>
      </c>
      <c r="J39" s="83">
        <v>2014</v>
      </c>
      <c r="K39" s="76">
        <f t="shared" si="9"/>
        <v>81.181818181818173</v>
      </c>
      <c r="L39" s="82">
        <v>880</v>
      </c>
      <c r="M39" s="83">
        <v>1100</v>
      </c>
      <c r="N39" s="83">
        <v>2016</v>
      </c>
      <c r="O39" s="74">
        <f t="shared" ref="O39:O55" si="16">IF(Z39="MI",L39-10,L39)</f>
        <v>870</v>
      </c>
      <c r="P39" s="75">
        <f t="shared" si="10"/>
        <v>79.090909090909093</v>
      </c>
      <c r="Q39" s="84">
        <v>294</v>
      </c>
      <c r="R39" s="84">
        <v>800</v>
      </c>
      <c r="S39" s="76">
        <f t="shared" si="11"/>
        <v>36.75</v>
      </c>
      <c r="T39" s="76">
        <f t="shared" si="12"/>
        <v>8.1181818181818173</v>
      </c>
      <c r="U39" s="76">
        <f t="shared" si="13"/>
        <v>39.545454545454547</v>
      </c>
      <c r="V39" s="83">
        <f t="shared" si="14"/>
        <v>14.7</v>
      </c>
      <c r="W39" s="83"/>
      <c r="X39" s="77">
        <f t="shared" si="15"/>
        <v>62.36363636363636</v>
      </c>
      <c r="Y39" s="84"/>
      <c r="Z39" s="91" t="s">
        <v>26</v>
      </c>
      <c r="AA39" s="84" t="s">
        <v>1202</v>
      </c>
    </row>
    <row r="40" spans="1:27" ht="15" customHeight="1" x14ac:dyDescent="0.25">
      <c r="A40" s="30">
        <v>35</v>
      </c>
      <c r="B40" s="72">
        <v>128</v>
      </c>
      <c r="C40" s="72" t="s">
        <v>798</v>
      </c>
      <c r="D40" s="72" t="s">
        <v>799</v>
      </c>
      <c r="E40" s="227" t="s">
        <v>24</v>
      </c>
      <c r="F40" s="73">
        <v>36239</v>
      </c>
      <c r="G40" s="72" t="s">
        <v>800</v>
      </c>
      <c r="H40" s="72">
        <v>865</v>
      </c>
      <c r="I40" s="72">
        <v>1100</v>
      </c>
      <c r="J40" s="83">
        <v>2014</v>
      </c>
      <c r="K40" s="76">
        <f t="shared" si="9"/>
        <v>78.63636363636364</v>
      </c>
      <c r="L40" s="82">
        <v>831</v>
      </c>
      <c r="M40" s="83">
        <v>1100</v>
      </c>
      <c r="N40" s="175">
        <v>2017</v>
      </c>
      <c r="O40" s="74">
        <f t="shared" si="16"/>
        <v>821</v>
      </c>
      <c r="P40" s="75">
        <f t="shared" si="10"/>
        <v>74.63636363636364</v>
      </c>
      <c r="Q40" s="72">
        <v>340</v>
      </c>
      <c r="R40" s="227">
        <v>800</v>
      </c>
      <c r="S40" s="72">
        <f t="shared" si="11"/>
        <v>42.5</v>
      </c>
      <c r="T40" s="72">
        <f t="shared" si="12"/>
        <v>7.8636363636363642</v>
      </c>
      <c r="U40" s="76">
        <f t="shared" si="13"/>
        <v>37.31818181818182</v>
      </c>
      <c r="V40" s="72">
        <f t="shared" si="14"/>
        <v>17</v>
      </c>
      <c r="W40" s="72"/>
      <c r="X40" s="77">
        <f t="shared" si="15"/>
        <v>62.181818181818187</v>
      </c>
      <c r="Y40" s="72"/>
      <c r="Z40" s="228" t="s">
        <v>26</v>
      </c>
      <c r="AA40" s="84" t="s">
        <v>1202</v>
      </c>
    </row>
    <row r="41" spans="1:27" ht="15" customHeight="1" x14ac:dyDescent="0.25">
      <c r="A41" s="30">
        <v>36</v>
      </c>
      <c r="B41" s="72">
        <v>114</v>
      </c>
      <c r="C41" s="72" t="s">
        <v>786</v>
      </c>
      <c r="D41" s="72" t="s">
        <v>787</v>
      </c>
      <c r="E41" s="227" t="s">
        <v>24</v>
      </c>
      <c r="F41" s="73">
        <v>35503</v>
      </c>
      <c r="G41" s="72" t="s">
        <v>614</v>
      </c>
      <c r="H41" s="72">
        <v>910</v>
      </c>
      <c r="I41" s="72">
        <v>1050</v>
      </c>
      <c r="J41" s="83">
        <v>2013</v>
      </c>
      <c r="K41" s="76">
        <f t="shared" si="9"/>
        <v>86.666666666666671</v>
      </c>
      <c r="L41" s="82">
        <v>870</v>
      </c>
      <c r="M41" s="83">
        <v>1100</v>
      </c>
      <c r="N41" s="175">
        <v>2015</v>
      </c>
      <c r="O41" s="74">
        <f t="shared" si="16"/>
        <v>870</v>
      </c>
      <c r="P41" s="75">
        <f t="shared" si="10"/>
        <v>79.090909090909093</v>
      </c>
      <c r="Q41" s="84">
        <v>271</v>
      </c>
      <c r="R41" s="227">
        <v>800</v>
      </c>
      <c r="S41" s="72">
        <f t="shared" si="11"/>
        <v>33.875</v>
      </c>
      <c r="T41" s="72">
        <f t="shared" si="12"/>
        <v>8.6666666666666679</v>
      </c>
      <c r="U41" s="76">
        <f t="shared" si="13"/>
        <v>39.545454545454547</v>
      </c>
      <c r="V41" s="72">
        <f t="shared" si="14"/>
        <v>13.55</v>
      </c>
      <c r="W41" s="72"/>
      <c r="X41" s="77">
        <f t="shared" si="15"/>
        <v>61.762121212121215</v>
      </c>
      <c r="Y41" s="72"/>
      <c r="Z41" s="228">
        <v>0</v>
      </c>
      <c r="AA41" s="84" t="s">
        <v>1202</v>
      </c>
    </row>
    <row r="42" spans="1:27" ht="15" customHeight="1" x14ac:dyDescent="0.25">
      <c r="A42" s="30">
        <v>37</v>
      </c>
      <c r="B42" s="72">
        <v>102</v>
      </c>
      <c r="C42" s="72" t="s">
        <v>776</v>
      </c>
      <c r="D42" s="72" t="s">
        <v>777</v>
      </c>
      <c r="E42" s="74" t="s">
        <v>24</v>
      </c>
      <c r="F42" s="73">
        <v>36341</v>
      </c>
      <c r="G42" s="72" t="s">
        <v>520</v>
      </c>
      <c r="H42" s="72">
        <v>897</v>
      </c>
      <c r="I42" s="72">
        <v>1100</v>
      </c>
      <c r="J42" s="83">
        <v>2015</v>
      </c>
      <c r="K42" s="76">
        <f t="shared" si="9"/>
        <v>81.545454545454547</v>
      </c>
      <c r="L42" s="82">
        <v>899</v>
      </c>
      <c r="M42" s="83">
        <v>1100</v>
      </c>
      <c r="N42" s="175">
        <v>2017</v>
      </c>
      <c r="O42" s="74">
        <f t="shared" si="16"/>
        <v>899</v>
      </c>
      <c r="P42" s="75">
        <f t="shared" si="10"/>
        <v>81.72727272727272</v>
      </c>
      <c r="Q42" s="84">
        <v>249</v>
      </c>
      <c r="R42" s="227">
        <v>800</v>
      </c>
      <c r="S42" s="72">
        <f t="shared" si="11"/>
        <v>31.125000000000004</v>
      </c>
      <c r="T42" s="72">
        <f t="shared" si="12"/>
        <v>8.1545454545454543</v>
      </c>
      <c r="U42" s="76">
        <f t="shared" si="13"/>
        <v>40.86363636363636</v>
      </c>
      <c r="V42" s="72">
        <f t="shared" si="14"/>
        <v>12.45</v>
      </c>
      <c r="W42" s="72"/>
      <c r="X42" s="77">
        <f t="shared" si="15"/>
        <v>61.468181818181819</v>
      </c>
      <c r="Y42" s="72"/>
      <c r="Z42" s="228">
        <v>0</v>
      </c>
      <c r="AA42" s="84" t="s">
        <v>1202</v>
      </c>
    </row>
    <row r="43" spans="1:27" ht="15" customHeight="1" x14ac:dyDescent="0.25">
      <c r="A43" s="30">
        <v>38</v>
      </c>
      <c r="B43" s="72">
        <v>129</v>
      </c>
      <c r="C43" s="72" t="s">
        <v>801</v>
      </c>
      <c r="D43" s="72" t="s">
        <v>802</v>
      </c>
      <c r="E43" s="227" t="s">
        <v>24</v>
      </c>
      <c r="F43" s="73">
        <v>35460</v>
      </c>
      <c r="G43" s="72" t="s">
        <v>803</v>
      </c>
      <c r="H43" s="72">
        <v>828</v>
      </c>
      <c r="I43" s="72">
        <v>1050</v>
      </c>
      <c r="J43" s="83">
        <v>2013</v>
      </c>
      <c r="K43" s="76">
        <f t="shared" si="9"/>
        <v>78.857142857142861</v>
      </c>
      <c r="L43" s="82">
        <v>865</v>
      </c>
      <c r="M43" s="83">
        <v>1100</v>
      </c>
      <c r="N43" s="175">
        <v>2016</v>
      </c>
      <c r="O43" s="74">
        <f t="shared" si="16"/>
        <v>855</v>
      </c>
      <c r="P43" s="75">
        <f t="shared" si="10"/>
        <v>77.72727272727272</v>
      </c>
      <c r="Q43" s="72">
        <v>282</v>
      </c>
      <c r="R43" s="227">
        <v>800</v>
      </c>
      <c r="S43" s="72">
        <f t="shared" si="11"/>
        <v>35.25</v>
      </c>
      <c r="T43" s="72">
        <f t="shared" si="12"/>
        <v>7.8857142857142861</v>
      </c>
      <c r="U43" s="76">
        <f t="shared" si="13"/>
        <v>38.86363636363636</v>
      </c>
      <c r="V43" s="72">
        <f t="shared" si="14"/>
        <v>14.1</v>
      </c>
      <c r="W43" s="72"/>
      <c r="X43" s="77">
        <f t="shared" si="15"/>
        <v>60.849350649350647</v>
      </c>
      <c r="Y43" s="72"/>
      <c r="Z43" s="228" t="s">
        <v>26</v>
      </c>
      <c r="AA43" s="84" t="s">
        <v>1202</v>
      </c>
    </row>
    <row r="44" spans="1:27" ht="15" customHeight="1" x14ac:dyDescent="0.25">
      <c r="A44" s="30">
        <v>39</v>
      </c>
      <c r="B44" s="72">
        <v>130</v>
      </c>
      <c r="C44" s="72" t="s">
        <v>804</v>
      </c>
      <c r="D44" s="72" t="s">
        <v>805</v>
      </c>
      <c r="E44" s="227" t="s">
        <v>68</v>
      </c>
      <c r="F44" s="73">
        <v>36091</v>
      </c>
      <c r="G44" s="72" t="s">
        <v>35</v>
      </c>
      <c r="H44" s="72">
        <v>1005</v>
      </c>
      <c r="I44" s="72">
        <v>1100</v>
      </c>
      <c r="J44" s="83">
        <v>2015</v>
      </c>
      <c r="K44" s="76">
        <f t="shared" si="9"/>
        <v>91.363636363636374</v>
      </c>
      <c r="L44" s="82">
        <v>935</v>
      </c>
      <c r="M44" s="83">
        <v>1100</v>
      </c>
      <c r="N44" s="175">
        <v>2017</v>
      </c>
      <c r="O44" s="74">
        <f t="shared" si="16"/>
        <v>935</v>
      </c>
      <c r="P44" s="75">
        <f t="shared" si="10"/>
        <v>85</v>
      </c>
      <c r="Q44" s="72">
        <v>184</v>
      </c>
      <c r="R44" s="227">
        <v>800</v>
      </c>
      <c r="S44" s="72">
        <f t="shared" si="11"/>
        <v>23</v>
      </c>
      <c r="T44" s="72">
        <f t="shared" si="12"/>
        <v>9.1363636363636385</v>
      </c>
      <c r="U44" s="76">
        <f t="shared" si="13"/>
        <v>42.5</v>
      </c>
      <c r="V44" s="72">
        <f t="shared" si="14"/>
        <v>9.1999999999999993</v>
      </c>
      <c r="W44" s="72"/>
      <c r="X44" s="77">
        <f t="shared" si="15"/>
        <v>60.836363636363643</v>
      </c>
      <c r="Y44" s="72"/>
      <c r="Z44" s="228">
        <v>0</v>
      </c>
      <c r="AA44" s="84" t="s">
        <v>1202</v>
      </c>
    </row>
    <row r="45" spans="1:27" ht="15" customHeight="1" x14ac:dyDescent="0.2">
      <c r="A45" s="30">
        <v>40</v>
      </c>
      <c r="B45" s="79">
        <v>65</v>
      </c>
      <c r="C45" s="80" t="s">
        <v>510</v>
      </c>
      <c r="D45" s="80" t="s">
        <v>511</v>
      </c>
      <c r="E45" s="74" t="s">
        <v>24</v>
      </c>
      <c r="F45" s="81">
        <v>36003</v>
      </c>
      <c r="G45" s="80" t="s">
        <v>263</v>
      </c>
      <c r="H45" s="82">
        <v>904</v>
      </c>
      <c r="I45" s="83">
        <v>1100</v>
      </c>
      <c r="J45" s="83">
        <v>2014</v>
      </c>
      <c r="K45" s="76">
        <f t="shared" si="9"/>
        <v>82.181818181818173</v>
      </c>
      <c r="L45" s="82">
        <v>859</v>
      </c>
      <c r="M45" s="83">
        <v>1100</v>
      </c>
      <c r="N45" s="83">
        <v>2016</v>
      </c>
      <c r="O45" s="74">
        <f t="shared" si="16"/>
        <v>849</v>
      </c>
      <c r="P45" s="75">
        <f t="shared" si="10"/>
        <v>77.181818181818187</v>
      </c>
      <c r="Q45" s="84">
        <v>279</v>
      </c>
      <c r="R45" s="84">
        <v>800</v>
      </c>
      <c r="S45" s="76">
        <f t="shared" si="11"/>
        <v>34.875</v>
      </c>
      <c r="T45" s="76">
        <f t="shared" si="12"/>
        <v>8.2181818181818169</v>
      </c>
      <c r="U45" s="76">
        <f t="shared" si="13"/>
        <v>38.590909090909093</v>
      </c>
      <c r="V45" s="83">
        <f t="shared" si="14"/>
        <v>13.95</v>
      </c>
      <c r="W45" s="83"/>
      <c r="X45" s="77">
        <f t="shared" si="15"/>
        <v>60.759090909090915</v>
      </c>
      <c r="Y45" s="84"/>
      <c r="Z45" s="91" t="s">
        <v>26</v>
      </c>
      <c r="AA45" s="84" t="s">
        <v>1202</v>
      </c>
    </row>
    <row r="46" spans="1:27" ht="15" customHeight="1" x14ac:dyDescent="0.25">
      <c r="A46" s="30">
        <v>41</v>
      </c>
      <c r="B46" s="72">
        <v>116</v>
      </c>
      <c r="C46" s="72" t="s">
        <v>788</v>
      </c>
      <c r="D46" s="72" t="s">
        <v>789</v>
      </c>
      <c r="E46" s="227" t="s">
        <v>24</v>
      </c>
      <c r="F46" s="73">
        <v>35899</v>
      </c>
      <c r="G46" s="72" t="s">
        <v>790</v>
      </c>
      <c r="H46" s="72">
        <v>979</v>
      </c>
      <c r="I46" s="72">
        <v>1100</v>
      </c>
      <c r="J46" s="83">
        <v>2014</v>
      </c>
      <c r="K46" s="76">
        <f t="shared" si="9"/>
        <v>89</v>
      </c>
      <c r="L46" s="82">
        <v>852</v>
      </c>
      <c r="M46" s="83">
        <v>1100</v>
      </c>
      <c r="N46" s="175">
        <v>2017</v>
      </c>
      <c r="O46" s="74">
        <f t="shared" si="16"/>
        <v>842</v>
      </c>
      <c r="P46" s="75">
        <f t="shared" si="10"/>
        <v>76.545454545454547</v>
      </c>
      <c r="Q46" s="84">
        <v>268</v>
      </c>
      <c r="R46" s="227">
        <v>800</v>
      </c>
      <c r="S46" s="72">
        <f t="shared" si="11"/>
        <v>33.5</v>
      </c>
      <c r="T46" s="72">
        <f t="shared" si="12"/>
        <v>8.9</v>
      </c>
      <c r="U46" s="76">
        <f t="shared" si="13"/>
        <v>38.272727272727273</v>
      </c>
      <c r="V46" s="72">
        <f t="shared" si="14"/>
        <v>13.4</v>
      </c>
      <c r="W46" s="72"/>
      <c r="X46" s="77">
        <f t="shared" si="15"/>
        <v>60.572727272727271</v>
      </c>
      <c r="Y46" s="72"/>
      <c r="Z46" s="228" t="s">
        <v>26</v>
      </c>
      <c r="AA46" s="84" t="s">
        <v>1202</v>
      </c>
    </row>
    <row r="47" spans="1:27" ht="15" customHeight="1" x14ac:dyDescent="0.25">
      <c r="A47" s="30">
        <v>42</v>
      </c>
      <c r="B47" s="72">
        <v>150</v>
      </c>
      <c r="C47" s="72" t="s">
        <v>518</v>
      </c>
      <c r="D47" s="72" t="s">
        <v>813</v>
      </c>
      <c r="E47" s="227" t="s">
        <v>24</v>
      </c>
      <c r="F47" s="73">
        <v>36230</v>
      </c>
      <c r="G47" s="72" t="s">
        <v>520</v>
      </c>
      <c r="H47" s="72">
        <v>939</v>
      </c>
      <c r="I47" s="72">
        <v>1100</v>
      </c>
      <c r="J47" s="72">
        <v>2014</v>
      </c>
      <c r="K47" s="76">
        <f t="shared" si="9"/>
        <v>85.36363636363636</v>
      </c>
      <c r="L47" s="72">
        <v>845</v>
      </c>
      <c r="M47" s="83">
        <v>1100</v>
      </c>
      <c r="N47" s="175">
        <v>2017</v>
      </c>
      <c r="O47" s="74">
        <f t="shared" si="16"/>
        <v>845</v>
      </c>
      <c r="P47" s="75">
        <f t="shared" si="10"/>
        <v>76.818181818181813</v>
      </c>
      <c r="Q47" s="72">
        <v>259</v>
      </c>
      <c r="R47" s="227">
        <v>800</v>
      </c>
      <c r="S47" s="72">
        <f t="shared" si="11"/>
        <v>32.375</v>
      </c>
      <c r="T47" s="72">
        <f t="shared" si="12"/>
        <v>8.536363636363637</v>
      </c>
      <c r="U47" s="76">
        <f t="shared" si="13"/>
        <v>38.409090909090907</v>
      </c>
      <c r="V47" s="72">
        <f t="shared" si="14"/>
        <v>12.95</v>
      </c>
      <c r="W47" s="72"/>
      <c r="X47" s="77">
        <f t="shared" si="15"/>
        <v>59.895454545454541</v>
      </c>
      <c r="Y47" s="72"/>
      <c r="Z47" s="228">
        <v>0</v>
      </c>
      <c r="AA47" s="84" t="s">
        <v>1202</v>
      </c>
    </row>
    <row r="48" spans="1:27" ht="15" customHeight="1" x14ac:dyDescent="0.25">
      <c r="A48" s="30">
        <v>43</v>
      </c>
      <c r="B48" s="72">
        <v>104</v>
      </c>
      <c r="C48" s="72" t="s">
        <v>778</v>
      </c>
      <c r="D48" s="72" t="s">
        <v>779</v>
      </c>
      <c r="E48" s="227" t="s">
        <v>24</v>
      </c>
      <c r="F48" s="73">
        <v>36270</v>
      </c>
      <c r="G48" s="72" t="s">
        <v>263</v>
      </c>
      <c r="H48" s="72">
        <v>937</v>
      </c>
      <c r="I48" s="72">
        <v>1100</v>
      </c>
      <c r="J48" s="83">
        <v>2015</v>
      </c>
      <c r="K48" s="76">
        <f t="shared" si="9"/>
        <v>85.181818181818187</v>
      </c>
      <c r="L48" s="82">
        <v>902</v>
      </c>
      <c r="M48" s="83">
        <v>1100</v>
      </c>
      <c r="N48" s="175">
        <v>2017</v>
      </c>
      <c r="O48" s="74">
        <f t="shared" si="16"/>
        <v>902</v>
      </c>
      <c r="P48" s="75">
        <f t="shared" si="10"/>
        <v>82</v>
      </c>
      <c r="Q48" s="84">
        <v>198</v>
      </c>
      <c r="R48" s="227">
        <v>800</v>
      </c>
      <c r="S48" s="72">
        <f t="shared" si="11"/>
        <v>24.75</v>
      </c>
      <c r="T48" s="72">
        <f t="shared" si="12"/>
        <v>8.5181818181818194</v>
      </c>
      <c r="U48" s="76">
        <f t="shared" si="13"/>
        <v>41</v>
      </c>
      <c r="V48" s="72">
        <f t="shared" si="14"/>
        <v>9.9</v>
      </c>
      <c r="W48" s="72"/>
      <c r="X48" s="77">
        <f t="shared" si="15"/>
        <v>59.418181818181814</v>
      </c>
      <c r="Y48" s="72"/>
      <c r="Z48" s="228">
        <v>0</v>
      </c>
      <c r="AA48" s="84" t="s">
        <v>1202</v>
      </c>
    </row>
    <row r="49" spans="1:27" ht="15" customHeight="1" x14ac:dyDescent="0.2">
      <c r="A49" s="30">
        <v>44</v>
      </c>
      <c r="B49" s="79">
        <v>87</v>
      </c>
      <c r="C49" s="80" t="s">
        <v>765</v>
      </c>
      <c r="D49" s="80" t="s">
        <v>766</v>
      </c>
      <c r="E49" s="74" t="s">
        <v>68</v>
      </c>
      <c r="F49" s="89">
        <v>36559</v>
      </c>
      <c r="G49" s="80" t="s">
        <v>280</v>
      </c>
      <c r="H49" s="82">
        <v>950</v>
      </c>
      <c r="I49" s="83">
        <v>1100</v>
      </c>
      <c r="J49" s="83">
        <v>2015</v>
      </c>
      <c r="K49" s="76">
        <f t="shared" si="9"/>
        <v>86.36363636363636</v>
      </c>
      <c r="L49" s="82">
        <v>852</v>
      </c>
      <c r="M49" s="83">
        <v>1100</v>
      </c>
      <c r="N49" s="83">
        <v>2017</v>
      </c>
      <c r="O49" s="74">
        <f t="shared" si="16"/>
        <v>852</v>
      </c>
      <c r="P49" s="75">
        <f t="shared" si="10"/>
        <v>77.454545454545453</v>
      </c>
      <c r="Q49" s="84">
        <v>241</v>
      </c>
      <c r="R49" s="84">
        <v>800</v>
      </c>
      <c r="S49" s="76">
        <f t="shared" si="11"/>
        <v>30.125</v>
      </c>
      <c r="T49" s="76">
        <f t="shared" si="12"/>
        <v>8.6363636363636367</v>
      </c>
      <c r="U49" s="76">
        <f t="shared" si="13"/>
        <v>38.727272727272727</v>
      </c>
      <c r="V49" s="83">
        <f t="shared" si="14"/>
        <v>12.05</v>
      </c>
      <c r="W49" s="83"/>
      <c r="X49" s="77">
        <f t="shared" si="15"/>
        <v>59.413636363636357</v>
      </c>
      <c r="Y49" s="84"/>
      <c r="Z49" s="91">
        <v>0</v>
      </c>
      <c r="AA49" s="84" t="s">
        <v>1202</v>
      </c>
    </row>
    <row r="50" spans="1:27" ht="15" customHeight="1" x14ac:dyDescent="0.25">
      <c r="A50" s="30">
        <v>45</v>
      </c>
      <c r="B50" s="72">
        <v>123</v>
      </c>
      <c r="C50" s="72" t="s">
        <v>793</v>
      </c>
      <c r="D50" s="72" t="s">
        <v>794</v>
      </c>
      <c r="E50" s="227" t="s">
        <v>24</v>
      </c>
      <c r="F50" s="73">
        <v>36148</v>
      </c>
      <c r="G50" s="72" t="s">
        <v>795</v>
      </c>
      <c r="H50" s="72">
        <v>944</v>
      </c>
      <c r="I50" s="72">
        <v>1050</v>
      </c>
      <c r="J50" s="83">
        <v>2015</v>
      </c>
      <c r="K50" s="76">
        <f t="shared" si="9"/>
        <v>89.904761904761912</v>
      </c>
      <c r="L50" s="82">
        <v>883</v>
      </c>
      <c r="M50" s="83">
        <v>1100</v>
      </c>
      <c r="N50" s="175">
        <v>2017</v>
      </c>
      <c r="O50" s="74">
        <f t="shared" si="16"/>
        <v>883</v>
      </c>
      <c r="P50" s="75">
        <f t="shared" si="10"/>
        <v>80.27272727272728</v>
      </c>
      <c r="Q50" s="84">
        <v>205</v>
      </c>
      <c r="R50" s="227">
        <v>800</v>
      </c>
      <c r="S50" s="72">
        <f t="shared" si="11"/>
        <v>25.624999999999996</v>
      </c>
      <c r="T50" s="72">
        <f t="shared" si="12"/>
        <v>8.9904761904761923</v>
      </c>
      <c r="U50" s="76">
        <f t="shared" si="13"/>
        <v>40.13636363636364</v>
      </c>
      <c r="V50" s="72">
        <f t="shared" si="14"/>
        <v>10.25</v>
      </c>
      <c r="W50" s="72"/>
      <c r="X50" s="77">
        <f t="shared" si="15"/>
        <v>59.376839826839834</v>
      </c>
      <c r="Y50" s="72"/>
      <c r="Z50" s="228">
        <v>0</v>
      </c>
      <c r="AA50" s="84" t="s">
        <v>1202</v>
      </c>
    </row>
    <row r="51" spans="1:27" ht="15" customHeight="1" x14ac:dyDescent="0.25">
      <c r="A51" s="30">
        <v>46</v>
      </c>
      <c r="B51" s="72">
        <v>110</v>
      </c>
      <c r="C51" s="72" t="s">
        <v>782</v>
      </c>
      <c r="D51" s="72" t="s">
        <v>783</v>
      </c>
      <c r="E51" s="227" t="s">
        <v>24</v>
      </c>
      <c r="F51" s="73">
        <v>36552</v>
      </c>
      <c r="G51" s="72" t="s">
        <v>350</v>
      </c>
      <c r="H51" s="72">
        <v>866</v>
      </c>
      <c r="I51" s="72">
        <v>1050</v>
      </c>
      <c r="J51" s="83">
        <v>2015</v>
      </c>
      <c r="K51" s="76">
        <f t="shared" si="9"/>
        <v>82.476190476190482</v>
      </c>
      <c r="L51" s="82">
        <v>863</v>
      </c>
      <c r="M51" s="83">
        <v>1100</v>
      </c>
      <c r="N51" s="175">
        <v>2017</v>
      </c>
      <c r="O51" s="74">
        <f t="shared" si="16"/>
        <v>863</v>
      </c>
      <c r="P51" s="75">
        <f t="shared" si="10"/>
        <v>78.454545454545453</v>
      </c>
      <c r="Q51" s="84">
        <v>233</v>
      </c>
      <c r="R51" s="227">
        <v>800</v>
      </c>
      <c r="S51" s="72">
        <f t="shared" si="11"/>
        <v>29.125</v>
      </c>
      <c r="T51" s="72">
        <f t="shared" si="12"/>
        <v>8.2476190476190485</v>
      </c>
      <c r="U51" s="76">
        <f t="shared" si="13"/>
        <v>39.227272727272727</v>
      </c>
      <c r="V51" s="72">
        <f t="shared" si="14"/>
        <v>11.65</v>
      </c>
      <c r="W51" s="72"/>
      <c r="X51" s="77">
        <f t="shared" si="15"/>
        <v>59.124891774891772</v>
      </c>
      <c r="Y51" s="72"/>
      <c r="Z51" s="228">
        <v>0</v>
      </c>
      <c r="AA51" s="84" t="s">
        <v>1202</v>
      </c>
    </row>
    <row r="52" spans="1:27" ht="15" customHeight="1" x14ac:dyDescent="0.2">
      <c r="A52" s="30">
        <v>47</v>
      </c>
      <c r="B52" s="79">
        <v>73</v>
      </c>
      <c r="C52" s="80" t="s">
        <v>751</v>
      </c>
      <c r="D52" s="80" t="s">
        <v>752</v>
      </c>
      <c r="E52" s="74" t="s">
        <v>24</v>
      </c>
      <c r="F52" s="81">
        <v>35440</v>
      </c>
      <c r="G52" s="80" t="s">
        <v>283</v>
      </c>
      <c r="H52" s="82">
        <v>888</v>
      </c>
      <c r="I52" s="83">
        <v>1050</v>
      </c>
      <c r="J52" s="83">
        <v>2013</v>
      </c>
      <c r="K52" s="76">
        <f t="shared" si="9"/>
        <v>84.571428571428569</v>
      </c>
      <c r="L52" s="82">
        <v>891</v>
      </c>
      <c r="M52" s="83">
        <v>1100</v>
      </c>
      <c r="N52" s="83">
        <v>2015</v>
      </c>
      <c r="O52" s="74">
        <f t="shared" si="16"/>
        <v>891</v>
      </c>
      <c r="P52" s="75">
        <f t="shared" si="10"/>
        <v>81</v>
      </c>
      <c r="Q52" s="84">
        <v>203</v>
      </c>
      <c r="R52" s="84">
        <v>800</v>
      </c>
      <c r="S52" s="76">
        <f t="shared" si="11"/>
        <v>25.374999999999996</v>
      </c>
      <c r="T52" s="76">
        <f t="shared" si="12"/>
        <v>8.4571428571428573</v>
      </c>
      <c r="U52" s="76">
        <f t="shared" si="13"/>
        <v>40.5</v>
      </c>
      <c r="V52" s="83">
        <f t="shared" si="14"/>
        <v>10.15</v>
      </c>
      <c r="W52" s="83"/>
      <c r="X52" s="77">
        <f t="shared" si="15"/>
        <v>59.107142857142854</v>
      </c>
      <c r="Y52" s="84"/>
      <c r="Z52" s="91">
        <v>0</v>
      </c>
      <c r="AA52" s="84" t="s">
        <v>1202</v>
      </c>
    </row>
    <row r="53" spans="1:27" ht="15" customHeight="1" x14ac:dyDescent="0.25">
      <c r="A53" s="30">
        <v>48</v>
      </c>
      <c r="B53" s="72">
        <v>165</v>
      </c>
      <c r="C53" s="72" t="s">
        <v>819</v>
      </c>
      <c r="D53" s="72" t="s">
        <v>820</v>
      </c>
      <c r="E53" s="227" t="s">
        <v>68</v>
      </c>
      <c r="F53" s="73">
        <v>36130</v>
      </c>
      <c r="G53" s="72" t="s">
        <v>520</v>
      </c>
      <c r="H53" s="72">
        <v>969</v>
      </c>
      <c r="I53" s="72">
        <v>1100</v>
      </c>
      <c r="J53" s="72">
        <v>2014</v>
      </c>
      <c r="K53" s="76">
        <f t="shared" si="9"/>
        <v>88.090909090909093</v>
      </c>
      <c r="L53" s="72">
        <v>918</v>
      </c>
      <c r="M53" s="83">
        <v>1100</v>
      </c>
      <c r="N53" s="175">
        <v>2016</v>
      </c>
      <c r="O53" s="74">
        <f t="shared" si="16"/>
        <v>908</v>
      </c>
      <c r="P53" s="75">
        <f t="shared" si="10"/>
        <v>82.545454545454547</v>
      </c>
      <c r="Q53" s="72">
        <v>179</v>
      </c>
      <c r="R53" s="227">
        <v>800</v>
      </c>
      <c r="S53" s="72">
        <f t="shared" si="11"/>
        <v>22.375</v>
      </c>
      <c r="T53" s="72">
        <f t="shared" si="12"/>
        <v>8.8090909090909104</v>
      </c>
      <c r="U53" s="76">
        <f t="shared" si="13"/>
        <v>41.272727272727273</v>
      </c>
      <c r="V53" s="72">
        <f t="shared" si="14"/>
        <v>8.9499999999999993</v>
      </c>
      <c r="W53" s="72"/>
      <c r="X53" s="77">
        <f t="shared" si="15"/>
        <v>59.031818181818181</v>
      </c>
      <c r="Y53" s="72"/>
      <c r="Z53" s="228" t="s">
        <v>26</v>
      </c>
      <c r="AA53" s="84" t="s">
        <v>1202</v>
      </c>
    </row>
    <row r="54" spans="1:27" ht="15" customHeight="1" x14ac:dyDescent="0.25">
      <c r="A54" s="30">
        <v>49</v>
      </c>
      <c r="B54" s="79">
        <v>92</v>
      </c>
      <c r="C54" s="72" t="s">
        <v>768</v>
      </c>
      <c r="D54" s="72" t="s">
        <v>769</v>
      </c>
      <c r="E54" s="227" t="s">
        <v>24</v>
      </c>
      <c r="F54" s="73">
        <v>36019</v>
      </c>
      <c r="G54" s="72" t="s">
        <v>240</v>
      </c>
      <c r="H54" s="82">
        <v>904</v>
      </c>
      <c r="I54" s="83">
        <v>1100</v>
      </c>
      <c r="J54" s="83">
        <v>2015</v>
      </c>
      <c r="K54" s="76">
        <f t="shared" si="9"/>
        <v>82.181818181818173</v>
      </c>
      <c r="L54" s="82">
        <v>878</v>
      </c>
      <c r="M54" s="83">
        <v>1100</v>
      </c>
      <c r="N54" s="83">
        <v>2017</v>
      </c>
      <c r="O54" s="74">
        <f t="shared" si="16"/>
        <v>878</v>
      </c>
      <c r="P54" s="75">
        <f t="shared" si="10"/>
        <v>79.818181818181827</v>
      </c>
      <c r="Q54" s="84">
        <v>217</v>
      </c>
      <c r="R54" s="84">
        <v>800</v>
      </c>
      <c r="S54" s="76">
        <f t="shared" si="11"/>
        <v>27.125</v>
      </c>
      <c r="T54" s="76">
        <f t="shared" si="12"/>
        <v>8.2181818181818169</v>
      </c>
      <c r="U54" s="76">
        <f t="shared" si="13"/>
        <v>39.909090909090914</v>
      </c>
      <c r="V54" s="83">
        <f t="shared" si="14"/>
        <v>10.85</v>
      </c>
      <c r="W54" s="83"/>
      <c r="X54" s="77">
        <f t="shared" si="15"/>
        <v>58.977272727272734</v>
      </c>
      <c r="Y54" s="84"/>
      <c r="Z54" s="91">
        <v>0</v>
      </c>
      <c r="AA54" s="84" t="s">
        <v>1202</v>
      </c>
    </row>
    <row r="55" spans="1:27" ht="15" customHeight="1" x14ac:dyDescent="0.25">
      <c r="A55" s="30">
        <v>50</v>
      </c>
      <c r="B55" s="72">
        <v>158</v>
      </c>
      <c r="C55" s="72" t="s">
        <v>570</v>
      </c>
      <c r="D55" s="72" t="s">
        <v>818</v>
      </c>
      <c r="E55" s="227" t="s">
        <v>24</v>
      </c>
      <c r="F55" s="73">
        <v>35895</v>
      </c>
      <c r="G55" s="72" t="s">
        <v>240</v>
      </c>
      <c r="H55" s="72">
        <v>932</v>
      </c>
      <c r="I55" s="72">
        <v>1100</v>
      </c>
      <c r="J55" s="72">
        <v>2014</v>
      </c>
      <c r="K55" s="76">
        <f t="shared" si="9"/>
        <v>84.727272727272734</v>
      </c>
      <c r="L55" s="72">
        <v>895</v>
      </c>
      <c r="M55" s="83">
        <v>1100</v>
      </c>
      <c r="N55" s="175">
        <v>2016</v>
      </c>
      <c r="O55" s="74">
        <f t="shared" si="16"/>
        <v>885</v>
      </c>
      <c r="P55" s="75">
        <f t="shared" si="10"/>
        <v>80.454545454545453</v>
      </c>
      <c r="Q55" s="72">
        <v>199</v>
      </c>
      <c r="R55" s="227">
        <v>800</v>
      </c>
      <c r="S55" s="72">
        <f t="shared" si="11"/>
        <v>24.875</v>
      </c>
      <c r="T55" s="72">
        <f t="shared" si="12"/>
        <v>8.4727272727272744</v>
      </c>
      <c r="U55" s="76">
        <f t="shared" si="13"/>
        <v>40.227272727272727</v>
      </c>
      <c r="V55" s="72">
        <f t="shared" si="14"/>
        <v>9.9499999999999993</v>
      </c>
      <c r="W55" s="72"/>
      <c r="X55" s="77">
        <f t="shared" si="15"/>
        <v>58.650000000000006</v>
      </c>
      <c r="Y55" s="72"/>
      <c r="Z55" s="227" t="s">
        <v>26</v>
      </c>
      <c r="AA55" s="84" t="s">
        <v>1202</v>
      </c>
    </row>
    <row r="56" spans="1:27" s="29" customFormat="1" ht="15" customHeight="1" x14ac:dyDescent="0.25">
      <c r="A56" s="32"/>
      <c r="B56" s="344"/>
      <c r="C56" s="329"/>
      <c r="D56" s="329"/>
      <c r="E56" s="354"/>
      <c r="F56" s="355"/>
      <c r="G56" s="329"/>
      <c r="H56" s="353"/>
      <c r="I56" s="346"/>
      <c r="J56" s="346"/>
      <c r="K56" s="347"/>
      <c r="L56" s="353"/>
      <c r="M56" s="346"/>
      <c r="N56" s="348"/>
      <c r="O56" s="349"/>
      <c r="P56" s="350"/>
      <c r="Q56" s="351"/>
      <c r="R56" s="351"/>
      <c r="S56" s="347"/>
      <c r="T56" s="347"/>
      <c r="U56" s="347"/>
      <c r="V56" s="346"/>
      <c r="W56" s="346"/>
      <c r="X56" s="352"/>
      <c r="Y56" s="351"/>
      <c r="Z56" s="351"/>
      <c r="AA56" s="353"/>
    </row>
    <row r="57" spans="1:27" s="29" customFormat="1" ht="15" customHeight="1" x14ac:dyDescent="0.2">
      <c r="A57" s="32"/>
      <c r="B57" s="384" t="s">
        <v>1203</v>
      </c>
      <c r="C57" s="384"/>
      <c r="D57" s="384"/>
      <c r="E57" s="384"/>
      <c r="F57" s="384"/>
      <c r="G57" s="384"/>
      <c r="H57" s="345"/>
      <c r="I57" s="346"/>
      <c r="J57" s="346"/>
      <c r="K57" s="347"/>
      <c r="L57" s="345"/>
      <c r="M57" s="346"/>
      <c r="N57" s="348"/>
      <c r="O57" s="349"/>
      <c r="P57" s="350"/>
      <c r="Q57" s="344"/>
      <c r="R57" s="351"/>
      <c r="S57" s="347"/>
      <c r="T57" s="347"/>
      <c r="U57" s="347"/>
      <c r="V57" s="346"/>
      <c r="W57" s="346"/>
      <c r="X57" s="352"/>
      <c r="Y57" s="344"/>
      <c r="Z57" s="351"/>
      <c r="AA57" s="353"/>
    </row>
    <row r="58" spans="1:27" x14ac:dyDescent="0.2">
      <c r="B58" s="29"/>
      <c r="C58" s="29"/>
      <c r="D58" s="29"/>
      <c r="E58" s="32"/>
      <c r="F58" s="46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32"/>
      <c r="S58" s="29"/>
      <c r="T58" s="29"/>
      <c r="U58" s="29"/>
      <c r="V58" s="29"/>
      <c r="W58" s="29"/>
      <c r="X58" s="29"/>
      <c r="Y58" s="29"/>
      <c r="Z58" s="32"/>
      <c r="AA58" s="29"/>
    </row>
    <row r="59" spans="1:27" x14ac:dyDescent="0.2">
      <c r="B59" s="29"/>
      <c r="C59" s="29"/>
      <c r="D59" s="29"/>
      <c r="E59" s="32"/>
      <c r="F59" s="46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32"/>
      <c r="S59" s="29"/>
      <c r="T59" s="29"/>
      <c r="U59" s="29"/>
      <c r="V59" s="29"/>
      <c r="W59" s="29"/>
      <c r="X59" s="29"/>
      <c r="Y59" s="29"/>
      <c r="Z59" s="32"/>
      <c r="AA59" s="29"/>
    </row>
    <row r="60" spans="1:27" x14ac:dyDescent="0.2">
      <c r="B60" s="29"/>
      <c r="C60" s="29"/>
      <c r="D60" s="29"/>
      <c r="E60" s="32"/>
      <c r="F60" s="46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32"/>
      <c r="S60" s="29"/>
      <c r="T60" s="29"/>
      <c r="U60" s="29"/>
      <c r="V60" s="29"/>
      <c r="W60" s="29"/>
      <c r="X60" s="29"/>
      <c r="Y60" s="29"/>
      <c r="Z60" s="32"/>
      <c r="AA60" s="29"/>
    </row>
    <row r="61" spans="1:27" x14ac:dyDescent="0.2">
      <c r="B61" s="29"/>
      <c r="C61" s="29"/>
      <c r="D61" s="29"/>
      <c r="E61" s="32"/>
      <c r="F61" s="46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32"/>
      <c r="S61" s="29"/>
      <c r="T61" s="29"/>
      <c r="U61" s="29"/>
      <c r="V61" s="29"/>
      <c r="W61" s="29"/>
      <c r="X61" s="29"/>
      <c r="Y61" s="29"/>
      <c r="Z61" s="32"/>
      <c r="AA61" s="29"/>
    </row>
    <row r="62" spans="1:27" x14ac:dyDescent="0.2">
      <c r="B62" s="29"/>
      <c r="C62" s="29"/>
      <c r="D62" s="29"/>
      <c r="E62" s="32"/>
      <c r="F62" s="46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32"/>
      <c r="S62" s="29"/>
      <c r="T62" s="29"/>
      <c r="U62" s="29"/>
      <c r="V62" s="29"/>
      <c r="W62" s="29"/>
      <c r="X62" s="29"/>
      <c r="Y62" s="29"/>
      <c r="Z62" s="32"/>
      <c r="AA62" s="29"/>
    </row>
    <row r="63" spans="1:27" x14ac:dyDescent="0.2">
      <c r="B63" s="29"/>
      <c r="C63" s="29"/>
      <c r="D63" s="29"/>
      <c r="E63" s="32"/>
      <c r="F63" s="46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32"/>
      <c r="S63" s="29"/>
      <c r="T63" s="29"/>
      <c r="U63" s="29"/>
      <c r="V63" s="29"/>
      <c r="W63" s="29"/>
      <c r="X63" s="29"/>
      <c r="Y63" s="29"/>
      <c r="Z63" s="32"/>
      <c r="AA63" s="29"/>
    </row>
    <row r="64" spans="1:27" x14ac:dyDescent="0.2">
      <c r="B64" s="29"/>
      <c r="C64" s="29"/>
      <c r="D64" s="29"/>
      <c r="E64" s="32"/>
      <c r="F64" s="46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32"/>
      <c r="S64" s="29"/>
      <c r="T64" s="29"/>
      <c r="U64" s="29"/>
      <c r="V64" s="29"/>
      <c r="W64" s="29"/>
      <c r="X64" s="29"/>
      <c r="Y64" s="29"/>
      <c r="Z64" s="32"/>
      <c r="AA64" s="29"/>
    </row>
    <row r="65" spans="2:27" x14ac:dyDescent="0.2">
      <c r="B65" s="29"/>
      <c r="C65" s="29"/>
      <c r="D65" s="29"/>
      <c r="E65" s="32"/>
      <c r="F65" s="46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32"/>
      <c r="S65" s="29"/>
      <c r="T65" s="29"/>
      <c r="U65" s="29"/>
      <c r="V65" s="29"/>
      <c r="W65" s="29"/>
      <c r="X65" s="29"/>
      <c r="Y65" s="29"/>
      <c r="Z65" s="32"/>
      <c r="AA65" s="29"/>
    </row>
    <row r="66" spans="2:27" x14ac:dyDescent="0.2">
      <c r="B66" s="29"/>
      <c r="C66" s="29"/>
      <c r="D66" s="29"/>
      <c r="E66" s="32"/>
      <c r="F66" s="46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32"/>
      <c r="S66" s="29"/>
      <c r="T66" s="29"/>
      <c r="U66" s="29"/>
      <c r="V66" s="29"/>
      <c r="W66" s="29"/>
      <c r="X66" s="29"/>
      <c r="Y66" s="29"/>
      <c r="Z66" s="32"/>
      <c r="AA66" s="29"/>
    </row>
    <row r="67" spans="2:27" x14ac:dyDescent="0.2">
      <c r="B67" s="29"/>
      <c r="C67" s="29"/>
      <c r="D67" s="29"/>
      <c r="E67" s="32"/>
      <c r="F67" s="46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32"/>
      <c r="S67" s="29"/>
      <c r="T67" s="29"/>
      <c r="U67" s="29"/>
      <c r="V67" s="29"/>
      <c r="W67" s="29"/>
      <c r="X67" s="29"/>
      <c r="Y67" s="29"/>
      <c r="Z67" s="32"/>
      <c r="AA67" s="29"/>
    </row>
    <row r="68" spans="2:27" x14ac:dyDescent="0.2">
      <c r="B68" s="29"/>
      <c r="C68" s="29"/>
      <c r="D68" s="29"/>
      <c r="E68" s="32"/>
      <c r="F68" s="46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32"/>
      <c r="S68" s="29"/>
      <c r="T68" s="29"/>
      <c r="U68" s="29"/>
      <c r="V68" s="29"/>
      <c r="W68" s="29"/>
      <c r="X68" s="29"/>
      <c r="Y68" s="29"/>
      <c r="Z68" s="32"/>
      <c r="AA68" s="29"/>
    </row>
    <row r="69" spans="2:27" x14ac:dyDescent="0.2">
      <c r="B69" s="29"/>
      <c r="C69" s="29"/>
      <c r="D69" s="29"/>
      <c r="E69" s="32"/>
      <c r="F69" s="46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32"/>
      <c r="S69" s="29"/>
      <c r="T69" s="29"/>
      <c r="U69" s="29"/>
      <c r="V69" s="29"/>
      <c r="W69" s="29"/>
      <c r="X69" s="29"/>
      <c r="Y69" s="29"/>
      <c r="Z69" s="32"/>
      <c r="AA69" s="29"/>
    </row>
    <row r="70" spans="2:27" x14ac:dyDescent="0.2">
      <c r="B70" s="29"/>
      <c r="C70" s="29"/>
      <c r="D70" s="29"/>
      <c r="E70" s="32"/>
      <c r="F70" s="46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32"/>
      <c r="S70" s="29"/>
      <c r="T70" s="29"/>
      <c r="U70" s="29"/>
      <c r="V70" s="29"/>
      <c r="W70" s="29"/>
      <c r="X70" s="29"/>
      <c r="Y70" s="29"/>
      <c r="Z70" s="32"/>
      <c r="AA70" s="29"/>
    </row>
    <row r="71" spans="2:27" x14ac:dyDescent="0.2">
      <c r="B71" s="29"/>
      <c r="C71" s="29"/>
      <c r="D71" s="29"/>
      <c r="E71" s="32"/>
      <c r="F71" s="46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32"/>
      <c r="S71" s="29"/>
      <c r="T71" s="29"/>
      <c r="U71" s="29"/>
      <c r="V71" s="29"/>
      <c r="W71" s="29"/>
      <c r="X71" s="29"/>
      <c r="Y71" s="29"/>
      <c r="Z71" s="32"/>
      <c r="AA71" s="29"/>
    </row>
    <row r="72" spans="2:27" x14ac:dyDescent="0.2">
      <c r="B72" s="29"/>
      <c r="C72" s="29"/>
      <c r="D72" s="29"/>
      <c r="E72" s="32"/>
      <c r="F72" s="46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32"/>
      <c r="S72" s="29"/>
      <c r="T72" s="29"/>
      <c r="U72" s="29"/>
      <c r="V72" s="29"/>
      <c r="W72" s="29"/>
      <c r="X72" s="29"/>
      <c r="Y72" s="29"/>
      <c r="Z72" s="32"/>
      <c r="AA72" s="29"/>
    </row>
    <row r="73" spans="2:27" x14ac:dyDescent="0.2">
      <c r="B73" s="29"/>
      <c r="C73" s="29"/>
      <c r="D73" s="29"/>
      <c r="E73" s="32"/>
      <c r="F73" s="46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32"/>
      <c r="S73" s="29"/>
      <c r="T73" s="29"/>
      <c r="U73" s="29"/>
      <c r="V73" s="29"/>
      <c r="W73" s="29"/>
      <c r="X73" s="29"/>
      <c r="Y73" s="29"/>
      <c r="Z73" s="32"/>
      <c r="AA73" s="29"/>
    </row>
    <row r="74" spans="2:27" x14ac:dyDescent="0.2">
      <c r="B74" s="29"/>
      <c r="C74" s="29"/>
      <c r="D74" s="29"/>
      <c r="E74" s="32"/>
      <c r="F74" s="46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32"/>
      <c r="S74" s="29"/>
      <c r="T74" s="29"/>
      <c r="U74" s="29"/>
      <c r="V74" s="29"/>
      <c r="W74" s="29"/>
      <c r="X74" s="29"/>
      <c r="Y74" s="29"/>
      <c r="Z74" s="32"/>
      <c r="AA74" s="29"/>
    </row>
    <row r="75" spans="2:27" x14ac:dyDescent="0.2">
      <c r="B75" s="29"/>
      <c r="C75" s="29"/>
      <c r="D75" s="29"/>
      <c r="E75" s="32"/>
      <c r="F75" s="46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32"/>
      <c r="S75" s="29"/>
      <c r="T75" s="29"/>
      <c r="U75" s="29"/>
      <c r="V75" s="29"/>
      <c r="W75" s="29"/>
      <c r="X75" s="29"/>
      <c r="Y75" s="29"/>
      <c r="Z75" s="32"/>
      <c r="AA75" s="29"/>
    </row>
    <row r="76" spans="2:27" x14ac:dyDescent="0.2">
      <c r="B76" s="29"/>
      <c r="C76" s="29"/>
      <c r="D76" s="29"/>
      <c r="E76" s="32"/>
      <c r="F76" s="46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32"/>
      <c r="S76" s="29"/>
      <c r="T76" s="29"/>
      <c r="U76" s="29"/>
      <c r="V76" s="29"/>
      <c r="W76" s="29"/>
      <c r="X76" s="29"/>
      <c r="Y76" s="29"/>
      <c r="Z76" s="32"/>
      <c r="AA76" s="29"/>
    </row>
    <row r="77" spans="2:27" x14ac:dyDescent="0.2">
      <c r="B77" s="29"/>
      <c r="C77" s="29"/>
      <c r="D77" s="29"/>
      <c r="E77" s="32"/>
      <c r="F77" s="46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32"/>
      <c r="S77" s="29"/>
      <c r="T77" s="29"/>
      <c r="U77" s="29"/>
      <c r="V77" s="29"/>
      <c r="W77" s="29"/>
      <c r="X77" s="29"/>
      <c r="Y77" s="29"/>
      <c r="Z77" s="32"/>
      <c r="AA77" s="29"/>
    </row>
    <row r="78" spans="2:27" x14ac:dyDescent="0.2">
      <c r="B78" s="29"/>
      <c r="C78" s="29"/>
      <c r="D78" s="29"/>
      <c r="E78" s="32"/>
      <c r="F78" s="46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32"/>
      <c r="S78" s="29"/>
      <c r="T78" s="29"/>
      <c r="U78" s="29"/>
      <c r="V78" s="29"/>
      <c r="W78" s="29"/>
      <c r="X78" s="29"/>
      <c r="Y78" s="29"/>
      <c r="Z78" s="32"/>
      <c r="AA78" s="29"/>
    </row>
    <row r="79" spans="2:27" x14ac:dyDescent="0.2">
      <c r="B79" s="29"/>
      <c r="C79" s="29"/>
      <c r="D79" s="29"/>
      <c r="E79" s="32"/>
      <c r="F79" s="46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32"/>
      <c r="S79" s="29"/>
      <c r="T79" s="29"/>
      <c r="U79" s="29"/>
      <c r="V79" s="29"/>
      <c r="W79" s="29"/>
      <c r="X79" s="29"/>
      <c r="Y79" s="29"/>
      <c r="Z79" s="32"/>
      <c r="AA79" s="29"/>
    </row>
    <row r="80" spans="2:27" x14ac:dyDescent="0.2">
      <c r="B80" s="29"/>
      <c r="C80" s="29"/>
      <c r="D80" s="29"/>
      <c r="E80" s="32"/>
      <c r="F80" s="46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32"/>
      <c r="S80" s="29"/>
      <c r="T80" s="29"/>
      <c r="U80" s="29"/>
      <c r="V80" s="29"/>
      <c r="W80" s="29"/>
      <c r="X80" s="29"/>
      <c r="Y80" s="29"/>
      <c r="Z80" s="32"/>
      <c r="AA80" s="29"/>
    </row>
    <row r="81" spans="2:27" x14ac:dyDescent="0.2">
      <c r="B81" s="29"/>
      <c r="C81" s="29"/>
      <c r="D81" s="29"/>
      <c r="E81" s="32"/>
      <c r="F81" s="46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32"/>
      <c r="S81" s="29"/>
      <c r="T81" s="29"/>
      <c r="U81" s="29"/>
      <c r="V81" s="29"/>
      <c r="W81" s="29"/>
      <c r="X81" s="29"/>
      <c r="Y81" s="29"/>
      <c r="Z81" s="32"/>
      <c r="AA81" s="29"/>
    </row>
    <row r="82" spans="2:27" x14ac:dyDescent="0.2">
      <c r="B82" s="29"/>
      <c r="C82" s="29"/>
      <c r="D82" s="29"/>
      <c r="E82" s="32"/>
      <c r="F82" s="46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32"/>
      <c r="S82" s="29"/>
      <c r="T82" s="29"/>
      <c r="U82" s="29"/>
      <c r="V82" s="29"/>
      <c r="W82" s="29"/>
      <c r="X82" s="29"/>
      <c r="Y82" s="29"/>
      <c r="Z82" s="32"/>
      <c r="AA82" s="29"/>
    </row>
    <row r="83" spans="2:27" x14ac:dyDescent="0.2">
      <c r="B83" s="29"/>
      <c r="C83" s="29"/>
      <c r="D83" s="29"/>
      <c r="E83" s="32"/>
      <c r="F83" s="46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32"/>
      <c r="S83" s="29"/>
      <c r="T83" s="29"/>
      <c r="U83" s="29"/>
      <c r="V83" s="29"/>
      <c r="W83" s="29"/>
      <c r="X83" s="29"/>
      <c r="Y83" s="29"/>
      <c r="Z83" s="32"/>
      <c r="AA83" s="29"/>
    </row>
    <row r="84" spans="2:27" x14ac:dyDescent="0.2">
      <c r="B84" s="29"/>
      <c r="C84" s="29"/>
      <c r="D84" s="29"/>
      <c r="E84" s="32"/>
      <c r="F84" s="46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32"/>
      <c r="S84" s="29"/>
      <c r="T84" s="29"/>
      <c r="U84" s="29"/>
      <c r="V84" s="29"/>
      <c r="W84" s="29"/>
      <c r="X84" s="29"/>
      <c r="Y84" s="29"/>
      <c r="Z84" s="32"/>
      <c r="AA84" s="29"/>
    </row>
    <row r="85" spans="2:27" x14ac:dyDescent="0.2">
      <c r="B85" s="29"/>
      <c r="C85" s="29"/>
      <c r="D85" s="29"/>
      <c r="E85" s="32"/>
      <c r="F85" s="46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32"/>
      <c r="S85" s="29"/>
      <c r="T85" s="29"/>
      <c r="U85" s="29"/>
      <c r="V85" s="29"/>
      <c r="W85" s="29"/>
      <c r="X85" s="29"/>
      <c r="Y85" s="29"/>
      <c r="Z85" s="32"/>
      <c r="AA85" s="29"/>
    </row>
    <row r="86" spans="2:27" x14ac:dyDescent="0.2">
      <c r="B86" s="29"/>
      <c r="C86" s="29"/>
      <c r="D86" s="29"/>
      <c r="E86" s="32"/>
      <c r="F86" s="46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32"/>
      <c r="S86" s="29"/>
      <c r="T86" s="29"/>
      <c r="U86" s="29"/>
      <c r="V86" s="29"/>
      <c r="W86" s="29"/>
      <c r="X86" s="29"/>
      <c r="Y86" s="29"/>
      <c r="Z86" s="32"/>
      <c r="AA86" s="29"/>
    </row>
    <row r="87" spans="2:27" x14ac:dyDescent="0.2">
      <c r="B87" s="29"/>
      <c r="C87" s="29"/>
      <c r="D87" s="29"/>
      <c r="E87" s="32"/>
      <c r="F87" s="46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32"/>
      <c r="S87" s="29"/>
      <c r="T87" s="29"/>
      <c r="U87" s="29"/>
      <c r="V87" s="29"/>
      <c r="W87" s="29"/>
      <c r="X87" s="29"/>
      <c r="Y87" s="29"/>
      <c r="Z87" s="32"/>
      <c r="AA87" s="29"/>
    </row>
    <row r="88" spans="2:27" x14ac:dyDescent="0.2">
      <c r="B88" s="29"/>
      <c r="C88" s="29"/>
      <c r="D88" s="29"/>
      <c r="E88" s="32"/>
      <c r="F88" s="46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32"/>
      <c r="S88" s="29"/>
      <c r="T88" s="29"/>
      <c r="U88" s="29"/>
      <c r="V88" s="29"/>
      <c r="W88" s="29"/>
      <c r="X88" s="29"/>
      <c r="Y88" s="29"/>
      <c r="Z88" s="32"/>
      <c r="AA88" s="29"/>
    </row>
    <row r="89" spans="2:27" x14ac:dyDescent="0.2">
      <c r="B89" s="29"/>
      <c r="C89" s="29"/>
      <c r="D89" s="29"/>
      <c r="E89" s="32"/>
      <c r="F89" s="46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32"/>
      <c r="S89" s="29"/>
      <c r="T89" s="29"/>
      <c r="U89" s="29"/>
      <c r="V89" s="29"/>
      <c r="W89" s="29"/>
      <c r="X89" s="29"/>
      <c r="Y89" s="29"/>
      <c r="Z89" s="32"/>
      <c r="AA89" s="29"/>
    </row>
    <row r="90" spans="2:27" x14ac:dyDescent="0.2">
      <c r="B90" s="29"/>
      <c r="C90" s="29"/>
      <c r="D90" s="29"/>
      <c r="E90" s="32"/>
      <c r="F90" s="46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32"/>
      <c r="S90" s="29"/>
      <c r="T90" s="29"/>
      <c r="U90" s="29"/>
      <c r="V90" s="29"/>
      <c r="W90" s="29"/>
      <c r="X90" s="29"/>
      <c r="Y90" s="29"/>
      <c r="Z90" s="32"/>
      <c r="AA90" s="29"/>
    </row>
    <row r="91" spans="2:27" x14ac:dyDescent="0.2">
      <c r="B91" s="29"/>
      <c r="C91" s="29"/>
      <c r="D91" s="29"/>
      <c r="E91" s="32"/>
      <c r="F91" s="46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32"/>
      <c r="S91" s="29"/>
      <c r="T91" s="29"/>
      <c r="U91" s="29"/>
      <c r="V91" s="29"/>
      <c r="W91" s="29"/>
      <c r="X91" s="29"/>
      <c r="Y91" s="29"/>
      <c r="Z91" s="32"/>
      <c r="AA91" s="29"/>
    </row>
    <row r="92" spans="2:27" x14ac:dyDescent="0.2">
      <c r="B92" s="29"/>
      <c r="C92" s="29"/>
      <c r="D92" s="29"/>
      <c r="E92" s="32"/>
      <c r="F92" s="46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32"/>
      <c r="S92" s="29"/>
      <c r="T92" s="29"/>
      <c r="U92" s="29"/>
      <c r="V92" s="29"/>
      <c r="W92" s="29"/>
      <c r="X92" s="29"/>
      <c r="Y92" s="29"/>
      <c r="Z92" s="32"/>
      <c r="AA92" s="29"/>
    </row>
    <row r="93" spans="2:27" x14ac:dyDescent="0.2">
      <c r="B93" s="29"/>
      <c r="C93" s="29"/>
      <c r="D93" s="29"/>
      <c r="E93" s="32"/>
      <c r="F93" s="46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32"/>
      <c r="S93" s="29"/>
      <c r="T93" s="29"/>
      <c r="U93" s="29"/>
      <c r="V93" s="29"/>
      <c r="W93" s="29"/>
      <c r="X93" s="29"/>
      <c r="Y93" s="29"/>
      <c r="Z93" s="32"/>
      <c r="AA93" s="29"/>
    </row>
    <row r="94" spans="2:27" x14ac:dyDescent="0.2">
      <c r="B94" s="29"/>
      <c r="C94" s="29"/>
      <c r="D94" s="29"/>
      <c r="E94" s="32"/>
      <c r="F94" s="46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32"/>
      <c r="S94" s="29"/>
      <c r="T94" s="29"/>
      <c r="U94" s="29"/>
      <c r="V94" s="29"/>
      <c r="W94" s="29"/>
      <c r="X94" s="29"/>
      <c r="Y94" s="29"/>
      <c r="Z94" s="32"/>
      <c r="AA94" s="29"/>
    </row>
    <row r="95" spans="2:27" x14ac:dyDescent="0.2">
      <c r="B95" s="29"/>
      <c r="C95" s="29"/>
      <c r="D95" s="29"/>
      <c r="E95" s="32"/>
      <c r="F95" s="46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32"/>
      <c r="S95" s="29"/>
      <c r="T95" s="29"/>
      <c r="U95" s="29"/>
      <c r="V95" s="29"/>
      <c r="W95" s="29"/>
      <c r="X95" s="29"/>
      <c r="Y95" s="29"/>
      <c r="Z95" s="32"/>
      <c r="AA95" s="29"/>
    </row>
    <row r="96" spans="2:27" x14ac:dyDescent="0.2">
      <c r="B96" s="29"/>
      <c r="C96" s="29"/>
      <c r="D96" s="29"/>
      <c r="E96" s="32"/>
      <c r="F96" s="46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32"/>
      <c r="S96" s="29"/>
      <c r="T96" s="29"/>
      <c r="U96" s="29"/>
      <c r="V96" s="29"/>
      <c r="W96" s="29"/>
      <c r="X96" s="29"/>
      <c r="Y96" s="29"/>
      <c r="Z96" s="32"/>
      <c r="AA96" s="29"/>
    </row>
    <row r="97" spans="2:27" x14ac:dyDescent="0.2">
      <c r="B97" s="29"/>
      <c r="C97" s="29"/>
      <c r="D97" s="29"/>
      <c r="E97" s="32"/>
      <c r="F97" s="46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32"/>
      <c r="S97" s="29"/>
      <c r="T97" s="29"/>
      <c r="U97" s="29"/>
      <c r="V97" s="29"/>
      <c r="W97" s="29"/>
      <c r="X97" s="29"/>
      <c r="Y97" s="29"/>
      <c r="Z97" s="32"/>
      <c r="AA97" s="29"/>
    </row>
    <row r="98" spans="2:27" x14ac:dyDescent="0.2">
      <c r="B98" s="29"/>
      <c r="C98" s="29"/>
      <c r="D98" s="29"/>
      <c r="E98" s="32"/>
      <c r="F98" s="46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32"/>
      <c r="S98" s="29"/>
      <c r="T98" s="29"/>
      <c r="U98" s="29"/>
      <c r="V98" s="29"/>
      <c r="W98" s="29"/>
      <c r="X98" s="29"/>
      <c r="Y98" s="29"/>
      <c r="Z98" s="32"/>
      <c r="AA98" s="29"/>
    </row>
    <row r="99" spans="2:27" x14ac:dyDescent="0.2">
      <c r="B99" s="29"/>
      <c r="C99" s="29"/>
      <c r="D99" s="29"/>
      <c r="E99" s="32"/>
      <c r="F99" s="46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32"/>
      <c r="S99" s="29"/>
      <c r="T99" s="29"/>
      <c r="U99" s="29"/>
      <c r="V99" s="29"/>
      <c r="W99" s="29"/>
      <c r="X99" s="29"/>
      <c r="Y99" s="29"/>
      <c r="Z99" s="32"/>
      <c r="AA99" s="29"/>
    </row>
    <row r="100" spans="2:27" x14ac:dyDescent="0.2">
      <c r="B100" s="29"/>
      <c r="C100" s="29"/>
      <c r="D100" s="29"/>
      <c r="E100" s="32"/>
      <c r="F100" s="46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32"/>
      <c r="S100" s="29"/>
      <c r="T100" s="29"/>
      <c r="U100" s="29"/>
      <c r="V100" s="29"/>
      <c r="W100" s="29"/>
      <c r="X100" s="29"/>
      <c r="Y100" s="29"/>
      <c r="Z100" s="32"/>
      <c r="AA100" s="29"/>
    </row>
    <row r="101" spans="2:27" x14ac:dyDescent="0.2">
      <c r="B101" s="29"/>
      <c r="C101" s="29"/>
      <c r="D101" s="29"/>
      <c r="E101" s="32"/>
      <c r="F101" s="46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32"/>
      <c r="S101" s="29"/>
      <c r="T101" s="29"/>
      <c r="U101" s="29"/>
      <c r="V101" s="29"/>
      <c r="W101" s="29"/>
      <c r="X101" s="29"/>
      <c r="Y101" s="29"/>
      <c r="Z101" s="32"/>
      <c r="AA101" s="29"/>
    </row>
    <row r="102" spans="2:27" x14ac:dyDescent="0.2">
      <c r="B102" s="29"/>
      <c r="C102" s="29"/>
      <c r="D102" s="29"/>
      <c r="E102" s="32"/>
      <c r="F102" s="46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32"/>
      <c r="S102" s="29"/>
      <c r="T102" s="29"/>
      <c r="U102" s="29"/>
      <c r="V102" s="29"/>
      <c r="W102" s="29"/>
      <c r="X102" s="29"/>
      <c r="Y102" s="29"/>
      <c r="Z102" s="32"/>
      <c r="AA102" s="29"/>
    </row>
    <row r="103" spans="2:27" x14ac:dyDescent="0.2">
      <c r="B103" s="29"/>
      <c r="C103" s="29"/>
      <c r="D103" s="29"/>
      <c r="E103" s="32"/>
      <c r="F103" s="46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32"/>
      <c r="S103" s="29"/>
      <c r="T103" s="29"/>
      <c r="U103" s="29"/>
      <c r="V103" s="29"/>
      <c r="W103" s="29"/>
      <c r="X103" s="29"/>
      <c r="Y103" s="29"/>
      <c r="Z103" s="32"/>
      <c r="AA103" s="29"/>
    </row>
    <row r="104" spans="2:27" x14ac:dyDescent="0.2">
      <c r="B104" s="29"/>
      <c r="C104" s="29"/>
      <c r="D104" s="29"/>
      <c r="E104" s="32"/>
      <c r="F104" s="46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32"/>
      <c r="S104" s="29"/>
      <c r="T104" s="29"/>
      <c r="U104" s="29"/>
      <c r="V104" s="29"/>
      <c r="W104" s="29"/>
      <c r="X104" s="29"/>
      <c r="Y104" s="29"/>
      <c r="Z104" s="32"/>
      <c r="AA104" s="29"/>
    </row>
    <row r="105" spans="2:27" x14ac:dyDescent="0.2">
      <c r="B105" s="29"/>
      <c r="C105" s="29"/>
      <c r="D105" s="29"/>
      <c r="E105" s="32"/>
      <c r="F105" s="46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32"/>
      <c r="S105" s="29"/>
      <c r="T105" s="29"/>
      <c r="U105" s="29"/>
      <c r="V105" s="29"/>
      <c r="W105" s="29"/>
      <c r="X105" s="29"/>
      <c r="Y105" s="29"/>
      <c r="Z105" s="32"/>
      <c r="AA105" s="29"/>
    </row>
    <row r="106" spans="2:27" x14ac:dyDescent="0.2">
      <c r="B106" s="29"/>
      <c r="C106" s="29"/>
      <c r="D106" s="29"/>
      <c r="E106" s="32"/>
      <c r="F106" s="46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32"/>
      <c r="S106" s="29"/>
      <c r="T106" s="29"/>
      <c r="U106" s="29"/>
      <c r="V106" s="29"/>
      <c r="W106" s="29"/>
      <c r="X106" s="29"/>
      <c r="Y106" s="29"/>
      <c r="Z106" s="32"/>
      <c r="AA106" s="29"/>
    </row>
    <row r="107" spans="2:27" x14ac:dyDescent="0.2">
      <c r="B107" s="29"/>
      <c r="C107" s="29"/>
      <c r="D107" s="29"/>
      <c r="E107" s="32"/>
      <c r="F107" s="46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32"/>
      <c r="S107" s="29"/>
      <c r="T107" s="29"/>
      <c r="U107" s="29"/>
      <c r="V107" s="29"/>
      <c r="W107" s="29"/>
      <c r="X107" s="29"/>
      <c r="Y107" s="29"/>
      <c r="Z107" s="32"/>
      <c r="AA107" s="29"/>
    </row>
    <row r="108" spans="2:27" x14ac:dyDescent="0.2">
      <c r="B108" s="29"/>
      <c r="C108" s="29"/>
      <c r="D108" s="29"/>
      <c r="E108" s="32"/>
      <c r="F108" s="46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32"/>
      <c r="S108" s="29"/>
      <c r="T108" s="29"/>
      <c r="U108" s="29"/>
      <c r="V108" s="29"/>
      <c r="W108" s="29"/>
      <c r="X108" s="29"/>
      <c r="Y108" s="29"/>
      <c r="Z108" s="32"/>
      <c r="AA108" s="29"/>
    </row>
    <row r="109" spans="2:27" x14ac:dyDescent="0.2">
      <c r="B109" s="29"/>
      <c r="C109" s="29"/>
      <c r="D109" s="29"/>
      <c r="E109" s="32"/>
      <c r="F109" s="46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32"/>
      <c r="S109" s="29"/>
      <c r="T109" s="29"/>
      <c r="U109" s="29"/>
      <c r="V109" s="29"/>
      <c r="W109" s="29"/>
      <c r="X109" s="29"/>
      <c r="Y109" s="29"/>
      <c r="Z109" s="32"/>
      <c r="AA109" s="29"/>
    </row>
    <row r="110" spans="2:27" x14ac:dyDescent="0.2">
      <c r="B110" s="29"/>
      <c r="C110" s="29"/>
      <c r="D110" s="29"/>
      <c r="E110" s="32"/>
      <c r="F110" s="46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32"/>
      <c r="S110" s="29"/>
      <c r="T110" s="29"/>
      <c r="U110" s="29"/>
      <c r="V110" s="29"/>
      <c r="W110" s="29"/>
      <c r="X110" s="29"/>
      <c r="Y110" s="29"/>
      <c r="Z110" s="32"/>
      <c r="AA110" s="29"/>
    </row>
    <row r="111" spans="2:27" x14ac:dyDescent="0.2">
      <c r="B111" s="29"/>
      <c r="C111" s="29"/>
      <c r="D111" s="29"/>
      <c r="E111" s="32"/>
      <c r="F111" s="46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32"/>
      <c r="S111" s="29"/>
      <c r="T111" s="29"/>
      <c r="U111" s="29"/>
      <c r="V111" s="29"/>
      <c r="W111" s="29"/>
      <c r="X111" s="29"/>
      <c r="Y111" s="29"/>
      <c r="Z111" s="32"/>
      <c r="AA111" s="29"/>
    </row>
    <row r="112" spans="2:27" x14ac:dyDescent="0.2">
      <c r="B112" s="29"/>
      <c r="C112" s="29"/>
      <c r="D112" s="29"/>
      <c r="E112" s="32"/>
      <c r="F112" s="46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32"/>
      <c r="S112" s="29"/>
      <c r="T112" s="29"/>
      <c r="U112" s="29"/>
      <c r="V112" s="29"/>
      <c r="W112" s="29"/>
      <c r="X112" s="29"/>
      <c r="Y112" s="29"/>
      <c r="Z112" s="32"/>
      <c r="AA112" s="29"/>
    </row>
    <row r="113" spans="2:27" x14ac:dyDescent="0.2">
      <c r="B113" s="29"/>
      <c r="C113" s="29"/>
      <c r="D113" s="29"/>
      <c r="E113" s="32"/>
      <c r="F113" s="46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32"/>
      <c r="S113" s="29"/>
      <c r="T113" s="29"/>
      <c r="U113" s="29"/>
      <c r="V113" s="29"/>
      <c r="W113" s="29"/>
      <c r="X113" s="29"/>
      <c r="Y113" s="29"/>
      <c r="Z113" s="32"/>
      <c r="AA113" s="29"/>
    </row>
    <row r="114" spans="2:27" x14ac:dyDescent="0.2">
      <c r="B114" s="29"/>
      <c r="C114" s="29"/>
      <c r="D114" s="29"/>
      <c r="E114" s="32"/>
      <c r="F114" s="46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32"/>
      <c r="S114" s="29"/>
      <c r="T114" s="29"/>
      <c r="U114" s="29"/>
      <c r="V114" s="29"/>
      <c r="W114" s="29"/>
      <c r="X114" s="29"/>
      <c r="Y114" s="29"/>
      <c r="Z114" s="32"/>
      <c r="AA114" s="29"/>
    </row>
    <row r="115" spans="2:27" x14ac:dyDescent="0.2">
      <c r="B115" s="29"/>
      <c r="C115" s="29"/>
      <c r="D115" s="29"/>
      <c r="E115" s="32"/>
      <c r="F115" s="46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32"/>
      <c r="S115" s="29"/>
      <c r="T115" s="29"/>
      <c r="U115" s="29"/>
      <c r="V115" s="29"/>
      <c r="W115" s="29"/>
      <c r="X115" s="29"/>
      <c r="Y115" s="29"/>
      <c r="Z115" s="32"/>
      <c r="AA115" s="29"/>
    </row>
    <row r="116" spans="2:27" x14ac:dyDescent="0.2">
      <c r="B116" s="29"/>
      <c r="C116" s="29"/>
      <c r="D116" s="29"/>
      <c r="E116" s="32"/>
      <c r="F116" s="46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32"/>
      <c r="S116" s="29"/>
      <c r="T116" s="29"/>
      <c r="U116" s="29"/>
      <c r="V116" s="29"/>
      <c r="W116" s="29"/>
      <c r="X116" s="29"/>
      <c r="Y116" s="29"/>
      <c r="Z116" s="32"/>
      <c r="AA116" s="29"/>
    </row>
    <row r="117" spans="2:27" x14ac:dyDescent="0.2">
      <c r="B117" s="29"/>
      <c r="C117" s="29"/>
      <c r="D117" s="29"/>
      <c r="E117" s="32"/>
      <c r="F117" s="46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32"/>
      <c r="S117" s="29"/>
      <c r="T117" s="29"/>
      <c r="U117" s="29"/>
      <c r="V117" s="29"/>
      <c r="W117" s="29"/>
      <c r="X117" s="29"/>
      <c r="Y117" s="29"/>
      <c r="Z117" s="32"/>
      <c r="AA117" s="29"/>
    </row>
    <row r="118" spans="2:27" x14ac:dyDescent="0.2">
      <c r="B118" s="29"/>
      <c r="C118" s="29"/>
      <c r="D118" s="29"/>
      <c r="E118" s="32"/>
      <c r="F118" s="46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32"/>
      <c r="S118" s="29"/>
      <c r="T118" s="29"/>
      <c r="U118" s="29"/>
      <c r="V118" s="29"/>
      <c r="W118" s="29"/>
      <c r="X118" s="29"/>
      <c r="Y118" s="29"/>
      <c r="Z118" s="32"/>
      <c r="AA118" s="29"/>
    </row>
    <row r="119" spans="2:27" x14ac:dyDescent="0.2">
      <c r="B119" s="29"/>
      <c r="C119" s="29"/>
      <c r="D119" s="29"/>
      <c r="E119" s="32"/>
      <c r="F119" s="46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32"/>
      <c r="S119" s="29"/>
      <c r="T119" s="29"/>
      <c r="U119" s="29"/>
      <c r="V119" s="29"/>
      <c r="W119" s="29"/>
      <c r="X119" s="29"/>
      <c r="Y119" s="29"/>
      <c r="Z119" s="32"/>
      <c r="AA119" s="29"/>
    </row>
    <row r="120" spans="2:27" x14ac:dyDescent="0.2">
      <c r="B120" s="29"/>
      <c r="C120" s="29"/>
      <c r="D120" s="29"/>
      <c r="E120" s="32"/>
      <c r="F120" s="46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32"/>
      <c r="S120" s="29"/>
      <c r="T120" s="29"/>
      <c r="U120" s="29"/>
      <c r="V120" s="29"/>
      <c r="W120" s="29"/>
      <c r="X120" s="29"/>
      <c r="Y120" s="29"/>
      <c r="Z120" s="32"/>
      <c r="AA120" s="29"/>
    </row>
    <row r="121" spans="2:27" x14ac:dyDescent="0.2">
      <c r="B121" s="29"/>
      <c r="C121" s="29"/>
      <c r="D121" s="29"/>
      <c r="E121" s="32"/>
      <c r="F121" s="46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32"/>
      <c r="S121" s="29"/>
      <c r="T121" s="29"/>
      <c r="U121" s="29"/>
      <c r="V121" s="29"/>
      <c r="W121" s="29"/>
      <c r="X121" s="29"/>
      <c r="Y121" s="29"/>
      <c r="Z121" s="32"/>
      <c r="AA121" s="29"/>
    </row>
    <row r="122" spans="2:27" x14ac:dyDescent="0.2">
      <c r="B122" s="29"/>
      <c r="C122" s="29"/>
      <c r="D122" s="29"/>
      <c r="E122" s="32"/>
      <c r="F122" s="46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32"/>
      <c r="S122" s="29"/>
      <c r="T122" s="29"/>
      <c r="U122" s="29"/>
      <c r="V122" s="29"/>
      <c r="W122" s="29"/>
      <c r="X122" s="29"/>
      <c r="Y122" s="29"/>
      <c r="Z122" s="32"/>
      <c r="AA122" s="29"/>
    </row>
    <row r="123" spans="2:27" x14ac:dyDescent="0.2">
      <c r="B123" s="29"/>
      <c r="C123" s="29"/>
      <c r="D123" s="29"/>
      <c r="E123" s="32"/>
      <c r="F123" s="46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32"/>
      <c r="S123" s="29"/>
      <c r="T123" s="29"/>
      <c r="U123" s="29"/>
      <c r="V123" s="29"/>
      <c r="W123" s="29"/>
      <c r="X123" s="29"/>
      <c r="Y123" s="29"/>
      <c r="Z123" s="32"/>
      <c r="AA123" s="29"/>
    </row>
    <row r="124" spans="2:27" x14ac:dyDescent="0.2">
      <c r="B124" s="29"/>
      <c r="C124" s="29"/>
      <c r="D124" s="29"/>
      <c r="E124" s="32"/>
      <c r="F124" s="46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32"/>
      <c r="S124" s="29"/>
      <c r="T124" s="29"/>
      <c r="U124" s="29"/>
      <c r="V124" s="29"/>
      <c r="W124" s="29"/>
      <c r="X124" s="29"/>
      <c r="Y124" s="29"/>
      <c r="Z124" s="32"/>
      <c r="AA124" s="29"/>
    </row>
    <row r="125" spans="2:27" x14ac:dyDescent="0.2">
      <c r="B125" s="29"/>
      <c r="C125" s="29"/>
      <c r="D125" s="29"/>
      <c r="E125" s="32"/>
      <c r="F125" s="46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32"/>
      <c r="S125" s="29"/>
      <c r="T125" s="29"/>
      <c r="U125" s="29"/>
      <c r="V125" s="29"/>
      <c r="W125" s="29"/>
      <c r="X125" s="29"/>
      <c r="Y125" s="29"/>
      <c r="Z125" s="32"/>
      <c r="AA125" s="29"/>
    </row>
    <row r="126" spans="2:27" x14ac:dyDescent="0.2">
      <c r="B126" s="29"/>
      <c r="C126" s="29"/>
      <c r="D126" s="29"/>
      <c r="E126" s="32"/>
      <c r="F126" s="46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32"/>
      <c r="S126" s="29"/>
      <c r="T126" s="29"/>
      <c r="U126" s="29"/>
      <c r="V126" s="29"/>
      <c r="W126" s="29"/>
      <c r="X126" s="29"/>
      <c r="Y126" s="29"/>
      <c r="Z126" s="32"/>
      <c r="AA126" s="29"/>
    </row>
    <row r="127" spans="2:27" x14ac:dyDescent="0.2">
      <c r="B127" s="29"/>
      <c r="C127" s="29"/>
      <c r="D127" s="29"/>
      <c r="E127" s="32"/>
      <c r="F127" s="46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32"/>
      <c r="S127" s="29"/>
      <c r="T127" s="29"/>
      <c r="U127" s="29"/>
      <c r="V127" s="29"/>
      <c r="W127" s="29"/>
      <c r="X127" s="29"/>
      <c r="Y127" s="29"/>
      <c r="Z127" s="32"/>
      <c r="AA127" s="29"/>
    </row>
    <row r="128" spans="2:27" x14ac:dyDescent="0.2">
      <c r="B128" s="29"/>
      <c r="C128" s="29"/>
      <c r="D128" s="29"/>
      <c r="E128" s="32"/>
      <c r="F128" s="46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32"/>
      <c r="S128" s="29"/>
      <c r="T128" s="29"/>
      <c r="U128" s="29"/>
      <c r="V128" s="29"/>
      <c r="W128" s="29"/>
      <c r="X128" s="29"/>
      <c r="Y128" s="29"/>
      <c r="Z128" s="32"/>
      <c r="AA128" s="29"/>
    </row>
    <row r="129" spans="2:27" x14ac:dyDescent="0.2">
      <c r="B129" s="29"/>
      <c r="C129" s="29"/>
      <c r="D129" s="29"/>
      <c r="E129" s="32"/>
      <c r="F129" s="46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32"/>
      <c r="S129" s="29"/>
      <c r="T129" s="29"/>
      <c r="U129" s="29"/>
      <c r="V129" s="29"/>
      <c r="W129" s="29"/>
      <c r="X129" s="29"/>
      <c r="Y129" s="29"/>
      <c r="Z129" s="32"/>
      <c r="AA129" s="29"/>
    </row>
    <row r="130" spans="2:27" x14ac:dyDescent="0.2">
      <c r="B130" s="29"/>
      <c r="C130" s="29"/>
      <c r="D130" s="29"/>
      <c r="E130" s="32"/>
      <c r="F130" s="46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32"/>
      <c r="S130" s="29"/>
      <c r="T130" s="29"/>
      <c r="U130" s="29"/>
      <c r="V130" s="29"/>
      <c r="W130" s="29"/>
      <c r="X130" s="29"/>
      <c r="Y130" s="29"/>
      <c r="Z130" s="32"/>
      <c r="AA130" s="29"/>
    </row>
    <row r="131" spans="2:27" x14ac:dyDescent="0.2">
      <c r="B131" s="29"/>
      <c r="C131" s="29"/>
      <c r="D131" s="29"/>
      <c r="E131" s="32"/>
      <c r="F131" s="46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32"/>
      <c r="S131" s="29"/>
      <c r="T131" s="29"/>
      <c r="U131" s="29"/>
      <c r="V131" s="29"/>
      <c r="W131" s="29"/>
      <c r="X131" s="29"/>
      <c r="Y131" s="29"/>
      <c r="Z131" s="32"/>
      <c r="AA131" s="29"/>
    </row>
    <row r="132" spans="2:27" x14ac:dyDescent="0.2">
      <c r="B132" s="29"/>
      <c r="C132" s="29"/>
      <c r="D132" s="29"/>
      <c r="E132" s="32"/>
      <c r="F132" s="46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32"/>
      <c r="S132" s="29"/>
      <c r="T132" s="29"/>
      <c r="U132" s="29"/>
      <c r="V132" s="29"/>
      <c r="W132" s="29"/>
      <c r="X132" s="29"/>
      <c r="Y132" s="29"/>
      <c r="Z132" s="32"/>
      <c r="AA132" s="29"/>
    </row>
    <row r="133" spans="2:27" x14ac:dyDescent="0.2">
      <c r="B133" s="29"/>
      <c r="C133" s="29"/>
      <c r="D133" s="29"/>
      <c r="E133" s="32"/>
      <c r="F133" s="46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32"/>
      <c r="S133" s="29"/>
      <c r="T133" s="29"/>
      <c r="U133" s="29"/>
      <c r="V133" s="29"/>
      <c r="W133" s="29"/>
      <c r="X133" s="29"/>
      <c r="Y133" s="29"/>
      <c r="Z133" s="32"/>
      <c r="AA133" s="29"/>
    </row>
    <row r="134" spans="2:27" x14ac:dyDescent="0.2">
      <c r="B134" s="29"/>
      <c r="C134" s="29"/>
      <c r="D134" s="29"/>
      <c r="E134" s="32"/>
      <c r="F134" s="46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32"/>
      <c r="S134" s="29"/>
      <c r="T134" s="29"/>
      <c r="U134" s="29"/>
      <c r="V134" s="29"/>
      <c r="W134" s="29"/>
      <c r="X134" s="29"/>
      <c r="Y134" s="29"/>
      <c r="Z134" s="32"/>
      <c r="AA134" s="29"/>
    </row>
    <row r="135" spans="2:27" x14ac:dyDescent="0.2">
      <c r="B135" s="29"/>
      <c r="C135" s="29"/>
      <c r="D135" s="29"/>
      <c r="E135" s="32"/>
      <c r="F135" s="46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32"/>
      <c r="S135" s="29"/>
      <c r="T135" s="29"/>
      <c r="U135" s="29"/>
      <c r="V135" s="29"/>
      <c r="W135" s="29"/>
      <c r="X135" s="29"/>
      <c r="Y135" s="29"/>
      <c r="Z135" s="32"/>
      <c r="AA135" s="29"/>
    </row>
    <row r="136" spans="2:27" x14ac:dyDescent="0.2">
      <c r="B136" s="29"/>
      <c r="C136" s="29"/>
      <c r="D136" s="29"/>
      <c r="E136" s="32"/>
      <c r="F136" s="46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32"/>
      <c r="S136" s="29"/>
      <c r="T136" s="29"/>
      <c r="U136" s="29"/>
      <c r="V136" s="29"/>
      <c r="W136" s="29"/>
      <c r="X136" s="29"/>
      <c r="Y136" s="29"/>
      <c r="Z136" s="32"/>
      <c r="AA136" s="29"/>
    </row>
    <row r="137" spans="2:27" x14ac:dyDescent="0.2">
      <c r="B137" s="29"/>
      <c r="C137" s="29"/>
      <c r="D137" s="29"/>
      <c r="E137" s="32"/>
      <c r="F137" s="46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32"/>
      <c r="S137" s="29"/>
      <c r="T137" s="29"/>
      <c r="U137" s="29"/>
      <c r="V137" s="29"/>
      <c r="W137" s="29"/>
      <c r="X137" s="29"/>
      <c r="Y137" s="29"/>
      <c r="Z137" s="32"/>
      <c r="AA137" s="29"/>
    </row>
    <row r="138" spans="2:27" x14ac:dyDescent="0.2">
      <c r="B138" s="29"/>
      <c r="C138" s="29"/>
      <c r="D138" s="29"/>
      <c r="E138" s="32"/>
      <c r="F138" s="46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32"/>
      <c r="S138" s="29"/>
      <c r="T138" s="29"/>
      <c r="U138" s="29"/>
      <c r="V138" s="29"/>
      <c r="W138" s="29"/>
      <c r="X138" s="29"/>
      <c r="Y138" s="29"/>
      <c r="Z138" s="32"/>
      <c r="AA138" s="29"/>
    </row>
    <row r="139" spans="2:27" x14ac:dyDescent="0.2">
      <c r="B139" s="29"/>
      <c r="C139" s="29"/>
      <c r="D139" s="29"/>
      <c r="E139" s="32"/>
      <c r="F139" s="46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32"/>
      <c r="S139" s="29"/>
      <c r="T139" s="29"/>
      <c r="U139" s="29"/>
      <c r="V139" s="29"/>
      <c r="W139" s="29"/>
      <c r="X139" s="29"/>
      <c r="Y139" s="29"/>
      <c r="Z139" s="32"/>
      <c r="AA139" s="29"/>
    </row>
    <row r="140" spans="2:27" x14ac:dyDescent="0.2">
      <c r="B140" s="29"/>
      <c r="C140" s="29"/>
      <c r="D140" s="29"/>
      <c r="E140" s="32"/>
      <c r="F140" s="46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32"/>
      <c r="S140" s="29"/>
      <c r="T140" s="29"/>
      <c r="U140" s="29"/>
      <c r="V140" s="29"/>
      <c r="W140" s="29"/>
      <c r="X140" s="29"/>
      <c r="Y140" s="29"/>
      <c r="Z140" s="32"/>
      <c r="AA140" s="29"/>
    </row>
    <row r="141" spans="2:27" x14ac:dyDescent="0.2">
      <c r="B141" s="29"/>
      <c r="C141" s="29"/>
      <c r="D141" s="29"/>
      <c r="E141" s="32"/>
      <c r="F141" s="46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32"/>
      <c r="S141" s="29"/>
      <c r="T141" s="29"/>
      <c r="U141" s="29"/>
      <c r="V141" s="29"/>
      <c r="W141" s="29"/>
      <c r="X141" s="29"/>
      <c r="Y141" s="29"/>
      <c r="Z141" s="32"/>
      <c r="AA141" s="29"/>
    </row>
    <row r="142" spans="2:27" x14ac:dyDescent="0.2">
      <c r="B142" s="29"/>
      <c r="C142" s="29"/>
      <c r="D142" s="29"/>
      <c r="E142" s="32"/>
      <c r="F142" s="46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32"/>
      <c r="S142" s="29"/>
      <c r="T142" s="29"/>
      <c r="U142" s="29"/>
      <c r="V142" s="29"/>
      <c r="W142" s="29"/>
      <c r="X142" s="29"/>
      <c r="Y142" s="29"/>
      <c r="Z142" s="32"/>
      <c r="AA142" s="29"/>
    </row>
    <row r="143" spans="2:27" x14ac:dyDescent="0.2">
      <c r="B143" s="29"/>
      <c r="C143" s="29"/>
      <c r="D143" s="29"/>
      <c r="E143" s="32"/>
      <c r="F143" s="46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32"/>
      <c r="S143" s="29"/>
      <c r="T143" s="29"/>
      <c r="U143" s="29"/>
      <c r="V143" s="29"/>
      <c r="W143" s="29"/>
      <c r="X143" s="29"/>
      <c r="Y143" s="29"/>
      <c r="Z143" s="32"/>
      <c r="AA143" s="29"/>
    </row>
    <row r="144" spans="2:27" x14ac:dyDescent="0.2">
      <c r="B144" s="29"/>
      <c r="C144" s="29"/>
      <c r="D144" s="29"/>
      <c r="E144" s="32"/>
      <c r="F144" s="46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32"/>
      <c r="S144" s="29"/>
      <c r="T144" s="29"/>
      <c r="U144" s="29"/>
      <c r="V144" s="29"/>
      <c r="W144" s="29"/>
      <c r="X144" s="29"/>
      <c r="Y144" s="29"/>
      <c r="Z144" s="32"/>
      <c r="AA144" s="29"/>
    </row>
    <row r="145" spans="2:27" x14ac:dyDescent="0.2">
      <c r="B145" s="29"/>
      <c r="C145" s="29"/>
      <c r="D145" s="29"/>
      <c r="E145" s="32"/>
      <c r="F145" s="46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32"/>
      <c r="S145" s="29"/>
      <c r="T145" s="29"/>
      <c r="U145" s="29"/>
      <c r="V145" s="29"/>
      <c r="W145" s="29"/>
      <c r="X145" s="29"/>
      <c r="Y145" s="29"/>
      <c r="Z145" s="32"/>
      <c r="AA145" s="29"/>
    </row>
    <row r="146" spans="2:27" x14ac:dyDescent="0.2">
      <c r="B146" s="29"/>
      <c r="C146" s="29"/>
      <c r="D146" s="29"/>
      <c r="E146" s="32"/>
      <c r="F146" s="46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32"/>
      <c r="S146" s="29"/>
      <c r="T146" s="29"/>
      <c r="U146" s="29"/>
      <c r="V146" s="29"/>
      <c r="W146" s="29"/>
      <c r="X146" s="29"/>
      <c r="Y146" s="29"/>
      <c r="Z146" s="32"/>
      <c r="AA146" s="29"/>
    </row>
    <row r="147" spans="2:27" x14ac:dyDescent="0.2">
      <c r="B147" s="29"/>
      <c r="C147" s="29"/>
      <c r="D147" s="29"/>
      <c r="E147" s="32"/>
      <c r="F147" s="46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32"/>
      <c r="S147" s="29"/>
      <c r="T147" s="29"/>
      <c r="U147" s="29"/>
      <c r="V147" s="29"/>
      <c r="W147" s="29"/>
      <c r="X147" s="29"/>
      <c r="Y147" s="29"/>
      <c r="Z147" s="32"/>
      <c r="AA147" s="29"/>
    </row>
    <row r="148" spans="2:27" x14ac:dyDescent="0.2">
      <c r="B148" s="29"/>
      <c r="C148" s="29"/>
      <c r="D148" s="29"/>
      <c r="E148" s="32"/>
      <c r="F148" s="46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32"/>
      <c r="S148" s="29"/>
      <c r="T148" s="29"/>
      <c r="U148" s="29"/>
      <c r="V148" s="29"/>
      <c r="W148" s="29"/>
      <c r="X148" s="29"/>
      <c r="Y148" s="29"/>
      <c r="Z148" s="32"/>
      <c r="AA148" s="29"/>
    </row>
    <row r="149" spans="2:27" x14ac:dyDescent="0.2">
      <c r="B149" s="29"/>
      <c r="C149" s="29"/>
      <c r="D149" s="29"/>
      <c r="E149" s="32"/>
      <c r="F149" s="46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32"/>
      <c r="S149" s="29"/>
      <c r="T149" s="29"/>
      <c r="U149" s="29"/>
      <c r="V149" s="29"/>
      <c r="W149" s="29"/>
      <c r="X149" s="29"/>
      <c r="Y149" s="29"/>
      <c r="Z149" s="32"/>
      <c r="AA149" s="29"/>
    </row>
    <row r="150" spans="2:27" x14ac:dyDescent="0.2">
      <c r="B150" s="29"/>
      <c r="C150" s="29"/>
      <c r="D150" s="29"/>
      <c r="E150" s="32"/>
      <c r="F150" s="46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32"/>
      <c r="S150" s="29"/>
      <c r="T150" s="29"/>
      <c r="U150" s="29"/>
      <c r="V150" s="29"/>
      <c r="W150" s="29"/>
      <c r="X150" s="29"/>
      <c r="Y150" s="29"/>
      <c r="Z150" s="32"/>
      <c r="AA150" s="29"/>
    </row>
    <row r="151" spans="2:27" x14ac:dyDescent="0.2">
      <c r="B151" s="29"/>
      <c r="C151" s="29"/>
      <c r="D151" s="29"/>
      <c r="E151" s="32"/>
      <c r="F151" s="46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32"/>
      <c r="S151" s="29"/>
      <c r="T151" s="29"/>
      <c r="U151" s="29"/>
      <c r="V151" s="29"/>
      <c r="W151" s="29"/>
      <c r="X151" s="29"/>
      <c r="Y151" s="29"/>
      <c r="Z151" s="32"/>
      <c r="AA151" s="29"/>
    </row>
    <row r="152" spans="2:27" x14ac:dyDescent="0.2">
      <c r="B152" s="29"/>
      <c r="C152" s="29"/>
      <c r="D152" s="29"/>
      <c r="E152" s="32"/>
      <c r="F152" s="46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32"/>
      <c r="S152" s="29"/>
      <c r="T152" s="29"/>
      <c r="U152" s="29"/>
      <c r="V152" s="29"/>
      <c r="W152" s="29"/>
      <c r="X152" s="29"/>
      <c r="Y152" s="29"/>
      <c r="Z152" s="32"/>
      <c r="AA152" s="29"/>
    </row>
    <row r="153" spans="2:27" x14ac:dyDescent="0.2">
      <c r="B153" s="29"/>
      <c r="C153" s="29"/>
      <c r="D153" s="29"/>
      <c r="E153" s="32"/>
      <c r="F153" s="46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32"/>
      <c r="S153" s="29"/>
      <c r="T153" s="29"/>
      <c r="U153" s="29"/>
      <c r="V153" s="29"/>
      <c r="W153" s="29"/>
      <c r="X153" s="29"/>
      <c r="Y153" s="29"/>
      <c r="Z153" s="32"/>
      <c r="AA153" s="29"/>
    </row>
    <row r="154" spans="2:27" x14ac:dyDescent="0.2">
      <c r="B154" s="29"/>
      <c r="C154" s="29"/>
      <c r="D154" s="29"/>
      <c r="E154" s="32"/>
      <c r="F154" s="46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32"/>
      <c r="S154" s="29"/>
      <c r="T154" s="29"/>
      <c r="U154" s="29"/>
      <c r="V154" s="29"/>
      <c r="W154" s="29"/>
      <c r="X154" s="29"/>
      <c r="Y154" s="29"/>
      <c r="Z154" s="32"/>
      <c r="AA154" s="29"/>
    </row>
    <row r="155" spans="2:27" x14ac:dyDescent="0.2">
      <c r="B155" s="29"/>
      <c r="C155" s="29"/>
      <c r="D155" s="29"/>
      <c r="E155" s="32"/>
      <c r="F155" s="46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32"/>
      <c r="S155" s="29"/>
      <c r="T155" s="29"/>
      <c r="U155" s="29"/>
      <c r="V155" s="29"/>
      <c r="W155" s="29"/>
      <c r="X155" s="29"/>
      <c r="Y155" s="29"/>
      <c r="Z155" s="32"/>
      <c r="AA155" s="29"/>
    </row>
    <row r="156" spans="2:27" x14ac:dyDescent="0.2">
      <c r="B156" s="29"/>
      <c r="C156" s="29"/>
      <c r="D156" s="29"/>
      <c r="E156" s="32"/>
      <c r="F156" s="46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32"/>
      <c r="S156" s="29"/>
      <c r="T156" s="29"/>
      <c r="U156" s="29"/>
      <c r="V156" s="29"/>
      <c r="W156" s="29"/>
      <c r="X156" s="29"/>
      <c r="Y156" s="29"/>
      <c r="Z156" s="32"/>
      <c r="AA156" s="29"/>
    </row>
    <row r="157" spans="2:27" x14ac:dyDescent="0.2">
      <c r="B157" s="29"/>
      <c r="C157" s="29"/>
      <c r="D157" s="29"/>
      <c r="E157" s="32"/>
      <c r="F157" s="46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32"/>
      <c r="S157" s="29"/>
      <c r="T157" s="29"/>
      <c r="U157" s="29"/>
      <c r="V157" s="29"/>
      <c r="W157" s="29"/>
      <c r="X157" s="29"/>
      <c r="Y157" s="29"/>
      <c r="Z157" s="32"/>
      <c r="AA157" s="29"/>
    </row>
    <row r="158" spans="2:27" x14ac:dyDescent="0.2">
      <c r="B158" s="29"/>
      <c r="C158" s="29"/>
      <c r="D158" s="29"/>
      <c r="E158" s="32"/>
      <c r="F158" s="46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32"/>
      <c r="S158" s="29"/>
      <c r="T158" s="29"/>
      <c r="U158" s="29"/>
      <c r="V158" s="29"/>
      <c r="W158" s="29"/>
      <c r="X158" s="29"/>
      <c r="Y158" s="29"/>
      <c r="Z158" s="32"/>
      <c r="AA158" s="29"/>
    </row>
    <row r="159" spans="2:27" x14ac:dyDescent="0.2">
      <c r="B159" s="29"/>
      <c r="C159" s="29"/>
      <c r="D159" s="29"/>
      <c r="E159" s="32"/>
      <c r="F159" s="46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32"/>
      <c r="S159" s="29"/>
      <c r="T159" s="29"/>
      <c r="U159" s="29"/>
      <c r="V159" s="29"/>
      <c r="W159" s="29"/>
      <c r="X159" s="29"/>
      <c r="Y159" s="29"/>
      <c r="Z159" s="32"/>
      <c r="AA159" s="29"/>
    </row>
    <row r="160" spans="2:27" x14ac:dyDescent="0.2">
      <c r="B160" s="29"/>
      <c r="C160" s="29"/>
      <c r="D160" s="29"/>
      <c r="E160" s="32"/>
      <c r="F160" s="46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32"/>
      <c r="S160" s="29"/>
      <c r="T160" s="29"/>
      <c r="U160" s="29"/>
      <c r="V160" s="29"/>
      <c r="W160" s="29"/>
      <c r="X160" s="29"/>
      <c r="Y160" s="29"/>
      <c r="Z160" s="32"/>
      <c r="AA160" s="29"/>
    </row>
    <row r="161" spans="2:27" x14ac:dyDescent="0.2">
      <c r="B161" s="29"/>
      <c r="C161" s="29"/>
      <c r="D161" s="29"/>
      <c r="E161" s="32"/>
      <c r="F161" s="46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32"/>
      <c r="S161" s="29"/>
      <c r="T161" s="29"/>
      <c r="U161" s="29"/>
      <c r="V161" s="29"/>
      <c r="W161" s="29"/>
      <c r="X161" s="29"/>
      <c r="Y161" s="29"/>
      <c r="Z161" s="32"/>
      <c r="AA161" s="29"/>
    </row>
    <row r="162" spans="2:27" x14ac:dyDescent="0.2">
      <c r="B162" s="29"/>
      <c r="C162" s="29"/>
      <c r="D162" s="29"/>
      <c r="E162" s="32"/>
      <c r="F162" s="46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32"/>
      <c r="S162" s="29"/>
      <c r="T162" s="29"/>
      <c r="U162" s="29"/>
      <c r="V162" s="29"/>
      <c r="W162" s="29"/>
      <c r="X162" s="29"/>
      <c r="Y162" s="29"/>
      <c r="Z162" s="32"/>
      <c r="AA162" s="29"/>
    </row>
    <row r="163" spans="2:27" x14ac:dyDescent="0.2">
      <c r="B163" s="29"/>
      <c r="C163" s="29"/>
      <c r="D163" s="29"/>
      <c r="E163" s="32"/>
      <c r="F163" s="46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32"/>
      <c r="S163" s="29"/>
      <c r="T163" s="29"/>
      <c r="U163" s="29"/>
      <c r="V163" s="29"/>
      <c r="W163" s="29"/>
      <c r="X163" s="29"/>
      <c r="Y163" s="29"/>
      <c r="Z163" s="32"/>
      <c r="AA163" s="29"/>
    </row>
    <row r="164" spans="2:27" x14ac:dyDescent="0.2">
      <c r="B164" s="29"/>
      <c r="C164" s="29"/>
      <c r="D164" s="29"/>
      <c r="E164" s="32"/>
      <c r="F164" s="46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32"/>
      <c r="S164" s="29"/>
      <c r="T164" s="29"/>
      <c r="U164" s="29"/>
      <c r="V164" s="29"/>
      <c r="W164" s="29"/>
      <c r="X164" s="29"/>
      <c r="Y164" s="29"/>
      <c r="Z164" s="32"/>
      <c r="AA164" s="29"/>
    </row>
    <row r="165" spans="2:27" x14ac:dyDescent="0.2">
      <c r="B165" s="29"/>
      <c r="C165" s="29"/>
      <c r="D165" s="29"/>
      <c r="E165" s="32"/>
      <c r="F165" s="46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32"/>
      <c r="S165" s="29"/>
      <c r="T165" s="29"/>
      <c r="U165" s="29"/>
      <c r="V165" s="29"/>
      <c r="W165" s="29"/>
      <c r="X165" s="29"/>
      <c r="Y165" s="29"/>
      <c r="Z165" s="32"/>
      <c r="AA165" s="29"/>
    </row>
    <row r="166" spans="2:27" x14ac:dyDescent="0.2">
      <c r="B166" s="29"/>
      <c r="C166" s="29"/>
      <c r="D166" s="29"/>
      <c r="E166" s="32"/>
      <c r="F166" s="46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32"/>
      <c r="S166" s="29"/>
      <c r="T166" s="29"/>
      <c r="U166" s="29"/>
      <c r="V166" s="29"/>
      <c r="W166" s="29"/>
      <c r="X166" s="29"/>
      <c r="Y166" s="29"/>
      <c r="Z166" s="32"/>
      <c r="AA166" s="29"/>
    </row>
    <row r="167" spans="2:27" x14ac:dyDescent="0.2">
      <c r="B167" s="29"/>
      <c r="C167" s="29"/>
      <c r="D167" s="29"/>
      <c r="E167" s="32"/>
      <c r="F167" s="46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32"/>
      <c r="S167" s="29"/>
      <c r="T167" s="29"/>
      <c r="U167" s="29"/>
      <c r="V167" s="29"/>
      <c r="W167" s="29"/>
      <c r="X167" s="29"/>
      <c r="Y167" s="29"/>
      <c r="Z167" s="32"/>
      <c r="AA167" s="29"/>
    </row>
    <row r="168" spans="2:27" x14ac:dyDescent="0.2">
      <c r="B168" s="29"/>
      <c r="C168" s="29"/>
      <c r="D168" s="29"/>
      <c r="E168" s="32"/>
      <c r="F168" s="46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32"/>
      <c r="S168" s="29"/>
      <c r="T168" s="29"/>
      <c r="U168" s="29"/>
      <c r="V168" s="29"/>
      <c r="W168" s="29"/>
      <c r="X168" s="29"/>
      <c r="Y168" s="29"/>
      <c r="Z168" s="32"/>
      <c r="AA168" s="29"/>
    </row>
    <row r="169" spans="2:27" x14ac:dyDescent="0.2">
      <c r="B169" s="29"/>
      <c r="C169" s="29"/>
      <c r="D169" s="29"/>
      <c r="E169" s="32"/>
      <c r="F169" s="46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32"/>
      <c r="S169" s="29"/>
      <c r="T169" s="29"/>
      <c r="U169" s="29"/>
      <c r="V169" s="29"/>
      <c r="W169" s="29"/>
      <c r="X169" s="29"/>
      <c r="Y169" s="29"/>
      <c r="Z169" s="32"/>
      <c r="AA169" s="29"/>
    </row>
    <row r="170" spans="2:27" x14ac:dyDescent="0.2">
      <c r="B170" s="29"/>
      <c r="C170" s="29"/>
      <c r="D170" s="29"/>
      <c r="E170" s="32"/>
      <c r="F170" s="46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32"/>
      <c r="S170" s="29"/>
      <c r="T170" s="29"/>
      <c r="U170" s="29"/>
      <c r="V170" s="29"/>
      <c r="W170" s="29"/>
      <c r="X170" s="29"/>
      <c r="Y170" s="29"/>
      <c r="Z170" s="32"/>
      <c r="AA170" s="29"/>
    </row>
    <row r="171" spans="2:27" x14ac:dyDescent="0.2">
      <c r="B171" s="29"/>
      <c r="C171" s="29"/>
      <c r="D171" s="29"/>
      <c r="E171" s="32"/>
      <c r="F171" s="46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32"/>
      <c r="S171" s="29"/>
      <c r="T171" s="29"/>
      <c r="U171" s="29"/>
      <c r="V171" s="29"/>
      <c r="W171" s="29"/>
      <c r="X171" s="29"/>
      <c r="Y171" s="29"/>
      <c r="Z171" s="32"/>
      <c r="AA171" s="29"/>
    </row>
    <row r="172" spans="2:27" x14ac:dyDescent="0.2">
      <c r="B172" s="29"/>
      <c r="C172" s="29"/>
      <c r="D172" s="29"/>
      <c r="E172" s="32"/>
      <c r="F172" s="46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32"/>
      <c r="S172" s="29"/>
      <c r="T172" s="29"/>
      <c r="U172" s="29"/>
      <c r="V172" s="29"/>
      <c r="W172" s="29"/>
      <c r="X172" s="29"/>
      <c r="Y172" s="29"/>
      <c r="Z172" s="32"/>
      <c r="AA172" s="29"/>
    </row>
    <row r="173" spans="2:27" x14ac:dyDescent="0.2">
      <c r="B173" s="29"/>
      <c r="C173" s="29"/>
      <c r="D173" s="29"/>
      <c r="E173" s="32"/>
      <c r="F173" s="46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32"/>
      <c r="S173" s="29"/>
      <c r="T173" s="29"/>
      <c r="U173" s="29"/>
      <c r="V173" s="29"/>
      <c r="W173" s="29"/>
      <c r="X173" s="29"/>
      <c r="Y173" s="29"/>
      <c r="Z173" s="32"/>
      <c r="AA173" s="29"/>
    </row>
    <row r="174" spans="2:27" x14ac:dyDescent="0.2">
      <c r="B174" s="29"/>
      <c r="C174" s="29"/>
      <c r="D174" s="29"/>
      <c r="E174" s="32"/>
      <c r="F174" s="46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32"/>
      <c r="S174" s="29"/>
      <c r="T174" s="29"/>
      <c r="U174" s="29"/>
      <c r="V174" s="29"/>
      <c r="W174" s="29"/>
      <c r="X174" s="29"/>
      <c r="Y174" s="29"/>
      <c r="Z174" s="32"/>
      <c r="AA174" s="29"/>
    </row>
    <row r="175" spans="2:27" x14ac:dyDescent="0.2">
      <c r="B175" s="29"/>
      <c r="C175" s="29"/>
      <c r="D175" s="29"/>
      <c r="E175" s="32"/>
      <c r="F175" s="46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32"/>
      <c r="S175" s="29"/>
      <c r="T175" s="29"/>
      <c r="U175" s="29"/>
      <c r="V175" s="29"/>
      <c r="W175" s="29"/>
      <c r="X175" s="29"/>
      <c r="Y175" s="29"/>
      <c r="Z175" s="32"/>
      <c r="AA175" s="29"/>
    </row>
    <row r="176" spans="2:27" x14ac:dyDescent="0.2">
      <c r="B176" s="29"/>
      <c r="C176" s="29"/>
      <c r="D176" s="29"/>
      <c r="E176" s="32"/>
      <c r="F176" s="46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32"/>
      <c r="S176" s="29"/>
      <c r="T176" s="29"/>
      <c r="U176" s="29"/>
      <c r="V176" s="29"/>
      <c r="W176" s="29"/>
      <c r="X176" s="29"/>
      <c r="Y176" s="29"/>
      <c r="Z176" s="32"/>
      <c r="AA176" s="29"/>
    </row>
    <row r="177" spans="2:27" x14ac:dyDescent="0.2">
      <c r="B177" s="29"/>
      <c r="C177" s="29"/>
      <c r="D177" s="29"/>
      <c r="E177" s="32"/>
      <c r="F177" s="46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32"/>
      <c r="S177" s="29"/>
      <c r="T177" s="29"/>
      <c r="U177" s="29"/>
      <c r="V177" s="29"/>
      <c r="W177" s="29"/>
      <c r="X177" s="29"/>
      <c r="Y177" s="29"/>
      <c r="Z177" s="32"/>
      <c r="AA177" s="29"/>
    </row>
    <row r="178" spans="2:27" x14ac:dyDescent="0.2">
      <c r="B178" s="29"/>
      <c r="C178" s="29"/>
      <c r="D178" s="29"/>
      <c r="E178" s="32"/>
      <c r="F178" s="46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32"/>
      <c r="S178" s="29"/>
      <c r="T178" s="29"/>
      <c r="U178" s="29"/>
      <c r="V178" s="29"/>
      <c r="W178" s="29"/>
      <c r="X178" s="29"/>
      <c r="Y178" s="29"/>
      <c r="Z178" s="32"/>
      <c r="AA178" s="29"/>
    </row>
    <row r="179" spans="2:27" x14ac:dyDescent="0.2">
      <c r="B179" s="29"/>
      <c r="C179" s="29"/>
      <c r="D179" s="29"/>
      <c r="E179" s="32"/>
      <c r="F179" s="46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32"/>
      <c r="S179" s="29"/>
      <c r="T179" s="29"/>
      <c r="U179" s="29"/>
      <c r="V179" s="29"/>
      <c r="W179" s="29"/>
      <c r="X179" s="29"/>
      <c r="Y179" s="29"/>
      <c r="Z179" s="32"/>
      <c r="AA179" s="29"/>
    </row>
    <row r="180" spans="2:27" x14ac:dyDescent="0.2">
      <c r="B180" s="29"/>
      <c r="C180" s="29"/>
      <c r="D180" s="29"/>
      <c r="E180" s="32"/>
      <c r="F180" s="46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32"/>
      <c r="S180" s="29"/>
      <c r="T180" s="29"/>
      <c r="U180" s="29"/>
      <c r="V180" s="29"/>
      <c r="W180" s="29"/>
      <c r="X180" s="29"/>
      <c r="Y180" s="29"/>
      <c r="Z180" s="32"/>
      <c r="AA180" s="29"/>
    </row>
    <row r="181" spans="2:27" x14ac:dyDescent="0.2">
      <c r="B181" s="29"/>
      <c r="C181" s="29"/>
      <c r="D181" s="29"/>
      <c r="E181" s="32"/>
      <c r="F181" s="46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32"/>
      <c r="S181" s="29"/>
      <c r="T181" s="29"/>
      <c r="U181" s="29"/>
      <c r="V181" s="29"/>
      <c r="W181" s="29"/>
      <c r="X181" s="29"/>
      <c r="Y181" s="29"/>
      <c r="Z181" s="32"/>
      <c r="AA181" s="29"/>
    </row>
    <row r="182" spans="2:27" x14ac:dyDescent="0.2">
      <c r="B182" s="29"/>
      <c r="C182" s="29"/>
      <c r="D182" s="29"/>
      <c r="E182" s="32"/>
      <c r="F182" s="46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32"/>
      <c r="S182" s="29"/>
      <c r="T182" s="29"/>
      <c r="U182" s="29"/>
      <c r="V182" s="29"/>
      <c r="W182" s="29"/>
      <c r="X182" s="29"/>
      <c r="Y182" s="29"/>
      <c r="Z182" s="32"/>
      <c r="AA182" s="29"/>
    </row>
    <row r="183" spans="2:27" x14ac:dyDescent="0.2">
      <c r="B183" s="29"/>
      <c r="C183" s="29"/>
      <c r="D183" s="29"/>
      <c r="E183" s="32"/>
      <c r="F183" s="46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32"/>
      <c r="S183" s="29"/>
      <c r="T183" s="29"/>
      <c r="U183" s="29"/>
      <c r="V183" s="29"/>
      <c r="W183" s="29"/>
      <c r="X183" s="29"/>
      <c r="Y183" s="29"/>
      <c r="Z183" s="32"/>
      <c r="AA183" s="29"/>
    </row>
    <row r="184" spans="2:27" x14ac:dyDescent="0.2">
      <c r="B184" s="29"/>
      <c r="C184" s="29"/>
      <c r="D184" s="29"/>
      <c r="E184" s="32"/>
      <c r="F184" s="46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32"/>
      <c r="S184" s="29"/>
      <c r="T184" s="29"/>
      <c r="U184" s="29"/>
      <c r="V184" s="29"/>
      <c r="W184" s="29"/>
      <c r="X184" s="29"/>
      <c r="Y184" s="29"/>
      <c r="Z184" s="32"/>
      <c r="AA184" s="29"/>
    </row>
    <row r="185" spans="2:27" x14ac:dyDescent="0.2">
      <c r="B185" s="29"/>
      <c r="C185" s="29"/>
      <c r="D185" s="29"/>
      <c r="E185" s="32"/>
      <c r="F185" s="46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32"/>
      <c r="S185" s="29"/>
      <c r="T185" s="29"/>
      <c r="U185" s="29"/>
      <c r="V185" s="29"/>
      <c r="W185" s="29"/>
      <c r="X185" s="29"/>
      <c r="Y185" s="29"/>
      <c r="Z185" s="32"/>
      <c r="AA185" s="29"/>
    </row>
    <row r="186" spans="2:27" x14ac:dyDescent="0.2">
      <c r="B186" s="29"/>
      <c r="C186" s="29"/>
      <c r="D186" s="29"/>
      <c r="E186" s="32"/>
      <c r="F186" s="46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32"/>
      <c r="S186" s="29"/>
      <c r="T186" s="29"/>
      <c r="U186" s="29"/>
      <c r="V186" s="29"/>
      <c r="W186" s="29"/>
      <c r="X186" s="29"/>
      <c r="Y186" s="29"/>
      <c r="Z186" s="32"/>
      <c r="AA186" s="29"/>
    </row>
    <row r="187" spans="2:27" x14ac:dyDescent="0.2">
      <c r="B187" s="29"/>
      <c r="C187" s="29"/>
      <c r="D187" s="29"/>
      <c r="E187" s="32"/>
      <c r="F187" s="46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32"/>
      <c r="S187" s="29"/>
      <c r="T187" s="29"/>
      <c r="U187" s="29"/>
      <c r="V187" s="29"/>
      <c r="W187" s="29"/>
      <c r="X187" s="29"/>
      <c r="Y187" s="29"/>
      <c r="Z187" s="32"/>
      <c r="AA187" s="29"/>
    </row>
    <row r="188" spans="2:27" x14ac:dyDescent="0.2">
      <c r="B188" s="29"/>
      <c r="C188" s="29"/>
      <c r="D188" s="29"/>
      <c r="E188" s="32"/>
      <c r="F188" s="46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32"/>
      <c r="S188" s="29"/>
      <c r="T188" s="29"/>
      <c r="U188" s="29"/>
      <c r="V188" s="29"/>
      <c r="W188" s="29"/>
      <c r="X188" s="29"/>
      <c r="Y188" s="29"/>
      <c r="Z188" s="32"/>
      <c r="AA188" s="29"/>
    </row>
    <row r="189" spans="2:27" x14ac:dyDescent="0.2">
      <c r="B189" s="29"/>
      <c r="C189" s="29"/>
      <c r="D189" s="29"/>
      <c r="E189" s="32"/>
      <c r="F189" s="46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32"/>
      <c r="S189" s="29"/>
      <c r="T189" s="29"/>
      <c r="U189" s="29"/>
      <c r="V189" s="29"/>
      <c r="W189" s="29"/>
      <c r="X189" s="29"/>
      <c r="Y189" s="29"/>
      <c r="Z189" s="32"/>
      <c r="AA189" s="29"/>
    </row>
    <row r="190" spans="2:27" x14ac:dyDescent="0.2">
      <c r="B190" s="29"/>
      <c r="C190" s="29"/>
      <c r="D190" s="29"/>
      <c r="E190" s="32"/>
      <c r="F190" s="46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32"/>
      <c r="S190" s="29"/>
      <c r="T190" s="29"/>
      <c r="U190" s="29"/>
      <c r="V190" s="29"/>
      <c r="W190" s="29"/>
      <c r="X190" s="29"/>
      <c r="Y190" s="29"/>
      <c r="Z190" s="32"/>
      <c r="AA190" s="29"/>
    </row>
    <row r="191" spans="2:27" x14ac:dyDescent="0.2">
      <c r="B191" s="29"/>
      <c r="C191" s="29"/>
      <c r="D191" s="29"/>
      <c r="E191" s="32"/>
      <c r="F191" s="46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32"/>
      <c r="S191" s="29"/>
      <c r="T191" s="29"/>
      <c r="U191" s="29"/>
      <c r="V191" s="29"/>
      <c r="W191" s="29"/>
      <c r="X191" s="29"/>
      <c r="Y191" s="29"/>
      <c r="Z191" s="32"/>
      <c r="AA191" s="29"/>
    </row>
    <row r="192" spans="2:27" x14ac:dyDescent="0.2">
      <c r="B192" s="29"/>
      <c r="C192" s="29"/>
      <c r="D192" s="29"/>
      <c r="E192" s="32"/>
      <c r="F192" s="46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32"/>
      <c r="S192" s="29"/>
      <c r="T192" s="29"/>
      <c r="U192" s="29"/>
      <c r="V192" s="29"/>
      <c r="W192" s="29"/>
      <c r="X192" s="29"/>
      <c r="Y192" s="29"/>
      <c r="Z192" s="32"/>
      <c r="AA192" s="29"/>
    </row>
    <row r="193" spans="2:27" x14ac:dyDescent="0.2">
      <c r="B193" s="29"/>
      <c r="C193" s="29"/>
      <c r="D193" s="29"/>
      <c r="E193" s="32"/>
      <c r="F193" s="46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32"/>
      <c r="S193" s="29"/>
      <c r="T193" s="29"/>
      <c r="U193" s="29"/>
      <c r="V193" s="29"/>
      <c r="W193" s="29"/>
      <c r="X193" s="29"/>
      <c r="Y193" s="29"/>
      <c r="Z193" s="32"/>
      <c r="AA193" s="29"/>
    </row>
    <row r="194" spans="2:27" x14ac:dyDescent="0.2">
      <c r="B194" s="29"/>
      <c r="C194" s="29"/>
      <c r="D194" s="29"/>
      <c r="E194" s="32"/>
      <c r="F194" s="46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32"/>
      <c r="S194" s="29"/>
      <c r="T194" s="29"/>
      <c r="U194" s="29"/>
      <c r="V194" s="29"/>
      <c r="W194" s="29"/>
      <c r="X194" s="29"/>
      <c r="Y194" s="29"/>
      <c r="Z194" s="32"/>
      <c r="AA194" s="29"/>
    </row>
    <row r="195" spans="2:27" x14ac:dyDescent="0.2">
      <c r="B195" s="29"/>
      <c r="C195" s="29"/>
      <c r="D195" s="29"/>
      <c r="E195" s="32"/>
      <c r="F195" s="46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32"/>
      <c r="S195" s="29"/>
      <c r="T195" s="29"/>
      <c r="U195" s="29"/>
      <c r="V195" s="29"/>
      <c r="W195" s="29"/>
      <c r="X195" s="29"/>
      <c r="Y195" s="29"/>
      <c r="Z195" s="32"/>
      <c r="AA195" s="29"/>
    </row>
    <row r="196" spans="2:27" x14ac:dyDescent="0.2">
      <c r="B196" s="29"/>
      <c r="C196" s="29"/>
      <c r="D196" s="29"/>
      <c r="E196" s="32"/>
      <c r="F196" s="46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32"/>
      <c r="S196" s="29"/>
      <c r="T196" s="29"/>
      <c r="U196" s="29"/>
      <c r="V196" s="29"/>
      <c r="W196" s="29"/>
      <c r="X196" s="29"/>
      <c r="Y196" s="29"/>
      <c r="Z196" s="32"/>
      <c r="AA196" s="29"/>
    </row>
    <row r="197" spans="2:27" x14ac:dyDescent="0.2">
      <c r="B197" s="29"/>
      <c r="C197" s="29"/>
      <c r="D197" s="29"/>
      <c r="E197" s="32"/>
      <c r="F197" s="46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32"/>
      <c r="S197" s="29"/>
      <c r="T197" s="29"/>
      <c r="U197" s="29"/>
      <c r="V197" s="29"/>
      <c r="W197" s="29"/>
      <c r="X197" s="29"/>
      <c r="Y197" s="29"/>
      <c r="Z197" s="32"/>
      <c r="AA197" s="29"/>
    </row>
    <row r="198" spans="2:27" x14ac:dyDescent="0.2">
      <c r="B198" s="29"/>
      <c r="C198" s="29"/>
      <c r="D198" s="29"/>
      <c r="E198" s="32"/>
      <c r="F198" s="46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32"/>
      <c r="S198" s="29"/>
      <c r="T198" s="29"/>
      <c r="U198" s="29"/>
      <c r="V198" s="29"/>
      <c r="W198" s="29"/>
      <c r="X198" s="29"/>
      <c r="Y198" s="29"/>
      <c r="Z198" s="32"/>
      <c r="AA198" s="29"/>
    </row>
    <row r="199" spans="2:27" x14ac:dyDescent="0.2">
      <c r="B199" s="29"/>
      <c r="C199" s="29"/>
      <c r="D199" s="29"/>
      <c r="E199" s="32"/>
      <c r="F199" s="46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32"/>
      <c r="S199" s="29"/>
      <c r="T199" s="29"/>
      <c r="U199" s="29"/>
      <c r="V199" s="29"/>
      <c r="W199" s="29"/>
      <c r="X199" s="29"/>
      <c r="Y199" s="29"/>
      <c r="Z199" s="32"/>
      <c r="AA199" s="29"/>
    </row>
    <row r="200" spans="2:27" x14ac:dyDescent="0.2">
      <c r="B200" s="29"/>
      <c r="C200" s="29"/>
      <c r="D200" s="29"/>
      <c r="E200" s="32"/>
      <c r="F200" s="46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32"/>
      <c r="S200" s="29"/>
      <c r="T200" s="29"/>
      <c r="U200" s="29"/>
      <c r="V200" s="29"/>
      <c r="W200" s="29"/>
      <c r="X200" s="29"/>
      <c r="Y200" s="29"/>
      <c r="Z200" s="32"/>
      <c r="AA200" s="29"/>
    </row>
    <row r="201" spans="2:27" x14ac:dyDescent="0.2">
      <c r="B201" s="29"/>
      <c r="C201" s="29"/>
      <c r="D201" s="29"/>
      <c r="E201" s="32"/>
      <c r="F201" s="46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32"/>
      <c r="S201" s="29"/>
      <c r="T201" s="29"/>
      <c r="U201" s="29"/>
      <c r="V201" s="29"/>
      <c r="W201" s="29"/>
      <c r="X201" s="29"/>
      <c r="Y201" s="29"/>
      <c r="Z201" s="32"/>
      <c r="AA201" s="29"/>
    </row>
    <row r="202" spans="2:27" x14ac:dyDescent="0.2">
      <c r="B202" s="29"/>
      <c r="C202" s="29"/>
      <c r="D202" s="29"/>
      <c r="E202" s="32"/>
      <c r="F202" s="46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32"/>
      <c r="S202" s="29"/>
      <c r="T202" s="29"/>
      <c r="U202" s="29"/>
      <c r="V202" s="29"/>
      <c r="W202" s="29"/>
      <c r="X202" s="29"/>
      <c r="Y202" s="29"/>
      <c r="Z202" s="32"/>
      <c r="AA202" s="29"/>
    </row>
    <row r="203" spans="2:27" x14ac:dyDescent="0.2">
      <c r="B203" s="29"/>
      <c r="C203" s="29"/>
      <c r="D203" s="29"/>
      <c r="E203" s="32"/>
      <c r="F203" s="46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32"/>
      <c r="S203" s="29"/>
      <c r="T203" s="29"/>
      <c r="U203" s="29"/>
      <c r="V203" s="29"/>
      <c r="W203" s="29"/>
      <c r="X203" s="29"/>
      <c r="Y203" s="29"/>
      <c r="Z203" s="32"/>
      <c r="AA203" s="29"/>
    </row>
    <row r="204" spans="2:27" x14ac:dyDescent="0.2">
      <c r="B204" s="29"/>
      <c r="C204" s="29"/>
      <c r="D204" s="29"/>
      <c r="E204" s="32"/>
      <c r="F204" s="46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32"/>
      <c r="S204" s="29"/>
      <c r="T204" s="29"/>
      <c r="U204" s="29"/>
      <c r="V204" s="29"/>
      <c r="W204" s="29"/>
      <c r="X204" s="29"/>
      <c r="Y204" s="29"/>
      <c r="Z204" s="32"/>
      <c r="AA204" s="29"/>
    </row>
    <row r="205" spans="2:27" x14ac:dyDescent="0.2">
      <c r="B205" s="29"/>
      <c r="C205" s="29"/>
      <c r="D205" s="29"/>
      <c r="E205" s="32"/>
      <c r="F205" s="46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32"/>
      <c r="S205" s="29"/>
      <c r="T205" s="29"/>
      <c r="U205" s="29"/>
      <c r="V205" s="29"/>
      <c r="W205" s="29"/>
      <c r="X205" s="29"/>
      <c r="Y205" s="29"/>
      <c r="Z205" s="32"/>
      <c r="AA205" s="29"/>
    </row>
    <row r="206" spans="2:27" x14ac:dyDescent="0.2">
      <c r="B206" s="29"/>
      <c r="C206" s="29"/>
      <c r="D206" s="29"/>
      <c r="E206" s="32"/>
      <c r="F206" s="46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32"/>
      <c r="S206" s="29"/>
      <c r="T206" s="29"/>
      <c r="U206" s="29"/>
      <c r="V206" s="29"/>
      <c r="W206" s="29"/>
      <c r="X206" s="29"/>
      <c r="Y206" s="29"/>
      <c r="Z206" s="32"/>
      <c r="AA206" s="29"/>
    </row>
    <row r="207" spans="2:27" x14ac:dyDescent="0.2">
      <c r="B207" s="29"/>
      <c r="C207" s="29"/>
      <c r="D207" s="29"/>
      <c r="E207" s="32"/>
      <c r="F207" s="46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32"/>
      <c r="S207" s="29"/>
      <c r="T207" s="29"/>
      <c r="U207" s="29"/>
      <c r="V207" s="29"/>
      <c r="W207" s="29"/>
      <c r="X207" s="29"/>
      <c r="Y207" s="29"/>
      <c r="Z207" s="32"/>
      <c r="AA207" s="29"/>
    </row>
    <row r="208" spans="2:27" x14ac:dyDescent="0.2">
      <c r="B208" s="29"/>
      <c r="C208" s="29"/>
      <c r="D208" s="29"/>
      <c r="E208" s="32"/>
      <c r="F208" s="46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32"/>
      <c r="S208" s="29"/>
      <c r="T208" s="29"/>
      <c r="U208" s="29"/>
      <c r="V208" s="29"/>
      <c r="W208" s="29"/>
      <c r="X208" s="29"/>
      <c r="Y208" s="29"/>
      <c r="Z208" s="32"/>
      <c r="AA208" s="29"/>
    </row>
    <row r="209" spans="2:27" x14ac:dyDescent="0.2">
      <c r="B209" s="29"/>
      <c r="C209" s="29"/>
      <c r="D209" s="29"/>
      <c r="E209" s="32"/>
      <c r="F209" s="46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32"/>
      <c r="S209" s="29"/>
      <c r="T209" s="29"/>
      <c r="U209" s="29"/>
      <c r="V209" s="29"/>
      <c r="W209" s="29"/>
      <c r="X209" s="29"/>
      <c r="Y209" s="29"/>
      <c r="Z209" s="32"/>
      <c r="AA209" s="29"/>
    </row>
    <row r="210" spans="2:27" x14ac:dyDescent="0.2">
      <c r="B210" s="29"/>
      <c r="C210" s="29"/>
      <c r="D210" s="29"/>
      <c r="E210" s="32"/>
      <c r="F210" s="46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32"/>
      <c r="S210" s="29"/>
      <c r="T210" s="29"/>
      <c r="U210" s="29"/>
      <c r="V210" s="29"/>
      <c r="W210" s="29"/>
      <c r="X210" s="29"/>
      <c r="Y210" s="29"/>
      <c r="Z210" s="32"/>
      <c r="AA210" s="29"/>
    </row>
    <row r="211" spans="2:27" x14ac:dyDescent="0.2">
      <c r="B211" s="29"/>
      <c r="C211" s="29"/>
      <c r="D211" s="29"/>
      <c r="E211" s="32"/>
      <c r="F211" s="46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32"/>
      <c r="S211" s="29"/>
      <c r="T211" s="29"/>
      <c r="U211" s="29"/>
      <c r="V211" s="29"/>
      <c r="W211" s="29"/>
      <c r="X211" s="29"/>
      <c r="Y211" s="29"/>
      <c r="Z211" s="32"/>
      <c r="AA211" s="29"/>
    </row>
    <row r="212" spans="2:27" x14ac:dyDescent="0.2">
      <c r="B212" s="29"/>
      <c r="C212" s="29"/>
      <c r="D212" s="29"/>
      <c r="E212" s="32"/>
      <c r="F212" s="46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32"/>
      <c r="S212" s="29"/>
      <c r="T212" s="29"/>
      <c r="U212" s="29"/>
      <c r="V212" s="29"/>
      <c r="W212" s="29"/>
      <c r="X212" s="29"/>
      <c r="Y212" s="29"/>
      <c r="Z212" s="32"/>
      <c r="AA212" s="29"/>
    </row>
    <row r="213" spans="2:27" x14ac:dyDescent="0.2">
      <c r="B213" s="29"/>
      <c r="C213" s="29"/>
      <c r="D213" s="29"/>
      <c r="E213" s="32"/>
      <c r="F213" s="46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32"/>
      <c r="S213" s="29"/>
      <c r="T213" s="29"/>
      <c r="U213" s="29"/>
      <c r="V213" s="29"/>
      <c r="W213" s="29"/>
      <c r="X213" s="29"/>
      <c r="Y213" s="29"/>
      <c r="Z213" s="32"/>
      <c r="AA213" s="29"/>
    </row>
    <row r="214" spans="2:27" x14ac:dyDescent="0.2">
      <c r="B214" s="29"/>
      <c r="C214" s="29"/>
      <c r="D214" s="29"/>
      <c r="E214" s="32"/>
      <c r="F214" s="46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32"/>
      <c r="S214" s="29"/>
      <c r="T214" s="29"/>
      <c r="U214" s="29"/>
      <c r="V214" s="29"/>
      <c r="W214" s="29"/>
      <c r="X214" s="29"/>
      <c r="Y214" s="29"/>
      <c r="Z214" s="32"/>
      <c r="AA214" s="29"/>
    </row>
    <row r="215" spans="2:27" x14ac:dyDescent="0.2">
      <c r="B215" s="29"/>
      <c r="C215" s="29"/>
      <c r="D215" s="29"/>
      <c r="E215" s="32"/>
      <c r="F215" s="46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32"/>
      <c r="S215" s="29"/>
      <c r="T215" s="29"/>
      <c r="U215" s="29"/>
      <c r="V215" s="29"/>
      <c r="W215" s="29"/>
      <c r="X215" s="29"/>
      <c r="Y215" s="29"/>
      <c r="Z215" s="32"/>
      <c r="AA215" s="29"/>
    </row>
    <row r="216" spans="2:27" x14ac:dyDescent="0.2">
      <c r="B216" s="29"/>
      <c r="C216" s="29"/>
      <c r="D216" s="29"/>
      <c r="E216" s="32"/>
      <c r="F216" s="46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32"/>
      <c r="S216" s="29"/>
      <c r="T216" s="29"/>
      <c r="U216" s="29"/>
      <c r="V216" s="29"/>
      <c r="W216" s="29"/>
      <c r="X216" s="29"/>
      <c r="Y216" s="29"/>
      <c r="Z216" s="32"/>
      <c r="AA216" s="29"/>
    </row>
    <row r="217" spans="2:27" x14ac:dyDescent="0.2">
      <c r="B217" s="29"/>
      <c r="C217" s="29"/>
      <c r="D217" s="29"/>
      <c r="E217" s="32"/>
      <c r="F217" s="46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32"/>
      <c r="S217" s="29"/>
      <c r="T217" s="29"/>
      <c r="U217" s="29"/>
      <c r="V217" s="29"/>
      <c r="W217" s="29"/>
      <c r="X217" s="29"/>
      <c r="Y217" s="29"/>
      <c r="Z217" s="32"/>
      <c r="AA217" s="29"/>
    </row>
    <row r="218" spans="2:27" x14ac:dyDescent="0.2">
      <c r="B218" s="29"/>
      <c r="C218" s="29"/>
      <c r="D218" s="29"/>
      <c r="E218" s="32"/>
      <c r="F218" s="46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32"/>
      <c r="S218" s="29"/>
      <c r="T218" s="29"/>
      <c r="U218" s="29"/>
      <c r="V218" s="29"/>
      <c r="W218" s="29"/>
      <c r="X218" s="29"/>
      <c r="Y218" s="29"/>
      <c r="Z218" s="32"/>
      <c r="AA218" s="29"/>
    </row>
    <row r="219" spans="2:27" x14ac:dyDescent="0.2">
      <c r="B219" s="29"/>
      <c r="C219" s="29"/>
      <c r="D219" s="29"/>
      <c r="E219" s="32"/>
      <c r="F219" s="46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32"/>
      <c r="S219" s="29"/>
      <c r="T219" s="29"/>
      <c r="U219" s="29"/>
      <c r="V219" s="29"/>
      <c r="W219" s="29"/>
      <c r="X219" s="29"/>
      <c r="Y219" s="29"/>
      <c r="Z219" s="32"/>
      <c r="AA219" s="29"/>
    </row>
    <row r="220" spans="2:27" x14ac:dyDescent="0.2">
      <c r="B220" s="29"/>
      <c r="C220" s="29"/>
      <c r="D220" s="29"/>
      <c r="E220" s="32"/>
      <c r="F220" s="46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32"/>
      <c r="S220" s="29"/>
      <c r="T220" s="29"/>
      <c r="U220" s="29"/>
      <c r="V220" s="29"/>
      <c r="W220" s="29"/>
      <c r="X220" s="29"/>
      <c r="Y220" s="29"/>
      <c r="Z220" s="32"/>
      <c r="AA220" s="29"/>
    </row>
    <row r="221" spans="2:27" x14ac:dyDescent="0.2">
      <c r="B221" s="29"/>
      <c r="C221" s="29"/>
      <c r="D221" s="29"/>
      <c r="E221" s="32"/>
      <c r="F221" s="46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32"/>
      <c r="S221" s="29"/>
      <c r="T221" s="29"/>
      <c r="U221" s="29"/>
      <c r="V221" s="29"/>
      <c r="W221" s="29"/>
      <c r="X221" s="29"/>
      <c r="Y221" s="29"/>
      <c r="Z221" s="32"/>
      <c r="AA221" s="29"/>
    </row>
    <row r="222" spans="2:27" x14ac:dyDescent="0.2">
      <c r="B222" s="29"/>
      <c r="C222" s="29"/>
      <c r="D222" s="29"/>
      <c r="E222" s="32"/>
      <c r="F222" s="46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32"/>
      <c r="S222" s="29"/>
      <c r="T222" s="29"/>
      <c r="U222" s="29"/>
      <c r="V222" s="29"/>
      <c r="W222" s="29"/>
      <c r="X222" s="29"/>
      <c r="Y222" s="29"/>
      <c r="Z222" s="32"/>
      <c r="AA222" s="29"/>
    </row>
    <row r="223" spans="2:27" x14ac:dyDescent="0.2">
      <c r="B223" s="29"/>
      <c r="C223" s="29"/>
      <c r="D223" s="29"/>
      <c r="E223" s="32"/>
      <c r="F223" s="46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32"/>
      <c r="S223" s="29"/>
      <c r="T223" s="29"/>
      <c r="U223" s="29"/>
      <c r="V223" s="29"/>
      <c r="W223" s="29"/>
      <c r="X223" s="29"/>
      <c r="Y223" s="29"/>
      <c r="Z223" s="32"/>
      <c r="AA223" s="29"/>
    </row>
    <row r="224" spans="2:27" x14ac:dyDescent="0.2">
      <c r="B224" s="29"/>
      <c r="C224" s="29"/>
      <c r="D224" s="29"/>
      <c r="E224" s="32"/>
      <c r="F224" s="46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32"/>
      <c r="S224" s="29"/>
      <c r="T224" s="29"/>
      <c r="U224" s="29"/>
      <c r="V224" s="29"/>
      <c r="W224" s="29"/>
      <c r="X224" s="29"/>
      <c r="Y224" s="29"/>
      <c r="Z224" s="32"/>
      <c r="AA224" s="29"/>
    </row>
    <row r="225" spans="2:27" x14ac:dyDescent="0.2">
      <c r="B225" s="29"/>
      <c r="C225" s="29"/>
      <c r="D225" s="29"/>
      <c r="E225" s="32"/>
      <c r="F225" s="46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32"/>
      <c r="S225" s="29"/>
      <c r="T225" s="29"/>
      <c r="U225" s="29"/>
      <c r="V225" s="29"/>
      <c r="W225" s="29"/>
      <c r="X225" s="29"/>
      <c r="Y225" s="29"/>
      <c r="Z225" s="32"/>
      <c r="AA225" s="29"/>
    </row>
    <row r="226" spans="2:27" x14ac:dyDescent="0.2">
      <c r="B226" s="29"/>
      <c r="C226" s="29"/>
      <c r="D226" s="29"/>
      <c r="E226" s="32"/>
      <c r="F226" s="46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32"/>
      <c r="S226" s="29"/>
      <c r="T226" s="29"/>
      <c r="U226" s="29"/>
      <c r="V226" s="29"/>
      <c r="W226" s="29"/>
      <c r="X226" s="29"/>
      <c r="Y226" s="29"/>
      <c r="Z226" s="32"/>
      <c r="AA226" s="29"/>
    </row>
    <row r="227" spans="2:27" x14ac:dyDescent="0.2">
      <c r="B227" s="29"/>
      <c r="C227" s="29"/>
      <c r="D227" s="29"/>
      <c r="E227" s="32"/>
      <c r="F227" s="46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32"/>
      <c r="S227" s="29"/>
      <c r="T227" s="29"/>
      <c r="U227" s="29"/>
      <c r="V227" s="29"/>
      <c r="W227" s="29"/>
      <c r="X227" s="29"/>
      <c r="Y227" s="29"/>
      <c r="Z227" s="32"/>
      <c r="AA227" s="29"/>
    </row>
    <row r="228" spans="2:27" x14ac:dyDescent="0.2">
      <c r="B228" s="29"/>
      <c r="C228" s="29"/>
      <c r="D228" s="29"/>
      <c r="E228" s="32"/>
      <c r="F228" s="46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32"/>
      <c r="S228" s="29"/>
      <c r="T228" s="29"/>
      <c r="U228" s="29"/>
      <c r="V228" s="29"/>
      <c r="W228" s="29"/>
      <c r="X228" s="29"/>
      <c r="Y228" s="29"/>
      <c r="Z228" s="32"/>
      <c r="AA228" s="29"/>
    </row>
    <row r="229" spans="2:27" x14ac:dyDescent="0.2">
      <c r="B229" s="29"/>
      <c r="C229" s="29"/>
      <c r="D229" s="29"/>
      <c r="E229" s="32"/>
      <c r="F229" s="46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32"/>
      <c r="S229" s="29"/>
      <c r="T229" s="29"/>
      <c r="U229" s="29"/>
      <c r="V229" s="29"/>
      <c r="W229" s="29"/>
      <c r="X229" s="29"/>
      <c r="Y229" s="29"/>
      <c r="Z229" s="32"/>
      <c r="AA229" s="29"/>
    </row>
    <row r="230" spans="2:27" x14ac:dyDescent="0.2">
      <c r="B230" s="29"/>
      <c r="C230" s="29"/>
      <c r="D230" s="29"/>
      <c r="E230" s="32"/>
      <c r="F230" s="46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32"/>
      <c r="S230" s="29"/>
      <c r="T230" s="29"/>
      <c r="U230" s="29"/>
      <c r="V230" s="29"/>
      <c r="W230" s="29"/>
      <c r="X230" s="29"/>
      <c r="Y230" s="29"/>
      <c r="Z230" s="32"/>
      <c r="AA230" s="29"/>
    </row>
    <row r="231" spans="2:27" x14ac:dyDescent="0.2">
      <c r="B231" s="29"/>
      <c r="C231" s="29"/>
      <c r="D231" s="29"/>
      <c r="E231" s="32"/>
      <c r="F231" s="46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32"/>
      <c r="S231" s="29"/>
      <c r="T231" s="29"/>
      <c r="U231" s="29"/>
      <c r="V231" s="29"/>
      <c r="W231" s="29"/>
      <c r="X231" s="29"/>
      <c r="Y231" s="29"/>
      <c r="Z231" s="32"/>
      <c r="AA231" s="29"/>
    </row>
    <row r="232" spans="2:27" x14ac:dyDescent="0.2">
      <c r="B232" s="29"/>
      <c r="C232" s="29"/>
      <c r="D232" s="29"/>
      <c r="E232" s="32"/>
      <c r="F232" s="46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32"/>
      <c r="S232" s="29"/>
      <c r="T232" s="29"/>
      <c r="U232" s="29"/>
      <c r="V232" s="29"/>
      <c r="W232" s="29"/>
      <c r="X232" s="29"/>
      <c r="Y232" s="29"/>
      <c r="Z232" s="32"/>
      <c r="AA232" s="29"/>
    </row>
    <row r="233" spans="2:27" x14ac:dyDescent="0.2">
      <c r="B233" s="29"/>
      <c r="C233" s="29"/>
      <c r="D233" s="29"/>
      <c r="E233" s="32"/>
      <c r="F233" s="46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32"/>
      <c r="S233" s="29"/>
      <c r="T233" s="29"/>
      <c r="U233" s="29"/>
      <c r="V233" s="29"/>
      <c r="W233" s="29"/>
      <c r="X233" s="29"/>
      <c r="Y233" s="29"/>
      <c r="Z233" s="32"/>
      <c r="AA233" s="29"/>
    </row>
    <row r="234" spans="2:27" x14ac:dyDescent="0.2">
      <c r="B234" s="29"/>
      <c r="C234" s="29"/>
      <c r="D234" s="29"/>
      <c r="E234" s="32"/>
      <c r="F234" s="46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32"/>
      <c r="S234" s="29"/>
      <c r="T234" s="29"/>
      <c r="U234" s="29"/>
      <c r="V234" s="29"/>
      <c r="W234" s="29"/>
      <c r="X234" s="29"/>
      <c r="Y234" s="29"/>
      <c r="Z234" s="32"/>
      <c r="AA234" s="29"/>
    </row>
    <row r="235" spans="2:27" x14ac:dyDescent="0.2">
      <c r="B235" s="29"/>
      <c r="C235" s="29"/>
      <c r="D235" s="29"/>
      <c r="E235" s="32"/>
      <c r="F235" s="46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32"/>
      <c r="S235" s="29"/>
      <c r="T235" s="29"/>
      <c r="U235" s="29"/>
      <c r="V235" s="29"/>
      <c r="W235" s="29"/>
      <c r="X235" s="29"/>
      <c r="Y235" s="29"/>
      <c r="Z235" s="32"/>
      <c r="AA235" s="29"/>
    </row>
    <row r="236" spans="2:27" x14ac:dyDescent="0.2">
      <c r="B236" s="29"/>
      <c r="C236" s="29"/>
      <c r="D236" s="29"/>
      <c r="E236" s="32"/>
      <c r="F236" s="46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32"/>
      <c r="S236" s="29"/>
      <c r="T236" s="29"/>
      <c r="U236" s="29"/>
      <c r="V236" s="29"/>
      <c r="W236" s="29"/>
      <c r="X236" s="29"/>
      <c r="Y236" s="29"/>
      <c r="Z236" s="32"/>
      <c r="AA236" s="29"/>
    </row>
    <row r="237" spans="2:27" x14ac:dyDescent="0.2">
      <c r="B237" s="29"/>
      <c r="C237" s="29"/>
      <c r="D237" s="29"/>
      <c r="E237" s="32"/>
      <c r="F237" s="46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32"/>
      <c r="S237" s="29"/>
      <c r="T237" s="29"/>
      <c r="U237" s="29"/>
      <c r="V237" s="29"/>
      <c r="W237" s="29"/>
      <c r="X237" s="29"/>
      <c r="Y237" s="29"/>
      <c r="Z237" s="32"/>
      <c r="AA237" s="29"/>
    </row>
    <row r="238" spans="2:27" x14ac:dyDescent="0.2">
      <c r="B238" s="29"/>
      <c r="C238" s="29"/>
      <c r="D238" s="29"/>
      <c r="E238" s="32"/>
      <c r="F238" s="46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32"/>
      <c r="S238" s="29"/>
      <c r="T238" s="29"/>
      <c r="U238" s="29"/>
      <c r="V238" s="29"/>
      <c r="W238" s="29"/>
      <c r="X238" s="29"/>
      <c r="Y238" s="29"/>
      <c r="Z238" s="32"/>
      <c r="AA238" s="29"/>
    </row>
    <row r="239" spans="2:27" x14ac:dyDescent="0.2">
      <c r="B239" s="29"/>
      <c r="C239" s="29"/>
      <c r="D239" s="29"/>
      <c r="E239" s="32"/>
      <c r="F239" s="46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32"/>
      <c r="S239" s="29"/>
      <c r="T239" s="29"/>
      <c r="U239" s="29"/>
      <c r="V239" s="29"/>
      <c r="W239" s="29"/>
      <c r="X239" s="29"/>
      <c r="Y239" s="29"/>
      <c r="Z239" s="32"/>
      <c r="AA239" s="29"/>
    </row>
    <row r="240" spans="2:27" x14ac:dyDescent="0.2">
      <c r="B240" s="29"/>
      <c r="C240" s="29"/>
      <c r="D240" s="29"/>
      <c r="E240" s="32"/>
      <c r="F240" s="46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32"/>
      <c r="S240" s="29"/>
      <c r="T240" s="29"/>
      <c r="U240" s="29"/>
      <c r="V240" s="29"/>
      <c r="W240" s="29"/>
      <c r="X240" s="29"/>
      <c r="Y240" s="29"/>
      <c r="Z240" s="32"/>
      <c r="AA240" s="29"/>
    </row>
    <row r="241" spans="2:27" x14ac:dyDescent="0.2">
      <c r="B241" s="29"/>
      <c r="C241" s="29"/>
      <c r="D241" s="29"/>
      <c r="E241" s="32"/>
      <c r="F241" s="46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32"/>
      <c r="S241" s="29"/>
      <c r="T241" s="29"/>
      <c r="U241" s="29"/>
      <c r="V241" s="29"/>
      <c r="W241" s="29"/>
      <c r="X241" s="29"/>
      <c r="Y241" s="29"/>
      <c r="Z241" s="32"/>
      <c r="AA241" s="29"/>
    </row>
    <row r="242" spans="2:27" x14ac:dyDescent="0.2">
      <c r="B242" s="29"/>
      <c r="C242" s="29"/>
      <c r="D242" s="29"/>
      <c r="E242" s="32"/>
      <c r="F242" s="46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32"/>
      <c r="S242" s="29"/>
      <c r="T242" s="29"/>
      <c r="U242" s="29"/>
      <c r="V242" s="29"/>
      <c r="W242" s="29"/>
      <c r="X242" s="29"/>
      <c r="Y242" s="29"/>
      <c r="Z242" s="32"/>
      <c r="AA242" s="29"/>
    </row>
    <row r="243" spans="2:27" x14ac:dyDescent="0.2">
      <c r="B243" s="29"/>
      <c r="C243" s="29"/>
      <c r="D243" s="29"/>
      <c r="E243" s="32"/>
      <c r="F243" s="46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32"/>
      <c r="S243" s="29"/>
      <c r="T243" s="29"/>
      <c r="U243" s="29"/>
      <c r="V243" s="29"/>
      <c r="W243" s="29"/>
      <c r="X243" s="29"/>
      <c r="Y243" s="29"/>
      <c r="Z243" s="32"/>
      <c r="AA243" s="29"/>
    </row>
    <row r="244" spans="2:27" x14ac:dyDescent="0.2">
      <c r="B244" s="29"/>
      <c r="C244" s="29"/>
      <c r="D244" s="29"/>
      <c r="E244" s="32"/>
      <c r="F244" s="46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32"/>
      <c r="S244" s="29"/>
      <c r="T244" s="29"/>
      <c r="U244" s="29"/>
      <c r="V244" s="29"/>
      <c r="W244" s="29"/>
      <c r="X244" s="29"/>
      <c r="Y244" s="29"/>
      <c r="Z244" s="32"/>
      <c r="AA244" s="29"/>
    </row>
    <row r="245" spans="2:27" x14ac:dyDescent="0.2">
      <c r="B245" s="29"/>
      <c r="C245" s="29"/>
      <c r="D245" s="29"/>
      <c r="E245" s="32"/>
      <c r="F245" s="46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32"/>
      <c r="S245" s="29"/>
      <c r="T245" s="29"/>
      <c r="U245" s="29"/>
      <c r="V245" s="29"/>
      <c r="W245" s="29"/>
      <c r="X245" s="29"/>
      <c r="Y245" s="29"/>
      <c r="Z245" s="32"/>
      <c r="AA245" s="29"/>
    </row>
    <row r="246" spans="2:27" x14ac:dyDescent="0.2">
      <c r="B246" s="29"/>
      <c r="C246" s="29"/>
      <c r="D246" s="29"/>
      <c r="E246" s="32"/>
      <c r="F246" s="46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32"/>
      <c r="S246" s="29"/>
      <c r="T246" s="29"/>
      <c r="U246" s="29"/>
      <c r="V246" s="29"/>
      <c r="W246" s="29"/>
      <c r="X246" s="29"/>
      <c r="Y246" s="29"/>
      <c r="Z246" s="32"/>
      <c r="AA246" s="29"/>
    </row>
    <row r="247" spans="2:27" x14ac:dyDescent="0.2">
      <c r="B247" s="29"/>
      <c r="C247" s="29"/>
      <c r="D247" s="29"/>
      <c r="E247" s="32"/>
      <c r="F247" s="46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32"/>
      <c r="S247" s="29"/>
      <c r="T247" s="29"/>
      <c r="U247" s="29"/>
      <c r="V247" s="29"/>
      <c r="W247" s="29"/>
      <c r="X247" s="29"/>
      <c r="Y247" s="29"/>
      <c r="Z247" s="32"/>
      <c r="AA247" s="29"/>
    </row>
    <row r="248" spans="2:27" x14ac:dyDescent="0.2">
      <c r="B248" s="29"/>
      <c r="C248" s="29"/>
      <c r="D248" s="29"/>
      <c r="E248" s="32"/>
      <c r="F248" s="46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32"/>
      <c r="S248" s="29"/>
      <c r="T248" s="29"/>
      <c r="U248" s="29"/>
      <c r="V248" s="29"/>
      <c r="W248" s="29"/>
      <c r="X248" s="29"/>
      <c r="Y248" s="29"/>
      <c r="Z248" s="32"/>
      <c r="AA248" s="29"/>
    </row>
    <row r="249" spans="2:27" x14ac:dyDescent="0.2">
      <c r="B249" s="29"/>
      <c r="C249" s="29"/>
      <c r="D249" s="29"/>
      <c r="E249" s="32"/>
      <c r="F249" s="46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32"/>
      <c r="S249" s="29"/>
      <c r="T249" s="29"/>
      <c r="U249" s="29"/>
      <c r="V249" s="29"/>
      <c r="W249" s="29"/>
      <c r="X249" s="29"/>
      <c r="Y249" s="29"/>
      <c r="Z249" s="32"/>
      <c r="AA249" s="29"/>
    </row>
    <row r="250" spans="2:27" x14ac:dyDescent="0.2">
      <c r="B250" s="29"/>
      <c r="C250" s="29"/>
      <c r="D250" s="29"/>
      <c r="E250" s="32"/>
      <c r="F250" s="46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32"/>
      <c r="S250" s="29"/>
      <c r="T250" s="29"/>
      <c r="U250" s="29"/>
      <c r="V250" s="29"/>
      <c r="W250" s="29"/>
      <c r="X250" s="29"/>
      <c r="Y250" s="29"/>
      <c r="Z250" s="32"/>
      <c r="AA250" s="29"/>
    </row>
    <row r="251" spans="2:27" x14ac:dyDescent="0.2">
      <c r="B251" s="29"/>
      <c r="C251" s="29"/>
      <c r="D251" s="29"/>
      <c r="E251" s="32"/>
      <c r="F251" s="46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32"/>
      <c r="S251" s="29"/>
      <c r="T251" s="29"/>
      <c r="U251" s="29"/>
      <c r="V251" s="29"/>
      <c r="W251" s="29"/>
      <c r="X251" s="29"/>
      <c r="Y251" s="29"/>
      <c r="Z251" s="32"/>
      <c r="AA251" s="29"/>
    </row>
    <row r="252" spans="2:27" x14ac:dyDescent="0.2">
      <c r="B252" s="29"/>
      <c r="C252" s="29"/>
      <c r="D252" s="29"/>
      <c r="E252" s="32"/>
      <c r="F252" s="46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32"/>
      <c r="S252" s="29"/>
      <c r="T252" s="29"/>
      <c r="U252" s="29"/>
      <c r="V252" s="29"/>
      <c r="W252" s="29"/>
      <c r="X252" s="29"/>
      <c r="Y252" s="29"/>
      <c r="Z252" s="32"/>
      <c r="AA252" s="29"/>
    </row>
    <row r="253" spans="2:27" x14ac:dyDescent="0.2">
      <c r="B253" s="29"/>
      <c r="C253" s="29"/>
      <c r="D253" s="29"/>
      <c r="E253" s="32"/>
      <c r="F253" s="46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32"/>
      <c r="S253" s="29"/>
      <c r="T253" s="29"/>
      <c r="U253" s="29"/>
      <c r="V253" s="29"/>
      <c r="W253" s="29"/>
      <c r="X253" s="29"/>
      <c r="Y253" s="29"/>
      <c r="Z253" s="32"/>
      <c r="AA253" s="29"/>
    </row>
    <row r="254" spans="2:27" x14ac:dyDescent="0.2">
      <c r="B254" s="29"/>
      <c r="C254" s="29"/>
      <c r="D254" s="29"/>
      <c r="E254" s="32"/>
      <c r="F254" s="46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32"/>
      <c r="S254" s="29"/>
      <c r="T254" s="29"/>
      <c r="U254" s="29"/>
      <c r="V254" s="29"/>
      <c r="W254" s="29"/>
      <c r="X254" s="29"/>
      <c r="Y254" s="29"/>
      <c r="Z254" s="32"/>
      <c r="AA254" s="29"/>
    </row>
    <row r="255" spans="2:27" x14ac:dyDescent="0.2">
      <c r="B255" s="29"/>
      <c r="C255" s="29"/>
      <c r="D255" s="29"/>
      <c r="E255" s="32"/>
      <c r="F255" s="46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32"/>
      <c r="S255" s="29"/>
      <c r="T255" s="29"/>
      <c r="U255" s="29"/>
      <c r="V255" s="29"/>
      <c r="W255" s="29"/>
      <c r="X255" s="29"/>
      <c r="Y255" s="29"/>
      <c r="Z255" s="32"/>
      <c r="AA255" s="29"/>
    </row>
    <row r="256" spans="2:27" x14ac:dyDescent="0.2">
      <c r="B256" s="29"/>
      <c r="C256" s="29"/>
      <c r="D256" s="29"/>
      <c r="E256" s="32"/>
      <c r="F256" s="46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32"/>
      <c r="S256" s="29"/>
      <c r="T256" s="29"/>
      <c r="U256" s="29"/>
      <c r="V256" s="29"/>
      <c r="W256" s="29"/>
      <c r="X256" s="29"/>
      <c r="Y256" s="29"/>
      <c r="Z256" s="32"/>
      <c r="AA256" s="29"/>
    </row>
    <row r="257" spans="2:27" x14ac:dyDescent="0.2">
      <c r="B257" s="29"/>
      <c r="C257" s="29"/>
      <c r="D257" s="29"/>
      <c r="E257" s="32"/>
      <c r="F257" s="46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32"/>
      <c r="S257" s="29"/>
      <c r="T257" s="29"/>
      <c r="U257" s="29"/>
      <c r="V257" s="29"/>
      <c r="W257" s="29"/>
      <c r="X257" s="29"/>
      <c r="Y257" s="29"/>
      <c r="Z257" s="32"/>
      <c r="AA257" s="29"/>
    </row>
    <row r="258" spans="2:27" x14ac:dyDescent="0.2">
      <c r="B258" s="29"/>
      <c r="C258" s="29"/>
      <c r="D258" s="29"/>
      <c r="E258" s="32"/>
      <c r="F258" s="46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32"/>
      <c r="S258" s="29"/>
      <c r="T258" s="29"/>
      <c r="U258" s="29"/>
      <c r="V258" s="29"/>
      <c r="W258" s="29"/>
      <c r="X258" s="29"/>
      <c r="Y258" s="29"/>
      <c r="Z258" s="32"/>
      <c r="AA258" s="29"/>
    </row>
    <row r="259" spans="2:27" x14ac:dyDescent="0.2">
      <c r="B259" s="29"/>
      <c r="C259" s="29"/>
      <c r="D259" s="29"/>
      <c r="E259" s="32"/>
      <c r="F259" s="46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32"/>
      <c r="S259" s="29"/>
      <c r="T259" s="29"/>
      <c r="U259" s="29"/>
      <c r="V259" s="29"/>
      <c r="W259" s="29"/>
      <c r="X259" s="29"/>
      <c r="Y259" s="29"/>
      <c r="Z259" s="32"/>
      <c r="AA259" s="29"/>
    </row>
    <row r="260" spans="2:27" x14ac:dyDescent="0.2">
      <c r="B260" s="29"/>
      <c r="C260" s="29"/>
      <c r="D260" s="29"/>
      <c r="E260" s="32"/>
      <c r="F260" s="46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32"/>
      <c r="S260" s="29"/>
      <c r="T260" s="29"/>
      <c r="U260" s="29"/>
      <c r="V260" s="29"/>
      <c r="W260" s="29"/>
      <c r="X260" s="29"/>
      <c r="Y260" s="29"/>
      <c r="Z260" s="32"/>
      <c r="AA260" s="29"/>
    </row>
    <row r="261" spans="2:27" x14ac:dyDescent="0.2">
      <c r="B261" s="29"/>
      <c r="C261" s="29"/>
      <c r="D261" s="29"/>
      <c r="E261" s="32"/>
      <c r="F261" s="46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32"/>
      <c r="S261" s="29"/>
      <c r="T261" s="29"/>
      <c r="U261" s="29"/>
      <c r="V261" s="29"/>
      <c r="W261" s="29"/>
      <c r="X261" s="29"/>
      <c r="Y261" s="29"/>
      <c r="Z261" s="32"/>
      <c r="AA261" s="29"/>
    </row>
    <row r="262" spans="2:27" x14ac:dyDescent="0.2">
      <c r="B262" s="29"/>
      <c r="C262" s="29"/>
      <c r="D262" s="29"/>
      <c r="E262" s="32"/>
      <c r="F262" s="46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32"/>
      <c r="S262" s="29"/>
      <c r="T262" s="29"/>
      <c r="U262" s="29"/>
      <c r="V262" s="29"/>
      <c r="W262" s="29"/>
      <c r="X262" s="29"/>
      <c r="Y262" s="29"/>
      <c r="Z262" s="32"/>
      <c r="AA262" s="29"/>
    </row>
    <row r="263" spans="2:27" x14ac:dyDescent="0.2">
      <c r="B263" s="29"/>
      <c r="C263" s="29"/>
      <c r="D263" s="29"/>
      <c r="E263" s="32"/>
      <c r="F263" s="46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32"/>
      <c r="S263" s="29"/>
      <c r="T263" s="29"/>
      <c r="U263" s="29"/>
      <c r="V263" s="29"/>
      <c r="W263" s="29"/>
      <c r="X263" s="29"/>
      <c r="Y263" s="29"/>
      <c r="Z263" s="32"/>
      <c r="AA263" s="29"/>
    </row>
    <row r="264" spans="2:27" x14ac:dyDescent="0.2">
      <c r="B264" s="29"/>
      <c r="C264" s="29"/>
      <c r="D264" s="29"/>
      <c r="E264" s="32"/>
      <c r="F264" s="46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32"/>
      <c r="S264" s="29"/>
      <c r="T264" s="29"/>
      <c r="U264" s="29"/>
      <c r="V264" s="29"/>
      <c r="W264" s="29"/>
      <c r="X264" s="29"/>
      <c r="Y264" s="29"/>
      <c r="Z264" s="32"/>
      <c r="AA264" s="29"/>
    </row>
    <row r="265" spans="2:27" x14ac:dyDescent="0.2">
      <c r="B265" s="29"/>
      <c r="C265" s="29"/>
      <c r="D265" s="29"/>
      <c r="E265" s="32"/>
      <c r="F265" s="46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32"/>
      <c r="S265" s="29"/>
      <c r="T265" s="29"/>
      <c r="U265" s="29"/>
      <c r="V265" s="29"/>
      <c r="W265" s="29"/>
      <c r="X265" s="29"/>
      <c r="Y265" s="29"/>
      <c r="Z265" s="32"/>
      <c r="AA265" s="29"/>
    </row>
    <row r="266" spans="2:27" x14ac:dyDescent="0.2">
      <c r="B266" s="29"/>
      <c r="C266" s="29"/>
      <c r="D266" s="29"/>
      <c r="E266" s="32"/>
      <c r="F266" s="46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32"/>
      <c r="S266" s="29"/>
      <c r="T266" s="29"/>
      <c r="U266" s="29"/>
      <c r="V266" s="29"/>
      <c r="W266" s="29"/>
      <c r="X266" s="29"/>
      <c r="Y266" s="29"/>
      <c r="Z266" s="32"/>
      <c r="AA266" s="29"/>
    </row>
    <row r="267" spans="2:27" x14ac:dyDescent="0.2">
      <c r="B267" s="29"/>
      <c r="C267" s="29"/>
      <c r="D267" s="29"/>
      <c r="E267" s="32"/>
      <c r="F267" s="46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32"/>
      <c r="S267" s="29"/>
      <c r="T267" s="29"/>
      <c r="U267" s="29"/>
      <c r="V267" s="29"/>
      <c r="W267" s="29"/>
      <c r="X267" s="29"/>
      <c r="Y267" s="29"/>
      <c r="Z267" s="32"/>
      <c r="AA267" s="29"/>
    </row>
    <row r="268" spans="2:27" x14ac:dyDescent="0.2">
      <c r="B268" s="29"/>
      <c r="C268" s="29"/>
      <c r="D268" s="29"/>
      <c r="E268" s="32"/>
      <c r="F268" s="46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32"/>
      <c r="S268" s="29"/>
      <c r="T268" s="29"/>
      <c r="U268" s="29"/>
      <c r="V268" s="29"/>
      <c r="W268" s="29"/>
      <c r="X268" s="29"/>
      <c r="Y268" s="29"/>
      <c r="Z268" s="32"/>
      <c r="AA268" s="29"/>
    </row>
    <row r="269" spans="2:27" x14ac:dyDescent="0.2">
      <c r="B269" s="29"/>
      <c r="C269" s="29"/>
      <c r="D269" s="29"/>
      <c r="E269" s="32"/>
      <c r="F269" s="46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32"/>
      <c r="S269" s="29"/>
      <c r="T269" s="29"/>
      <c r="U269" s="29"/>
      <c r="V269" s="29"/>
      <c r="W269" s="29"/>
      <c r="X269" s="29"/>
      <c r="Y269" s="29"/>
      <c r="Z269" s="32"/>
      <c r="AA269" s="29"/>
    </row>
    <row r="270" spans="2:27" x14ac:dyDescent="0.2">
      <c r="B270" s="29"/>
      <c r="C270" s="29"/>
      <c r="D270" s="29"/>
      <c r="E270" s="32"/>
      <c r="F270" s="46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32"/>
      <c r="S270" s="29"/>
      <c r="T270" s="29"/>
      <c r="U270" s="29"/>
      <c r="V270" s="29"/>
      <c r="W270" s="29"/>
      <c r="X270" s="29"/>
      <c r="Y270" s="29"/>
      <c r="Z270" s="32"/>
      <c r="AA270" s="29"/>
    </row>
    <row r="271" spans="2:27" x14ac:dyDescent="0.2">
      <c r="B271" s="29"/>
      <c r="C271" s="29"/>
      <c r="D271" s="29"/>
      <c r="E271" s="32"/>
      <c r="F271" s="46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32"/>
      <c r="S271" s="29"/>
      <c r="T271" s="29"/>
      <c r="U271" s="29"/>
      <c r="V271" s="29"/>
      <c r="W271" s="29"/>
      <c r="X271" s="29"/>
      <c r="Y271" s="29"/>
      <c r="Z271" s="32"/>
      <c r="AA271" s="29"/>
    </row>
    <row r="272" spans="2:27" x14ac:dyDescent="0.2">
      <c r="B272" s="29"/>
      <c r="C272" s="29"/>
      <c r="D272" s="29"/>
      <c r="E272" s="32"/>
      <c r="F272" s="46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32"/>
      <c r="S272" s="29"/>
      <c r="T272" s="29"/>
      <c r="U272" s="29"/>
      <c r="V272" s="29"/>
      <c r="W272" s="29"/>
      <c r="X272" s="29"/>
      <c r="Y272" s="29"/>
      <c r="Z272" s="32"/>
      <c r="AA272" s="29"/>
    </row>
    <row r="273" spans="2:27" x14ac:dyDescent="0.2">
      <c r="B273" s="29"/>
      <c r="C273" s="29"/>
      <c r="D273" s="29"/>
      <c r="E273" s="32"/>
      <c r="F273" s="46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32"/>
      <c r="S273" s="29"/>
      <c r="T273" s="29"/>
      <c r="U273" s="29"/>
      <c r="V273" s="29"/>
      <c r="W273" s="29"/>
      <c r="X273" s="29"/>
      <c r="Y273" s="29"/>
      <c r="Z273" s="32"/>
      <c r="AA273" s="29"/>
    </row>
    <row r="274" spans="2:27" x14ac:dyDescent="0.2">
      <c r="B274" s="29"/>
      <c r="C274" s="29"/>
      <c r="D274" s="29"/>
      <c r="E274" s="32"/>
      <c r="F274" s="46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32"/>
      <c r="S274" s="29"/>
      <c r="T274" s="29"/>
      <c r="U274" s="29"/>
      <c r="V274" s="29"/>
      <c r="W274" s="29"/>
      <c r="X274" s="29"/>
      <c r="Y274" s="29"/>
      <c r="Z274" s="32"/>
      <c r="AA274" s="29"/>
    </row>
    <row r="275" spans="2:27" x14ac:dyDescent="0.2">
      <c r="B275" s="29"/>
      <c r="C275" s="29"/>
      <c r="D275" s="29"/>
      <c r="E275" s="32"/>
      <c r="F275" s="46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32"/>
      <c r="S275" s="29"/>
      <c r="T275" s="29"/>
      <c r="U275" s="29"/>
      <c r="V275" s="29"/>
      <c r="W275" s="29"/>
      <c r="X275" s="29"/>
      <c r="Y275" s="29"/>
      <c r="Z275" s="32"/>
      <c r="AA275" s="29"/>
    </row>
    <row r="276" spans="2:27" x14ac:dyDescent="0.2">
      <c r="B276" s="29"/>
      <c r="C276" s="29"/>
      <c r="D276" s="29"/>
      <c r="E276" s="32"/>
      <c r="F276" s="46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32"/>
      <c r="S276" s="29"/>
      <c r="T276" s="29"/>
      <c r="U276" s="29"/>
      <c r="V276" s="29"/>
      <c r="W276" s="29"/>
      <c r="X276" s="29"/>
      <c r="Y276" s="29"/>
      <c r="Z276" s="32"/>
      <c r="AA276" s="29"/>
    </row>
    <row r="277" spans="2:27" x14ac:dyDescent="0.2">
      <c r="B277" s="29"/>
      <c r="C277" s="29"/>
      <c r="D277" s="29"/>
      <c r="E277" s="32"/>
      <c r="F277" s="46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32"/>
      <c r="S277" s="29"/>
      <c r="T277" s="29"/>
      <c r="U277" s="29"/>
      <c r="V277" s="29"/>
      <c r="W277" s="29"/>
      <c r="X277" s="29"/>
      <c r="Y277" s="29"/>
      <c r="Z277" s="32"/>
      <c r="AA277" s="29"/>
    </row>
    <row r="278" spans="2:27" x14ac:dyDescent="0.2">
      <c r="B278" s="29"/>
      <c r="C278" s="29"/>
      <c r="D278" s="29"/>
      <c r="E278" s="32"/>
      <c r="F278" s="46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32"/>
      <c r="S278" s="29"/>
      <c r="T278" s="29"/>
      <c r="U278" s="29"/>
      <c r="V278" s="29"/>
      <c r="W278" s="29"/>
      <c r="X278" s="29"/>
      <c r="Y278" s="29"/>
      <c r="Z278" s="32"/>
      <c r="AA278" s="29"/>
    </row>
    <row r="279" spans="2:27" x14ac:dyDescent="0.2">
      <c r="B279" s="29"/>
      <c r="C279" s="29"/>
      <c r="D279" s="29"/>
      <c r="E279" s="32"/>
      <c r="F279" s="46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32"/>
      <c r="S279" s="29"/>
      <c r="T279" s="29"/>
      <c r="U279" s="29"/>
      <c r="V279" s="29"/>
      <c r="W279" s="29"/>
      <c r="X279" s="29"/>
      <c r="Y279" s="29"/>
      <c r="Z279" s="32"/>
      <c r="AA279" s="29"/>
    </row>
    <row r="280" spans="2:27" x14ac:dyDescent="0.2">
      <c r="B280" s="29"/>
      <c r="C280" s="29"/>
      <c r="D280" s="29"/>
      <c r="E280" s="32"/>
      <c r="F280" s="46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32"/>
      <c r="S280" s="29"/>
      <c r="T280" s="29"/>
      <c r="U280" s="29"/>
      <c r="V280" s="29"/>
      <c r="W280" s="29"/>
      <c r="X280" s="29"/>
      <c r="Y280" s="29"/>
      <c r="Z280" s="32"/>
      <c r="AA280" s="29"/>
    </row>
    <row r="281" spans="2:27" x14ac:dyDescent="0.2">
      <c r="B281" s="29"/>
      <c r="C281" s="29"/>
      <c r="D281" s="29"/>
      <c r="E281" s="32"/>
      <c r="F281" s="46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32"/>
      <c r="S281" s="29"/>
      <c r="T281" s="29"/>
      <c r="U281" s="29"/>
      <c r="V281" s="29"/>
      <c r="W281" s="29"/>
      <c r="X281" s="29"/>
      <c r="Y281" s="29"/>
      <c r="Z281" s="32"/>
      <c r="AA281" s="29"/>
    </row>
    <row r="282" spans="2:27" x14ac:dyDescent="0.2">
      <c r="B282" s="29"/>
      <c r="C282" s="29"/>
      <c r="D282" s="29"/>
      <c r="E282" s="32"/>
      <c r="F282" s="46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32"/>
      <c r="S282" s="29"/>
      <c r="T282" s="29"/>
      <c r="U282" s="29"/>
      <c r="V282" s="29"/>
      <c r="W282" s="29"/>
      <c r="X282" s="29"/>
      <c r="Y282" s="29"/>
      <c r="Z282" s="32"/>
      <c r="AA282" s="29"/>
    </row>
    <row r="283" spans="2:27" x14ac:dyDescent="0.2">
      <c r="B283" s="29"/>
      <c r="C283" s="29"/>
      <c r="D283" s="29"/>
      <c r="E283" s="32"/>
      <c r="F283" s="46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32"/>
      <c r="S283" s="29"/>
      <c r="T283" s="29"/>
      <c r="U283" s="29"/>
      <c r="V283" s="29"/>
      <c r="W283" s="29"/>
      <c r="X283" s="29"/>
      <c r="Y283" s="29"/>
      <c r="Z283" s="32"/>
      <c r="AA283" s="29"/>
    </row>
    <row r="284" spans="2:27" x14ac:dyDescent="0.2">
      <c r="B284" s="29"/>
      <c r="C284" s="29"/>
      <c r="D284" s="29"/>
      <c r="E284" s="32"/>
      <c r="F284" s="46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32"/>
      <c r="S284" s="29"/>
      <c r="T284" s="29"/>
      <c r="U284" s="29"/>
      <c r="V284" s="29"/>
      <c r="W284" s="29"/>
      <c r="X284" s="29"/>
      <c r="Y284" s="29"/>
      <c r="Z284" s="32"/>
      <c r="AA284" s="29"/>
    </row>
    <row r="285" spans="2:27" x14ac:dyDescent="0.2">
      <c r="B285" s="29"/>
      <c r="C285" s="29"/>
      <c r="D285" s="29"/>
      <c r="E285" s="32"/>
      <c r="F285" s="46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32"/>
      <c r="S285" s="29"/>
      <c r="T285" s="29"/>
      <c r="U285" s="29"/>
      <c r="V285" s="29"/>
      <c r="W285" s="29"/>
      <c r="X285" s="29"/>
      <c r="Y285" s="29"/>
      <c r="Z285" s="32"/>
      <c r="AA285" s="29"/>
    </row>
    <row r="286" spans="2:27" x14ac:dyDescent="0.2">
      <c r="B286" s="29"/>
      <c r="C286" s="29"/>
      <c r="D286" s="29"/>
      <c r="E286" s="32"/>
      <c r="F286" s="46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32"/>
      <c r="S286" s="29"/>
      <c r="T286" s="29"/>
      <c r="U286" s="29"/>
      <c r="V286" s="29"/>
      <c r="W286" s="29"/>
      <c r="X286" s="29"/>
      <c r="Y286" s="29"/>
      <c r="Z286" s="32"/>
      <c r="AA286" s="29"/>
    </row>
    <row r="287" spans="2:27" x14ac:dyDescent="0.2">
      <c r="B287" s="29"/>
      <c r="C287" s="29"/>
      <c r="D287" s="29"/>
      <c r="E287" s="32"/>
      <c r="F287" s="46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32"/>
      <c r="S287" s="29"/>
      <c r="T287" s="29"/>
      <c r="U287" s="29"/>
      <c r="V287" s="29"/>
      <c r="W287" s="29"/>
      <c r="X287" s="29"/>
      <c r="Y287" s="29"/>
      <c r="Z287" s="32"/>
      <c r="AA287" s="29"/>
    </row>
    <row r="288" spans="2:27" x14ac:dyDescent="0.2">
      <c r="B288" s="29"/>
      <c r="C288" s="29"/>
      <c r="D288" s="29"/>
      <c r="E288" s="32"/>
      <c r="F288" s="46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32"/>
      <c r="S288" s="29"/>
      <c r="T288" s="29"/>
      <c r="U288" s="29"/>
      <c r="V288" s="29"/>
      <c r="W288" s="29"/>
      <c r="X288" s="29"/>
      <c r="Y288" s="29"/>
      <c r="Z288" s="32"/>
      <c r="AA288" s="29"/>
    </row>
    <row r="289" spans="2:27" x14ac:dyDescent="0.2">
      <c r="B289" s="29"/>
      <c r="C289" s="29"/>
      <c r="D289" s="29"/>
      <c r="E289" s="32"/>
      <c r="F289" s="46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32"/>
      <c r="S289" s="29"/>
      <c r="T289" s="29"/>
      <c r="U289" s="29"/>
      <c r="V289" s="29"/>
      <c r="W289" s="29"/>
      <c r="X289" s="29"/>
      <c r="Y289" s="29"/>
      <c r="Z289" s="32"/>
      <c r="AA289" s="29"/>
    </row>
    <row r="290" spans="2:27" x14ac:dyDescent="0.2">
      <c r="B290" s="29"/>
      <c r="C290" s="29"/>
      <c r="D290" s="29"/>
      <c r="E290" s="32"/>
      <c r="F290" s="46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32"/>
      <c r="S290" s="29"/>
      <c r="T290" s="29"/>
      <c r="U290" s="29"/>
      <c r="V290" s="29"/>
      <c r="W290" s="29"/>
      <c r="X290" s="29"/>
      <c r="Y290" s="29"/>
      <c r="Z290" s="32"/>
      <c r="AA290" s="29"/>
    </row>
    <row r="291" spans="2:27" x14ac:dyDescent="0.2">
      <c r="B291" s="29"/>
      <c r="C291" s="29"/>
      <c r="D291" s="29"/>
      <c r="E291" s="32"/>
      <c r="F291" s="46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32"/>
      <c r="S291" s="29"/>
      <c r="T291" s="29"/>
      <c r="U291" s="29"/>
      <c r="V291" s="29"/>
      <c r="W291" s="29"/>
      <c r="X291" s="29"/>
      <c r="Y291" s="29"/>
      <c r="Z291" s="32"/>
      <c r="AA291" s="29"/>
    </row>
    <row r="292" spans="2:27" x14ac:dyDescent="0.2">
      <c r="B292" s="29"/>
      <c r="C292" s="29"/>
      <c r="D292" s="29"/>
      <c r="E292" s="32"/>
      <c r="F292" s="46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32"/>
      <c r="S292" s="29"/>
      <c r="T292" s="29"/>
      <c r="U292" s="29"/>
      <c r="V292" s="29"/>
      <c r="W292" s="29"/>
      <c r="X292" s="29"/>
      <c r="Y292" s="29"/>
      <c r="Z292" s="32"/>
      <c r="AA292" s="29"/>
    </row>
    <row r="293" spans="2:27" x14ac:dyDescent="0.2">
      <c r="B293" s="29"/>
      <c r="C293" s="29"/>
      <c r="D293" s="29"/>
      <c r="E293" s="32"/>
      <c r="F293" s="46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32"/>
      <c r="S293" s="29"/>
      <c r="T293" s="29"/>
      <c r="U293" s="29"/>
      <c r="V293" s="29"/>
      <c r="W293" s="29"/>
      <c r="X293" s="29"/>
      <c r="Y293" s="29"/>
      <c r="Z293" s="32"/>
      <c r="AA293" s="29"/>
    </row>
    <row r="294" spans="2:27" x14ac:dyDescent="0.2">
      <c r="B294" s="29"/>
      <c r="C294" s="29"/>
      <c r="D294" s="29"/>
      <c r="E294" s="32"/>
      <c r="F294" s="46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32"/>
      <c r="S294" s="29"/>
      <c r="T294" s="29"/>
      <c r="U294" s="29"/>
      <c r="V294" s="29"/>
      <c r="W294" s="29"/>
      <c r="X294" s="29"/>
      <c r="Y294" s="29"/>
      <c r="Z294" s="32"/>
      <c r="AA294" s="29"/>
    </row>
    <row r="295" spans="2:27" x14ac:dyDescent="0.2">
      <c r="B295" s="29"/>
      <c r="C295" s="29"/>
      <c r="D295" s="29"/>
      <c r="E295" s="32"/>
      <c r="F295" s="46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32"/>
      <c r="S295" s="29"/>
      <c r="T295" s="29"/>
      <c r="U295" s="29"/>
      <c r="V295" s="29"/>
      <c r="W295" s="29"/>
      <c r="X295" s="29"/>
      <c r="Y295" s="29"/>
      <c r="Z295" s="32"/>
      <c r="AA295" s="29"/>
    </row>
    <row r="296" spans="2:27" x14ac:dyDescent="0.2">
      <c r="B296" s="29"/>
      <c r="C296" s="29"/>
      <c r="D296" s="29"/>
      <c r="E296" s="32"/>
      <c r="F296" s="46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32"/>
      <c r="S296" s="29"/>
      <c r="T296" s="29"/>
      <c r="U296" s="29"/>
      <c r="V296" s="29"/>
      <c r="W296" s="29"/>
      <c r="X296" s="29"/>
      <c r="Y296" s="29"/>
      <c r="Z296" s="32"/>
      <c r="AA296" s="29"/>
    </row>
    <row r="297" spans="2:27" x14ac:dyDescent="0.2">
      <c r="B297" s="29"/>
      <c r="C297" s="29"/>
      <c r="D297" s="29"/>
      <c r="E297" s="32"/>
      <c r="F297" s="46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32"/>
      <c r="S297" s="29"/>
      <c r="T297" s="29"/>
      <c r="U297" s="29"/>
      <c r="V297" s="29"/>
      <c r="W297" s="29"/>
      <c r="X297" s="29"/>
      <c r="Y297" s="29"/>
      <c r="Z297" s="32"/>
      <c r="AA297" s="29"/>
    </row>
    <row r="298" spans="2:27" x14ac:dyDescent="0.2">
      <c r="B298" s="29"/>
      <c r="C298" s="29"/>
      <c r="D298" s="29"/>
      <c r="E298" s="32"/>
      <c r="F298" s="46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32"/>
      <c r="S298" s="29"/>
      <c r="T298" s="29"/>
      <c r="U298" s="29"/>
      <c r="V298" s="29"/>
      <c r="W298" s="29"/>
      <c r="X298" s="29"/>
      <c r="Y298" s="29"/>
      <c r="Z298" s="32"/>
      <c r="AA298" s="29"/>
    </row>
    <row r="299" spans="2:27" x14ac:dyDescent="0.2">
      <c r="B299" s="29"/>
      <c r="C299" s="29"/>
      <c r="D299" s="29"/>
      <c r="E299" s="32"/>
      <c r="F299" s="46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32"/>
      <c r="S299" s="29"/>
      <c r="T299" s="29"/>
      <c r="U299" s="29"/>
      <c r="V299" s="29"/>
      <c r="W299" s="29"/>
      <c r="X299" s="29"/>
      <c r="Y299" s="29"/>
      <c r="Z299" s="32"/>
      <c r="AA299" s="29"/>
    </row>
    <row r="300" spans="2:27" x14ac:dyDescent="0.2">
      <c r="B300" s="29"/>
      <c r="C300" s="29"/>
      <c r="D300" s="29"/>
      <c r="E300" s="32"/>
      <c r="F300" s="46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32"/>
      <c r="S300" s="29"/>
      <c r="T300" s="29"/>
      <c r="U300" s="29"/>
      <c r="V300" s="29"/>
      <c r="W300" s="29"/>
      <c r="X300" s="29"/>
      <c r="Y300" s="29"/>
      <c r="Z300" s="32"/>
      <c r="AA300" s="29"/>
    </row>
    <row r="301" spans="2:27" x14ac:dyDescent="0.2">
      <c r="B301" s="29"/>
      <c r="C301" s="29"/>
      <c r="D301" s="29"/>
      <c r="E301" s="32"/>
      <c r="F301" s="46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32"/>
      <c r="S301" s="29"/>
      <c r="T301" s="29"/>
      <c r="U301" s="29"/>
      <c r="V301" s="29"/>
      <c r="W301" s="29"/>
      <c r="X301" s="29"/>
      <c r="Y301" s="29"/>
      <c r="Z301" s="32"/>
      <c r="AA301" s="29"/>
    </row>
    <row r="302" spans="2:27" x14ac:dyDescent="0.2">
      <c r="B302" s="29"/>
      <c r="C302" s="29"/>
      <c r="D302" s="29"/>
      <c r="E302" s="32"/>
      <c r="F302" s="46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32"/>
      <c r="S302" s="29"/>
      <c r="T302" s="29"/>
      <c r="U302" s="29"/>
      <c r="V302" s="29"/>
      <c r="W302" s="29"/>
      <c r="X302" s="29"/>
      <c r="Y302" s="29"/>
      <c r="Z302" s="32"/>
      <c r="AA302" s="29"/>
    </row>
    <row r="303" spans="2:27" x14ac:dyDescent="0.2">
      <c r="B303" s="29"/>
      <c r="C303" s="29"/>
      <c r="D303" s="29"/>
      <c r="E303" s="32"/>
      <c r="F303" s="46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32"/>
      <c r="S303" s="29"/>
      <c r="T303" s="29"/>
      <c r="U303" s="29"/>
      <c r="V303" s="29"/>
      <c r="W303" s="29"/>
      <c r="X303" s="29"/>
      <c r="Y303" s="29"/>
      <c r="Z303" s="32"/>
      <c r="AA303" s="29"/>
    </row>
    <row r="304" spans="2:27" x14ac:dyDescent="0.2">
      <c r="B304" s="29"/>
      <c r="C304" s="29"/>
      <c r="D304" s="29"/>
      <c r="E304" s="32"/>
      <c r="F304" s="46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32"/>
      <c r="S304" s="29"/>
      <c r="T304" s="29"/>
      <c r="U304" s="29"/>
      <c r="V304" s="29"/>
      <c r="W304" s="29"/>
      <c r="X304" s="29"/>
      <c r="Y304" s="29"/>
      <c r="Z304" s="32"/>
      <c r="AA304" s="29"/>
    </row>
    <row r="305" spans="2:27" x14ac:dyDescent="0.2">
      <c r="B305" s="29"/>
      <c r="C305" s="29"/>
      <c r="D305" s="29"/>
      <c r="E305" s="32"/>
      <c r="F305" s="46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32"/>
      <c r="S305" s="29"/>
      <c r="T305" s="29"/>
      <c r="U305" s="29"/>
      <c r="V305" s="29"/>
      <c r="W305" s="29"/>
      <c r="X305" s="29"/>
      <c r="Y305" s="29"/>
      <c r="Z305" s="32"/>
      <c r="AA305" s="29"/>
    </row>
    <row r="306" spans="2:27" x14ac:dyDescent="0.2">
      <c r="B306" s="29"/>
      <c r="C306" s="29"/>
      <c r="D306" s="29"/>
      <c r="E306" s="32"/>
      <c r="F306" s="46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32"/>
      <c r="S306" s="29"/>
      <c r="T306" s="29"/>
      <c r="U306" s="29"/>
      <c r="V306" s="29"/>
      <c r="W306" s="29"/>
      <c r="X306" s="29"/>
      <c r="Y306" s="29"/>
      <c r="Z306" s="32"/>
      <c r="AA306" s="29"/>
    </row>
    <row r="307" spans="2:27" x14ac:dyDescent="0.2">
      <c r="B307" s="29"/>
      <c r="C307" s="29"/>
      <c r="D307" s="29"/>
      <c r="E307" s="32"/>
      <c r="F307" s="46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32"/>
      <c r="S307" s="29"/>
      <c r="T307" s="29"/>
      <c r="U307" s="29"/>
      <c r="V307" s="29"/>
      <c r="W307" s="29"/>
      <c r="X307" s="29"/>
      <c r="Y307" s="29"/>
      <c r="Z307" s="32"/>
      <c r="AA307" s="29"/>
    </row>
    <row r="308" spans="2:27" x14ac:dyDescent="0.2">
      <c r="B308" s="29"/>
      <c r="C308" s="29"/>
      <c r="D308" s="29"/>
      <c r="E308" s="32"/>
      <c r="F308" s="46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32"/>
      <c r="S308" s="29"/>
      <c r="T308" s="29"/>
      <c r="U308" s="29"/>
      <c r="V308" s="29"/>
      <c r="W308" s="29"/>
      <c r="X308" s="29"/>
      <c r="Y308" s="29"/>
      <c r="Z308" s="32"/>
      <c r="AA308" s="29"/>
    </row>
    <row r="309" spans="2:27" x14ac:dyDescent="0.2">
      <c r="B309" s="29"/>
      <c r="C309" s="29"/>
      <c r="D309" s="29"/>
      <c r="E309" s="32"/>
      <c r="F309" s="46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32"/>
      <c r="S309" s="29"/>
      <c r="T309" s="29"/>
      <c r="U309" s="29"/>
      <c r="V309" s="29"/>
      <c r="W309" s="29"/>
      <c r="X309" s="29"/>
      <c r="Y309" s="29"/>
      <c r="Z309" s="32"/>
      <c r="AA309" s="29"/>
    </row>
    <row r="310" spans="2:27" x14ac:dyDescent="0.2">
      <c r="B310" s="29"/>
      <c r="C310" s="29"/>
      <c r="D310" s="29"/>
      <c r="E310" s="32"/>
      <c r="F310" s="46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32"/>
      <c r="S310" s="29"/>
      <c r="T310" s="29"/>
      <c r="U310" s="29"/>
      <c r="V310" s="29"/>
      <c r="W310" s="29"/>
      <c r="X310" s="29"/>
      <c r="Y310" s="29"/>
      <c r="Z310" s="32"/>
      <c r="AA310" s="29"/>
    </row>
    <row r="311" spans="2:27" x14ac:dyDescent="0.2">
      <c r="B311" s="29"/>
      <c r="C311" s="29"/>
      <c r="D311" s="29"/>
      <c r="E311" s="32"/>
      <c r="F311" s="46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32"/>
      <c r="S311" s="29"/>
      <c r="T311" s="29"/>
      <c r="U311" s="29"/>
      <c r="V311" s="29"/>
      <c r="W311" s="29"/>
      <c r="X311" s="29"/>
      <c r="Y311" s="29"/>
      <c r="Z311" s="32"/>
      <c r="AA311" s="29"/>
    </row>
    <row r="312" spans="2:27" x14ac:dyDescent="0.2">
      <c r="B312" s="29"/>
      <c r="C312" s="29"/>
      <c r="D312" s="29"/>
      <c r="E312" s="32"/>
      <c r="F312" s="46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32"/>
      <c r="S312" s="29"/>
      <c r="T312" s="29"/>
      <c r="U312" s="29"/>
      <c r="V312" s="29"/>
      <c r="W312" s="29"/>
      <c r="X312" s="29"/>
      <c r="Y312" s="29"/>
      <c r="Z312" s="32"/>
      <c r="AA312" s="29"/>
    </row>
    <row r="313" spans="2:27" x14ac:dyDescent="0.2">
      <c r="B313" s="29"/>
      <c r="C313" s="29"/>
      <c r="D313" s="29"/>
      <c r="E313" s="32"/>
      <c r="F313" s="46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32"/>
      <c r="S313" s="29"/>
      <c r="T313" s="29"/>
      <c r="U313" s="29"/>
      <c r="V313" s="29"/>
      <c r="W313" s="29"/>
      <c r="X313" s="29"/>
      <c r="Y313" s="29"/>
      <c r="Z313" s="32"/>
      <c r="AA313" s="29"/>
    </row>
    <row r="314" spans="2:27" x14ac:dyDescent="0.2">
      <c r="B314" s="29"/>
      <c r="C314" s="29"/>
      <c r="D314" s="29"/>
      <c r="E314" s="32"/>
      <c r="F314" s="46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32"/>
      <c r="S314" s="29"/>
      <c r="T314" s="29"/>
      <c r="U314" s="29"/>
      <c r="V314" s="29"/>
      <c r="W314" s="29"/>
      <c r="X314" s="29"/>
      <c r="Y314" s="29"/>
      <c r="Z314" s="32"/>
      <c r="AA314" s="29"/>
    </row>
    <row r="315" spans="2:27" x14ac:dyDescent="0.2">
      <c r="B315" s="29"/>
      <c r="C315" s="29"/>
      <c r="D315" s="29"/>
      <c r="E315" s="32"/>
      <c r="F315" s="46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32"/>
      <c r="S315" s="29"/>
      <c r="T315" s="29"/>
      <c r="U315" s="29"/>
      <c r="V315" s="29"/>
      <c r="W315" s="29"/>
      <c r="X315" s="29"/>
      <c r="Y315" s="29"/>
      <c r="Z315" s="32"/>
      <c r="AA315" s="29"/>
    </row>
    <row r="316" spans="2:27" x14ac:dyDescent="0.2">
      <c r="B316" s="29"/>
      <c r="C316" s="29"/>
      <c r="D316" s="29"/>
      <c r="E316" s="32"/>
      <c r="F316" s="46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32"/>
      <c r="S316" s="29"/>
      <c r="T316" s="29"/>
      <c r="U316" s="29"/>
      <c r="V316" s="29"/>
      <c r="W316" s="29"/>
      <c r="X316" s="29"/>
      <c r="Y316" s="29"/>
      <c r="Z316" s="32"/>
      <c r="AA316" s="29"/>
    </row>
    <row r="317" spans="2:27" x14ac:dyDescent="0.2">
      <c r="B317" s="29"/>
      <c r="C317" s="29"/>
      <c r="D317" s="29"/>
      <c r="E317" s="32"/>
      <c r="F317" s="46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32"/>
      <c r="S317" s="29"/>
      <c r="T317" s="29"/>
      <c r="U317" s="29"/>
      <c r="V317" s="29"/>
      <c r="W317" s="29"/>
      <c r="X317" s="29"/>
      <c r="Y317" s="29"/>
      <c r="Z317" s="32"/>
      <c r="AA317" s="29"/>
    </row>
    <row r="318" spans="2:27" x14ac:dyDescent="0.2">
      <c r="B318" s="29"/>
      <c r="C318" s="29"/>
      <c r="D318" s="29"/>
      <c r="E318" s="32"/>
      <c r="F318" s="46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32"/>
      <c r="S318" s="29"/>
      <c r="T318" s="29"/>
      <c r="U318" s="29"/>
      <c r="V318" s="29"/>
      <c r="W318" s="29"/>
      <c r="X318" s="29"/>
      <c r="Y318" s="29"/>
      <c r="Z318" s="32"/>
      <c r="AA318" s="29"/>
    </row>
    <row r="319" spans="2:27" x14ac:dyDescent="0.2">
      <c r="B319" s="29"/>
      <c r="C319" s="29"/>
      <c r="D319" s="29"/>
      <c r="E319" s="32"/>
      <c r="F319" s="46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32"/>
      <c r="S319" s="29"/>
      <c r="T319" s="29"/>
      <c r="U319" s="29"/>
      <c r="V319" s="29"/>
      <c r="W319" s="29"/>
      <c r="X319" s="29"/>
      <c r="Y319" s="29"/>
      <c r="Z319" s="32"/>
      <c r="AA319" s="58"/>
    </row>
    <row r="320" spans="2:27" x14ac:dyDescent="0.2">
      <c r="B320" s="29"/>
      <c r="C320" s="29"/>
      <c r="D320" s="29"/>
      <c r="E320" s="32"/>
      <c r="F320" s="46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32"/>
      <c r="S320" s="29"/>
      <c r="T320" s="29"/>
      <c r="U320" s="29"/>
      <c r="V320" s="29"/>
      <c r="W320" s="29"/>
      <c r="X320" s="29"/>
      <c r="Y320" s="29"/>
      <c r="Z320" s="32"/>
    </row>
  </sheetData>
  <sortState ref="A6:AA187">
    <sortCondition descending="1" ref="X6:X187"/>
  </sortState>
  <mergeCells count="3">
    <mergeCell ref="B2:Z2"/>
    <mergeCell ref="C3:AA4"/>
    <mergeCell ref="B57:G57"/>
  </mergeCells>
  <printOptions horizontalCentered="1"/>
  <pageMargins left="0.45" right="0.45" top="0.5" bottom="0.5" header="0.3" footer="0.3"/>
  <pageSetup paperSize="258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Fata in Dental</vt:lpstr>
      <vt:lpstr>Fata in Cardiology</vt:lpstr>
      <vt:lpstr>Fata in Radio</vt:lpstr>
      <vt:lpstr>Fata in Anesthesia</vt:lpstr>
      <vt:lpstr>MLT</vt:lpstr>
      <vt:lpstr>Surgical</vt:lpstr>
      <vt:lpstr>Emergency</vt:lpstr>
      <vt:lpstr>ICU</vt:lpstr>
      <vt:lpstr>Cardiology</vt:lpstr>
      <vt:lpstr>Dental</vt:lpstr>
      <vt:lpstr>Radiology</vt:lpstr>
      <vt:lpstr>Anesthesia</vt:lpstr>
      <vt:lpstr>Dialysis 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2017-08-24T08:02:18Z</dcterms:modified>
</cp:coreProperties>
</file>